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nczyk\Desktop\"/>
    </mc:Choice>
  </mc:AlternateContent>
  <xr:revisionPtr revIDLastSave="36" documentId="8_{EADD8563-5F2C-465C-BCC8-983F89D6A7EB}" xr6:coauthVersionLast="47" xr6:coauthVersionMax="47" xr10:uidLastSave="{FB671595-D9ED-44D5-B0C0-54388596BF8E}"/>
  <bookViews>
    <workbookView xWindow="0" yWindow="0" windowWidth="28800" windowHeight="12225" activeTab="1" xr2:uid="{950FC2EA-8A86-4F29-8BDB-625A917E7E1F}"/>
  </bookViews>
  <sheets>
    <sheet name="Sheet1" sheetId="1" r:id="rId1"/>
    <sheet name="Sheet2" sheetId="2" r:id="rId2"/>
  </sheets>
  <definedNames>
    <definedName name="dt">Sheet1!$E$6</definedName>
    <definedName name="g">Sheet1!$E$5</definedName>
    <definedName name="l">Sheet1!$E$4</definedName>
    <definedName name="m">Sheet1!$E$2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" l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G11" i="1"/>
  <c r="E3" i="1"/>
  <c r="D11" i="1" s="1"/>
  <c r="I11" i="1" l="1"/>
  <c r="F11" i="1"/>
  <c r="H11" i="1" s="1"/>
  <c r="E12" i="1" s="1"/>
  <c r="O12" i="1" s="1"/>
  <c r="D12" i="1"/>
  <c r="I12" i="1" s="1"/>
  <c r="K12" i="1"/>
  <c r="L12" i="1" s="1"/>
  <c r="N12" i="1" s="1"/>
  <c r="P12" i="1" s="1"/>
  <c r="J12" i="1"/>
  <c r="F12" i="1"/>
  <c r="H12" i="1" s="1"/>
  <c r="E13" i="1" s="1"/>
  <c r="O13" i="1" s="1"/>
  <c r="G12" i="1"/>
  <c r="D13" i="1" s="1"/>
  <c r="I13" i="1" s="1"/>
  <c r="K11" i="1" l="1"/>
  <c r="L11" i="1" s="1"/>
  <c r="N11" i="1" s="1"/>
  <c r="P11" i="1" s="1"/>
  <c r="J11" i="1"/>
  <c r="K13" i="1"/>
  <c r="L13" i="1" s="1"/>
  <c r="N13" i="1" s="1"/>
  <c r="P13" i="1" s="1"/>
  <c r="J13" i="1"/>
  <c r="G13" i="1"/>
  <c r="D14" i="1" s="1"/>
  <c r="F13" i="1"/>
  <c r="H13" i="1" s="1"/>
  <c r="E14" i="1" s="1"/>
  <c r="G14" i="1" l="1"/>
  <c r="O14" i="1"/>
  <c r="I14" i="1"/>
  <c r="F14" i="1"/>
  <c r="H14" i="1" s="1"/>
  <c r="E15" i="1" s="1"/>
  <c r="D15" i="1"/>
  <c r="I15" i="1" s="1"/>
  <c r="G15" i="1" l="1"/>
  <c r="D16" i="1" s="1"/>
  <c r="I16" i="1" s="1"/>
  <c r="O15" i="1"/>
  <c r="F15" i="1"/>
  <c r="H15" i="1" s="1"/>
  <c r="E16" i="1" s="1"/>
  <c r="J16" i="1"/>
  <c r="K16" i="1"/>
  <c r="L16" i="1" s="1"/>
  <c r="N16" i="1" s="1"/>
  <c r="K15" i="1"/>
  <c r="L15" i="1" s="1"/>
  <c r="N15" i="1" s="1"/>
  <c r="P15" i="1" s="1"/>
  <c r="J15" i="1"/>
  <c r="J14" i="1"/>
  <c r="K14" i="1"/>
  <c r="L14" i="1" s="1"/>
  <c r="N14" i="1" s="1"/>
  <c r="P14" i="1" s="1"/>
  <c r="F16" i="1"/>
  <c r="H16" i="1" s="1"/>
  <c r="G16" i="1" l="1"/>
  <c r="D17" i="1" s="1"/>
  <c r="I17" i="1" s="1"/>
  <c r="O16" i="1"/>
  <c r="P16" i="1" s="1"/>
  <c r="E17" i="1"/>
  <c r="K17" i="1"/>
  <c r="L17" i="1" s="1"/>
  <c r="N17" i="1" s="1"/>
  <c r="J17" i="1"/>
  <c r="F17" i="1"/>
  <c r="H17" i="1" s="1"/>
  <c r="G17" i="1" l="1"/>
  <c r="D18" i="1" s="1"/>
  <c r="I18" i="1" s="1"/>
  <c r="O17" i="1"/>
  <c r="P17" i="1" s="1"/>
  <c r="E18" i="1"/>
  <c r="O18" i="1" s="1"/>
  <c r="J18" i="1"/>
  <c r="K18" i="1"/>
  <c r="L18" i="1" s="1"/>
  <c r="N18" i="1" s="1"/>
  <c r="P18" i="1" s="1"/>
  <c r="G18" i="1"/>
  <c r="D19" i="1" s="1"/>
  <c r="I19" i="1" s="1"/>
  <c r="F18" i="1"/>
  <c r="H18" i="1" s="1"/>
  <c r="E19" i="1" l="1"/>
  <c r="O19" i="1" s="1"/>
  <c r="K19" i="1"/>
  <c r="L19" i="1" s="1"/>
  <c r="N19" i="1" s="1"/>
  <c r="P19" i="1" s="1"/>
  <c r="J19" i="1"/>
  <c r="G19" i="1"/>
  <c r="D20" i="1" s="1"/>
  <c r="I20" i="1" s="1"/>
  <c r="F19" i="1"/>
  <c r="H19" i="1" s="1"/>
  <c r="E20" i="1" l="1"/>
  <c r="K20" i="1"/>
  <c r="L20" i="1" s="1"/>
  <c r="N20" i="1" s="1"/>
  <c r="J20" i="1"/>
  <c r="F20" i="1"/>
  <c r="H20" i="1" s="1"/>
  <c r="G20" i="1" l="1"/>
  <c r="D21" i="1" s="1"/>
  <c r="I21" i="1" s="1"/>
  <c r="O20" i="1"/>
  <c r="P20" i="1" s="1"/>
  <c r="E21" i="1"/>
  <c r="K21" i="1"/>
  <c r="L21" i="1" s="1"/>
  <c r="N21" i="1" s="1"/>
  <c r="J21" i="1"/>
  <c r="F21" i="1"/>
  <c r="H21" i="1" s="1"/>
  <c r="E22" i="1" s="1"/>
  <c r="O22" i="1" s="1"/>
  <c r="G21" i="1" l="1"/>
  <c r="D22" i="1" s="1"/>
  <c r="I22" i="1" s="1"/>
  <c r="O21" i="1"/>
  <c r="P21" i="1" s="1"/>
  <c r="J22" i="1"/>
  <c r="K22" i="1"/>
  <c r="L22" i="1" s="1"/>
  <c r="N22" i="1" s="1"/>
  <c r="P22" i="1" s="1"/>
  <c r="G22" i="1"/>
  <c r="D23" i="1" s="1"/>
  <c r="I23" i="1" s="1"/>
  <c r="F22" i="1"/>
  <c r="H22" i="1" s="1"/>
  <c r="E23" i="1" s="1"/>
  <c r="O23" i="1" s="1"/>
  <c r="K23" i="1" l="1"/>
  <c r="L23" i="1" s="1"/>
  <c r="N23" i="1" s="1"/>
  <c r="P23" i="1" s="1"/>
  <c r="J23" i="1"/>
  <c r="G23" i="1"/>
  <c r="D24" i="1" s="1"/>
  <c r="I24" i="1" s="1"/>
  <c r="F23" i="1"/>
  <c r="H23" i="1" s="1"/>
  <c r="E24" i="1" s="1"/>
  <c r="O24" i="1" s="1"/>
  <c r="K24" i="1" l="1"/>
  <c r="L24" i="1" s="1"/>
  <c r="N24" i="1" s="1"/>
  <c r="P24" i="1" s="1"/>
  <c r="J24" i="1"/>
  <c r="G24" i="1"/>
  <c r="D25" i="1" s="1"/>
  <c r="I25" i="1" s="1"/>
  <c r="F24" i="1"/>
  <c r="H24" i="1" s="1"/>
  <c r="E25" i="1" s="1"/>
  <c r="O25" i="1" s="1"/>
  <c r="J25" i="1" l="1"/>
  <c r="K25" i="1"/>
  <c r="L25" i="1" s="1"/>
  <c r="N25" i="1" s="1"/>
  <c r="P25" i="1" s="1"/>
  <c r="G25" i="1"/>
  <c r="D26" i="1" s="1"/>
  <c r="I26" i="1" s="1"/>
  <c r="F25" i="1"/>
  <c r="H25" i="1" s="1"/>
  <c r="E26" i="1" s="1"/>
  <c r="O26" i="1" s="1"/>
  <c r="J26" i="1" l="1"/>
  <c r="K26" i="1"/>
  <c r="L26" i="1" s="1"/>
  <c r="N26" i="1" s="1"/>
  <c r="P26" i="1" s="1"/>
  <c r="G26" i="1"/>
  <c r="D27" i="1" s="1"/>
  <c r="I27" i="1" s="1"/>
  <c r="F26" i="1"/>
  <c r="H26" i="1" s="1"/>
  <c r="E27" i="1" s="1"/>
  <c r="O27" i="1" s="1"/>
  <c r="K27" i="1" l="1"/>
  <c r="L27" i="1" s="1"/>
  <c r="N27" i="1" s="1"/>
  <c r="P27" i="1" s="1"/>
  <c r="J27" i="1"/>
  <c r="G27" i="1"/>
  <c r="D28" i="1" s="1"/>
  <c r="I28" i="1" s="1"/>
  <c r="F27" i="1"/>
  <c r="H27" i="1" s="1"/>
  <c r="E28" i="1" s="1"/>
  <c r="O28" i="1" s="1"/>
  <c r="J28" i="1" l="1"/>
  <c r="K28" i="1"/>
  <c r="L28" i="1" s="1"/>
  <c r="N28" i="1" s="1"/>
  <c r="P28" i="1" s="1"/>
  <c r="G28" i="1"/>
  <c r="D29" i="1" s="1"/>
  <c r="I29" i="1" s="1"/>
  <c r="F28" i="1"/>
  <c r="H28" i="1" s="1"/>
  <c r="E29" i="1" s="1"/>
  <c r="O29" i="1" s="1"/>
  <c r="K29" i="1" l="1"/>
  <c r="L29" i="1" s="1"/>
  <c r="N29" i="1" s="1"/>
  <c r="P29" i="1" s="1"/>
  <c r="J29" i="1"/>
  <c r="G29" i="1"/>
  <c r="D30" i="1" s="1"/>
  <c r="I30" i="1" s="1"/>
  <c r="F29" i="1"/>
  <c r="H29" i="1" s="1"/>
  <c r="E30" i="1" s="1"/>
  <c r="O30" i="1" s="1"/>
  <c r="K30" i="1" l="1"/>
  <c r="L30" i="1" s="1"/>
  <c r="N30" i="1" s="1"/>
  <c r="P30" i="1" s="1"/>
  <c r="J30" i="1"/>
  <c r="G30" i="1"/>
  <c r="D31" i="1" s="1"/>
  <c r="I31" i="1" s="1"/>
  <c r="F30" i="1"/>
  <c r="H30" i="1" s="1"/>
  <c r="E31" i="1" s="1"/>
  <c r="O31" i="1" s="1"/>
  <c r="K31" i="1" l="1"/>
  <c r="L31" i="1" s="1"/>
  <c r="N31" i="1" s="1"/>
  <c r="P31" i="1" s="1"/>
  <c r="J31" i="1"/>
  <c r="G31" i="1"/>
  <c r="D32" i="1" s="1"/>
  <c r="I32" i="1" s="1"/>
  <c r="F31" i="1"/>
  <c r="H31" i="1" s="1"/>
  <c r="E32" i="1" s="1"/>
  <c r="O32" i="1" s="1"/>
  <c r="J32" i="1" l="1"/>
  <c r="K32" i="1"/>
  <c r="L32" i="1" s="1"/>
  <c r="N32" i="1" s="1"/>
  <c r="P32" i="1" s="1"/>
  <c r="G32" i="1"/>
  <c r="D33" i="1" s="1"/>
  <c r="I33" i="1" s="1"/>
  <c r="F32" i="1"/>
  <c r="H32" i="1" s="1"/>
  <c r="E33" i="1" s="1"/>
  <c r="O33" i="1" s="1"/>
  <c r="K33" i="1" l="1"/>
  <c r="L33" i="1" s="1"/>
  <c r="N33" i="1" s="1"/>
  <c r="P33" i="1" s="1"/>
  <c r="J33" i="1"/>
  <c r="G33" i="1"/>
  <c r="D34" i="1" s="1"/>
  <c r="I34" i="1" s="1"/>
  <c r="F33" i="1"/>
  <c r="H33" i="1" s="1"/>
  <c r="E34" i="1" s="1"/>
  <c r="O34" i="1" s="1"/>
  <c r="J34" i="1" l="1"/>
  <c r="K34" i="1"/>
  <c r="L34" i="1" s="1"/>
  <c r="N34" i="1" s="1"/>
  <c r="P34" i="1" s="1"/>
  <c r="G34" i="1"/>
  <c r="F34" i="1"/>
  <c r="H34" i="1" s="1"/>
  <c r="E35" i="1" s="1"/>
  <c r="O35" i="1" s="1"/>
  <c r="D35" i="1"/>
  <c r="I35" i="1" s="1"/>
  <c r="K35" i="1" l="1"/>
  <c r="L35" i="1" s="1"/>
  <c r="N35" i="1" s="1"/>
  <c r="P35" i="1" s="1"/>
  <c r="J35" i="1"/>
  <c r="G35" i="1"/>
  <c r="D36" i="1" s="1"/>
  <c r="I36" i="1" s="1"/>
  <c r="F35" i="1"/>
  <c r="H35" i="1" s="1"/>
  <c r="E36" i="1" s="1"/>
  <c r="O36" i="1" s="1"/>
  <c r="K36" i="1" l="1"/>
  <c r="L36" i="1" s="1"/>
  <c r="N36" i="1" s="1"/>
  <c r="P36" i="1" s="1"/>
  <c r="J36" i="1"/>
  <c r="G36" i="1"/>
  <c r="D37" i="1"/>
  <c r="I37" i="1" s="1"/>
  <c r="F36" i="1"/>
  <c r="H36" i="1" s="1"/>
  <c r="E37" i="1" s="1"/>
  <c r="O37" i="1" s="1"/>
  <c r="K37" i="1" l="1"/>
  <c r="L37" i="1" s="1"/>
  <c r="N37" i="1" s="1"/>
  <c r="P37" i="1" s="1"/>
  <c r="J37" i="1"/>
  <c r="G37" i="1"/>
  <c r="D38" i="1" s="1"/>
  <c r="I38" i="1" s="1"/>
  <c r="F37" i="1"/>
  <c r="H37" i="1" s="1"/>
  <c r="E38" i="1" s="1"/>
  <c r="O38" i="1" s="1"/>
  <c r="K38" i="1" l="1"/>
  <c r="L38" i="1" s="1"/>
  <c r="N38" i="1" s="1"/>
  <c r="P38" i="1" s="1"/>
  <c r="J38" i="1"/>
  <c r="G38" i="1"/>
  <c r="F38" i="1"/>
  <c r="H38" i="1" s="1"/>
  <c r="E39" i="1" s="1"/>
  <c r="O39" i="1" s="1"/>
  <c r="D39" i="1"/>
  <c r="I39" i="1" s="1"/>
  <c r="J39" i="1" l="1"/>
  <c r="K39" i="1"/>
  <c r="L39" i="1" s="1"/>
  <c r="N39" i="1" s="1"/>
  <c r="P39" i="1" s="1"/>
  <c r="G39" i="1"/>
  <c r="F39" i="1"/>
  <c r="H39" i="1" s="1"/>
  <c r="E40" i="1" s="1"/>
  <c r="O40" i="1" s="1"/>
  <c r="D40" i="1"/>
  <c r="I40" i="1" s="1"/>
  <c r="J40" i="1" l="1"/>
  <c r="K40" i="1"/>
  <c r="L40" i="1" s="1"/>
  <c r="N40" i="1" s="1"/>
  <c r="P40" i="1" s="1"/>
  <c r="G40" i="1"/>
  <c r="F40" i="1"/>
  <c r="H40" i="1" s="1"/>
  <c r="E41" i="1" s="1"/>
  <c r="O41" i="1" s="1"/>
  <c r="D41" i="1"/>
  <c r="I41" i="1" s="1"/>
  <c r="K41" i="1" l="1"/>
  <c r="L41" i="1" s="1"/>
  <c r="N41" i="1" s="1"/>
  <c r="P41" i="1" s="1"/>
  <c r="J41" i="1"/>
  <c r="G41" i="1"/>
  <c r="F41" i="1"/>
  <c r="H41" i="1" s="1"/>
  <c r="E42" i="1" s="1"/>
  <c r="O42" i="1" s="1"/>
  <c r="D42" i="1"/>
  <c r="I42" i="1" s="1"/>
  <c r="K42" i="1" l="1"/>
  <c r="L42" i="1" s="1"/>
  <c r="N42" i="1" s="1"/>
  <c r="P42" i="1" s="1"/>
  <c r="J42" i="1"/>
  <c r="G42" i="1"/>
  <c r="F42" i="1"/>
  <c r="H42" i="1" s="1"/>
  <c r="E43" i="1" s="1"/>
  <c r="O43" i="1" s="1"/>
  <c r="D43" i="1"/>
  <c r="I43" i="1" s="1"/>
  <c r="K43" i="1" l="1"/>
  <c r="L43" i="1" s="1"/>
  <c r="N43" i="1" s="1"/>
  <c r="P43" i="1" s="1"/>
  <c r="J43" i="1"/>
  <c r="G43" i="1"/>
  <c r="F43" i="1"/>
  <c r="H43" i="1" s="1"/>
  <c r="E44" i="1" s="1"/>
  <c r="O44" i="1" s="1"/>
  <c r="D44" i="1"/>
  <c r="I44" i="1" s="1"/>
  <c r="K44" i="1" l="1"/>
  <c r="L44" i="1" s="1"/>
  <c r="N44" i="1" s="1"/>
  <c r="P44" i="1" s="1"/>
  <c r="J44" i="1"/>
  <c r="G44" i="1"/>
  <c r="D45" i="1" s="1"/>
  <c r="I45" i="1" s="1"/>
  <c r="F44" i="1"/>
  <c r="H44" i="1" s="1"/>
  <c r="E45" i="1" s="1"/>
  <c r="O45" i="1" s="1"/>
  <c r="J45" i="1" l="1"/>
  <c r="K45" i="1"/>
  <c r="L45" i="1" s="1"/>
  <c r="N45" i="1" s="1"/>
  <c r="P45" i="1" s="1"/>
  <c r="G45" i="1"/>
  <c r="D46" i="1"/>
  <c r="I46" i="1" s="1"/>
  <c r="F45" i="1"/>
  <c r="H45" i="1" s="1"/>
  <c r="E46" i="1" s="1"/>
  <c r="O46" i="1" s="1"/>
  <c r="J46" i="1" l="1"/>
  <c r="K46" i="1"/>
  <c r="L46" i="1" s="1"/>
  <c r="N46" i="1" s="1"/>
  <c r="P46" i="1" s="1"/>
  <c r="G46" i="1"/>
  <c r="D47" i="1" s="1"/>
  <c r="I47" i="1" s="1"/>
  <c r="F46" i="1"/>
  <c r="H46" i="1" s="1"/>
  <c r="E47" i="1" s="1"/>
  <c r="O47" i="1" s="1"/>
  <c r="K47" i="1" l="1"/>
  <c r="L47" i="1" s="1"/>
  <c r="N47" i="1" s="1"/>
  <c r="P47" i="1" s="1"/>
  <c r="J47" i="1"/>
  <c r="G47" i="1"/>
  <c r="F47" i="1"/>
  <c r="H47" i="1" s="1"/>
  <c r="E48" i="1" s="1"/>
  <c r="O48" i="1" s="1"/>
  <c r="D48" i="1"/>
  <c r="I48" i="1" s="1"/>
  <c r="K48" i="1" l="1"/>
  <c r="L48" i="1" s="1"/>
  <c r="N48" i="1" s="1"/>
  <c r="P48" i="1" s="1"/>
  <c r="J48" i="1"/>
  <c r="G48" i="1"/>
  <c r="D49" i="1" s="1"/>
  <c r="I49" i="1" s="1"/>
  <c r="F48" i="1"/>
  <c r="H48" i="1" s="1"/>
  <c r="E49" i="1" s="1"/>
  <c r="O49" i="1" s="1"/>
  <c r="J49" i="1" l="1"/>
  <c r="K49" i="1"/>
  <c r="L49" i="1" s="1"/>
  <c r="N49" i="1" s="1"/>
  <c r="P49" i="1" s="1"/>
  <c r="G49" i="1"/>
  <c r="D50" i="1" s="1"/>
  <c r="I50" i="1" s="1"/>
  <c r="F49" i="1"/>
  <c r="H49" i="1" s="1"/>
  <c r="E50" i="1" s="1"/>
  <c r="O50" i="1" s="1"/>
  <c r="K50" i="1" l="1"/>
  <c r="L50" i="1" s="1"/>
  <c r="N50" i="1" s="1"/>
  <c r="P50" i="1" s="1"/>
  <c r="J50" i="1"/>
  <c r="G50" i="1"/>
  <c r="D51" i="1" s="1"/>
  <c r="I51" i="1" s="1"/>
  <c r="F50" i="1"/>
  <c r="H50" i="1" s="1"/>
  <c r="E51" i="1" s="1"/>
  <c r="O51" i="1" s="1"/>
  <c r="K51" i="1" l="1"/>
  <c r="L51" i="1" s="1"/>
  <c r="N51" i="1" s="1"/>
  <c r="P51" i="1" s="1"/>
  <c r="J51" i="1"/>
  <c r="G51" i="1"/>
  <c r="F51" i="1"/>
  <c r="H51" i="1" s="1"/>
  <c r="E52" i="1" s="1"/>
  <c r="O52" i="1" s="1"/>
  <c r="D52" i="1"/>
  <c r="I52" i="1" s="1"/>
  <c r="J52" i="1" l="1"/>
  <c r="K52" i="1"/>
  <c r="L52" i="1" s="1"/>
  <c r="N52" i="1" s="1"/>
  <c r="P52" i="1" s="1"/>
  <c r="G52" i="1"/>
  <c r="F52" i="1"/>
  <c r="H52" i="1" s="1"/>
  <c r="E53" i="1" s="1"/>
  <c r="O53" i="1" s="1"/>
  <c r="D53" i="1"/>
  <c r="I53" i="1" s="1"/>
  <c r="K53" i="1" l="1"/>
  <c r="L53" i="1" s="1"/>
  <c r="N53" i="1" s="1"/>
  <c r="P53" i="1" s="1"/>
  <c r="J53" i="1"/>
  <c r="G53" i="1"/>
  <c r="D54" i="1" s="1"/>
  <c r="I54" i="1" s="1"/>
  <c r="F53" i="1"/>
  <c r="H53" i="1" s="1"/>
  <c r="E54" i="1" s="1"/>
  <c r="O54" i="1" s="1"/>
  <c r="J54" i="1" l="1"/>
  <c r="K54" i="1"/>
  <c r="L54" i="1" s="1"/>
  <c r="N54" i="1" s="1"/>
  <c r="P54" i="1" s="1"/>
  <c r="G54" i="1"/>
  <c r="D55" i="1" s="1"/>
  <c r="I55" i="1" s="1"/>
  <c r="F54" i="1"/>
  <c r="H54" i="1" s="1"/>
  <c r="E55" i="1" s="1"/>
  <c r="O55" i="1" s="1"/>
  <c r="K55" i="1" l="1"/>
  <c r="L55" i="1" s="1"/>
  <c r="N55" i="1" s="1"/>
  <c r="P55" i="1" s="1"/>
  <c r="J55" i="1"/>
  <c r="G55" i="1"/>
  <c r="D56" i="1" s="1"/>
  <c r="I56" i="1" s="1"/>
  <c r="F55" i="1"/>
  <c r="H55" i="1" s="1"/>
  <c r="E56" i="1" s="1"/>
  <c r="O56" i="1" s="1"/>
  <c r="K56" i="1" l="1"/>
  <c r="L56" i="1" s="1"/>
  <c r="N56" i="1" s="1"/>
  <c r="P56" i="1" s="1"/>
  <c r="J56" i="1"/>
  <c r="G56" i="1"/>
  <c r="D57" i="1" s="1"/>
  <c r="I57" i="1" s="1"/>
  <c r="F56" i="1"/>
  <c r="H56" i="1" s="1"/>
  <c r="E57" i="1" s="1"/>
  <c r="O57" i="1" s="1"/>
  <c r="K57" i="1" l="1"/>
  <c r="L57" i="1" s="1"/>
  <c r="N57" i="1" s="1"/>
  <c r="P57" i="1" s="1"/>
  <c r="J57" i="1"/>
  <c r="G57" i="1"/>
  <c r="D58" i="1" s="1"/>
  <c r="I58" i="1" s="1"/>
  <c r="F57" i="1"/>
  <c r="H57" i="1" s="1"/>
  <c r="E58" i="1" s="1"/>
  <c r="O58" i="1" s="1"/>
  <c r="J58" i="1" l="1"/>
  <c r="K58" i="1"/>
  <c r="L58" i="1" s="1"/>
  <c r="N58" i="1" s="1"/>
  <c r="P58" i="1" s="1"/>
  <c r="G58" i="1"/>
  <c r="F58" i="1"/>
  <c r="H58" i="1" s="1"/>
  <c r="E59" i="1" s="1"/>
  <c r="O59" i="1" s="1"/>
  <c r="D59" i="1"/>
  <c r="I59" i="1" s="1"/>
  <c r="K59" i="1" l="1"/>
  <c r="L59" i="1" s="1"/>
  <c r="N59" i="1" s="1"/>
  <c r="P59" i="1" s="1"/>
  <c r="J59" i="1"/>
  <c r="G59" i="1"/>
  <c r="F59" i="1"/>
  <c r="H59" i="1" s="1"/>
  <c r="E60" i="1" s="1"/>
  <c r="O60" i="1" s="1"/>
  <c r="D60" i="1"/>
  <c r="I60" i="1" s="1"/>
  <c r="K60" i="1" l="1"/>
  <c r="L60" i="1" s="1"/>
  <c r="N60" i="1" s="1"/>
  <c r="P60" i="1" s="1"/>
  <c r="J60" i="1"/>
  <c r="G60" i="1"/>
  <c r="D61" i="1" s="1"/>
  <c r="I61" i="1" s="1"/>
  <c r="F60" i="1"/>
  <c r="H60" i="1" s="1"/>
  <c r="E61" i="1" s="1"/>
  <c r="O61" i="1" s="1"/>
  <c r="J61" i="1" l="1"/>
  <c r="K61" i="1"/>
  <c r="L61" i="1" s="1"/>
  <c r="N61" i="1" s="1"/>
  <c r="P61" i="1" s="1"/>
  <c r="G61" i="1"/>
  <c r="D62" i="1" s="1"/>
  <c r="I62" i="1" s="1"/>
  <c r="F61" i="1"/>
  <c r="H61" i="1" s="1"/>
  <c r="E62" i="1" s="1"/>
  <c r="O62" i="1" s="1"/>
  <c r="K62" i="1" l="1"/>
  <c r="L62" i="1" s="1"/>
  <c r="N62" i="1" s="1"/>
  <c r="P62" i="1" s="1"/>
  <c r="J62" i="1"/>
  <c r="G62" i="1"/>
  <c r="D63" i="1" s="1"/>
  <c r="I63" i="1" s="1"/>
  <c r="F62" i="1"/>
  <c r="H62" i="1" s="1"/>
  <c r="E63" i="1" s="1"/>
  <c r="O63" i="1" s="1"/>
  <c r="K63" i="1" l="1"/>
  <c r="L63" i="1" s="1"/>
  <c r="N63" i="1" s="1"/>
  <c r="P63" i="1" s="1"/>
  <c r="J63" i="1"/>
  <c r="G63" i="1"/>
  <c r="F63" i="1"/>
  <c r="H63" i="1" s="1"/>
  <c r="E64" i="1" s="1"/>
  <c r="O64" i="1" s="1"/>
  <c r="D64" i="1"/>
  <c r="I64" i="1" s="1"/>
  <c r="J64" i="1" l="1"/>
  <c r="K64" i="1"/>
  <c r="L64" i="1" s="1"/>
  <c r="N64" i="1" s="1"/>
  <c r="P64" i="1" s="1"/>
  <c r="G64" i="1"/>
  <c r="F64" i="1"/>
  <c r="H64" i="1" s="1"/>
  <c r="E65" i="1" s="1"/>
  <c r="O65" i="1" s="1"/>
  <c r="D65" i="1"/>
  <c r="I65" i="1" s="1"/>
  <c r="K65" i="1" l="1"/>
  <c r="L65" i="1" s="1"/>
  <c r="N65" i="1" s="1"/>
  <c r="P65" i="1" s="1"/>
  <c r="J65" i="1"/>
  <c r="G65" i="1"/>
  <c r="D66" i="1" s="1"/>
  <c r="I66" i="1" s="1"/>
  <c r="F65" i="1"/>
  <c r="H65" i="1" s="1"/>
  <c r="E66" i="1" s="1"/>
  <c r="O66" i="1" s="1"/>
  <c r="J66" i="1" l="1"/>
  <c r="K66" i="1"/>
  <c r="L66" i="1" s="1"/>
  <c r="N66" i="1" s="1"/>
  <c r="P66" i="1" s="1"/>
  <c r="G66" i="1"/>
  <c r="F66" i="1"/>
  <c r="H66" i="1" s="1"/>
  <c r="E67" i="1" s="1"/>
  <c r="O67" i="1" s="1"/>
  <c r="D67" i="1"/>
  <c r="I67" i="1" s="1"/>
  <c r="K67" i="1" l="1"/>
  <c r="L67" i="1" s="1"/>
  <c r="N67" i="1" s="1"/>
  <c r="P67" i="1" s="1"/>
  <c r="J67" i="1"/>
  <c r="G67" i="1"/>
  <c r="F67" i="1"/>
  <c r="H67" i="1" s="1"/>
  <c r="E68" i="1" s="1"/>
  <c r="O68" i="1" s="1"/>
  <c r="D68" i="1"/>
  <c r="I68" i="1" s="1"/>
  <c r="J68" i="1" l="1"/>
  <c r="K68" i="1"/>
  <c r="L68" i="1" s="1"/>
  <c r="N68" i="1" s="1"/>
  <c r="P68" i="1" s="1"/>
  <c r="G68" i="1"/>
  <c r="D69" i="1"/>
  <c r="I69" i="1" s="1"/>
  <c r="F68" i="1"/>
  <c r="H68" i="1" s="1"/>
  <c r="E69" i="1" s="1"/>
  <c r="O69" i="1" s="1"/>
  <c r="J69" i="1" l="1"/>
  <c r="K69" i="1"/>
  <c r="L69" i="1" s="1"/>
  <c r="N69" i="1" s="1"/>
  <c r="P69" i="1" s="1"/>
  <c r="G69" i="1"/>
  <c r="D70" i="1" s="1"/>
  <c r="I70" i="1" s="1"/>
  <c r="F69" i="1"/>
  <c r="H69" i="1" s="1"/>
  <c r="E70" i="1" s="1"/>
  <c r="O70" i="1" s="1"/>
  <c r="J70" i="1" l="1"/>
  <c r="K70" i="1"/>
  <c r="L70" i="1" s="1"/>
  <c r="N70" i="1" s="1"/>
  <c r="P70" i="1" s="1"/>
  <c r="G70" i="1"/>
  <c r="F70" i="1"/>
  <c r="H70" i="1" s="1"/>
  <c r="E71" i="1" s="1"/>
  <c r="O71" i="1" s="1"/>
  <c r="D71" i="1"/>
  <c r="I71" i="1" s="1"/>
  <c r="K71" i="1" l="1"/>
  <c r="L71" i="1" s="1"/>
  <c r="N71" i="1" s="1"/>
  <c r="P71" i="1" s="1"/>
  <c r="J71" i="1"/>
  <c r="G71" i="1"/>
  <c r="F71" i="1"/>
  <c r="H71" i="1" s="1"/>
  <c r="E72" i="1" s="1"/>
  <c r="O72" i="1" s="1"/>
  <c r="D72" i="1"/>
  <c r="I72" i="1" s="1"/>
  <c r="K72" i="1" l="1"/>
  <c r="L72" i="1" s="1"/>
  <c r="N72" i="1" s="1"/>
  <c r="P72" i="1" s="1"/>
  <c r="J72" i="1"/>
  <c r="G72" i="1"/>
  <c r="D73" i="1" s="1"/>
  <c r="I73" i="1" s="1"/>
  <c r="F72" i="1"/>
  <c r="H72" i="1" s="1"/>
  <c r="E73" i="1" s="1"/>
  <c r="O73" i="1" s="1"/>
  <c r="J73" i="1" l="1"/>
  <c r="K73" i="1"/>
  <c r="L73" i="1" s="1"/>
  <c r="N73" i="1" s="1"/>
  <c r="P73" i="1" s="1"/>
  <c r="G73" i="1"/>
  <c r="D74" i="1" s="1"/>
  <c r="I74" i="1" s="1"/>
  <c r="F73" i="1"/>
  <c r="H73" i="1" s="1"/>
  <c r="E74" i="1" s="1"/>
  <c r="O74" i="1" s="1"/>
  <c r="K74" i="1" l="1"/>
  <c r="L74" i="1" s="1"/>
  <c r="N74" i="1" s="1"/>
  <c r="P74" i="1" s="1"/>
  <c r="J74" i="1"/>
  <c r="G74" i="1"/>
  <c r="D75" i="1" s="1"/>
  <c r="I75" i="1" s="1"/>
  <c r="F74" i="1"/>
  <c r="H74" i="1" s="1"/>
  <c r="E75" i="1" s="1"/>
  <c r="O75" i="1" s="1"/>
  <c r="K75" i="1" l="1"/>
  <c r="L75" i="1" s="1"/>
  <c r="N75" i="1" s="1"/>
  <c r="P75" i="1" s="1"/>
  <c r="J75" i="1"/>
  <c r="G75" i="1"/>
  <c r="F75" i="1"/>
  <c r="H75" i="1" s="1"/>
  <c r="E76" i="1" s="1"/>
  <c r="O76" i="1" s="1"/>
  <c r="D76" i="1"/>
  <c r="I76" i="1" s="1"/>
  <c r="J76" i="1" l="1"/>
  <c r="K76" i="1"/>
  <c r="L76" i="1" s="1"/>
  <c r="N76" i="1" s="1"/>
  <c r="P76" i="1" s="1"/>
  <c r="G76" i="1"/>
  <c r="F76" i="1"/>
  <c r="H76" i="1" s="1"/>
  <c r="E77" i="1" s="1"/>
  <c r="O77" i="1" s="1"/>
  <c r="D77" i="1"/>
  <c r="I77" i="1" s="1"/>
  <c r="K77" i="1" l="1"/>
  <c r="L77" i="1" s="1"/>
  <c r="N77" i="1" s="1"/>
  <c r="P77" i="1" s="1"/>
  <c r="J77" i="1"/>
  <c r="G77" i="1"/>
  <c r="F77" i="1"/>
  <c r="H77" i="1" s="1"/>
  <c r="E78" i="1" s="1"/>
  <c r="O78" i="1" s="1"/>
  <c r="D78" i="1"/>
  <c r="I78" i="1" s="1"/>
  <c r="J78" i="1" l="1"/>
  <c r="K78" i="1"/>
  <c r="L78" i="1" s="1"/>
  <c r="N78" i="1" s="1"/>
  <c r="P78" i="1" s="1"/>
  <c r="G78" i="1"/>
  <c r="D79" i="1" s="1"/>
  <c r="I79" i="1" s="1"/>
  <c r="F78" i="1"/>
  <c r="H78" i="1" s="1"/>
  <c r="E79" i="1" s="1"/>
  <c r="O79" i="1" s="1"/>
  <c r="K79" i="1" l="1"/>
  <c r="L79" i="1" s="1"/>
  <c r="N79" i="1" s="1"/>
  <c r="P79" i="1" s="1"/>
  <c r="J79" i="1"/>
  <c r="G79" i="1"/>
  <c r="F79" i="1"/>
  <c r="H79" i="1" s="1"/>
  <c r="E80" i="1" s="1"/>
  <c r="O80" i="1" s="1"/>
  <c r="D80" i="1"/>
  <c r="I80" i="1" s="1"/>
  <c r="K80" i="1" l="1"/>
  <c r="L80" i="1" s="1"/>
  <c r="N80" i="1" s="1"/>
  <c r="P80" i="1" s="1"/>
  <c r="J80" i="1"/>
  <c r="G80" i="1"/>
  <c r="D81" i="1" s="1"/>
  <c r="I81" i="1" s="1"/>
  <c r="F80" i="1"/>
  <c r="H80" i="1" s="1"/>
  <c r="E81" i="1" s="1"/>
  <c r="O81" i="1" s="1"/>
  <c r="K81" i="1" l="1"/>
  <c r="L81" i="1" s="1"/>
  <c r="N81" i="1" s="1"/>
  <c r="P81" i="1" s="1"/>
  <c r="J81" i="1"/>
  <c r="G81" i="1"/>
  <c r="D82" i="1" s="1"/>
  <c r="I82" i="1" s="1"/>
  <c r="F81" i="1"/>
  <c r="H81" i="1" s="1"/>
  <c r="E82" i="1" s="1"/>
  <c r="O82" i="1" s="1"/>
  <c r="J82" i="1" l="1"/>
  <c r="K82" i="1"/>
  <c r="L82" i="1" s="1"/>
  <c r="N82" i="1" s="1"/>
  <c r="P82" i="1" s="1"/>
  <c r="G82" i="1"/>
  <c r="D83" i="1" s="1"/>
  <c r="I83" i="1" s="1"/>
  <c r="F82" i="1"/>
  <c r="H82" i="1" s="1"/>
  <c r="E83" i="1" s="1"/>
  <c r="O83" i="1" s="1"/>
  <c r="K83" i="1" l="1"/>
  <c r="L83" i="1" s="1"/>
  <c r="N83" i="1" s="1"/>
  <c r="P83" i="1" s="1"/>
  <c r="J83" i="1"/>
  <c r="G83" i="1"/>
  <c r="F83" i="1"/>
  <c r="H83" i="1" s="1"/>
  <c r="E84" i="1" s="1"/>
  <c r="O84" i="1" s="1"/>
  <c r="D84" i="1"/>
  <c r="I84" i="1" s="1"/>
  <c r="K84" i="1" l="1"/>
  <c r="L84" i="1" s="1"/>
  <c r="N84" i="1" s="1"/>
  <c r="P84" i="1" s="1"/>
  <c r="J84" i="1"/>
  <c r="G84" i="1"/>
  <c r="D85" i="1" s="1"/>
  <c r="I85" i="1" s="1"/>
  <c r="F84" i="1"/>
  <c r="H84" i="1" s="1"/>
  <c r="E85" i="1" s="1"/>
  <c r="O85" i="1" s="1"/>
  <c r="K85" i="1" l="1"/>
  <c r="L85" i="1" s="1"/>
  <c r="N85" i="1" s="1"/>
  <c r="P85" i="1" s="1"/>
  <c r="J85" i="1"/>
  <c r="G85" i="1"/>
  <c r="D86" i="1" s="1"/>
  <c r="I86" i="1" s="1"/>
  <c r="F85" i="1"/>
  <c r="H85" i="1" s="1"/>
  <c r="E86" i="1" s="1"/>
  <c r="O86" i="1" s="1"/>
  <c r="K86" i="1" l="1"/>
  <c r="L86" i="1" s="1"/>
  <c r="N86" i="1" s="1"/>
  <c r="P86" i="1" s="1"/>
  <c r="J86" i="1"/>
  <c r="G86" i="1"/>
  <c r="D87" i="1" s="1"/>
  <c r="I87" i="1" s="1"/>
  <c r="F86" i="1"/>
  <c r="H86" i="1" s="1"/>
  <c r="E87" i="1" s="1"/>
  <c r="O87" i="1" s="1"/>
  <c r="K87" i="1" l="1"/>
  <c r="L87" i="1" s="1"/>
  <c r="N87" i="1" s="1"/>
  <c r="P87" i="1" s="1"/>
  <c r="J87" i="1"/>
  <c r="G87" i="1"/>
  <c r="F87" i="1"/>
  <c r="H87" i="1" s="1"/>
  <c r="E88" i="1" s="1"/>
  <c r="O88" i="1" s="1"/>
  <c r="D88" i="1"/>
  <c r="I88" i="1" s="1"/>
  <c r="J88" i="1" l="1"/>
  <c r="K88" i="1"/>
  <c r="L88" i="1" s="1"/>
  <c r="N88" i="1" s="1"/>
  <c r="P88" i="1" s="1"/>
  <c r="G88" i="1"/>
  <c r="F88" i="1"/>
  <c r="H88" i="1" s="1"/>
  <c r="E89" i="1" s="1"/>
  <c r="O89" i="1" s="1"/>
  <c r="D89" i="1"/>
  <c r="I89" i="1" s="1"/>
  <c r="K89" i="1" l="1"/>
  <c r="L89" i="1" s="1"/>
  <c r="N89" i="1" s="1"/>
  <c r="P89" i="1" s="1"/>
  <c r="J89" i="1"/>
  <c r="G89" i="1"/>
  <c r="D90" i="1" s="1"/>
  <c r="I90" i="1" s="1"/>
  <c r="F89" i="1"/>
  <c r="H89" i="1" s="1"/>
  <c r="E90" i="1" s="1"/>
  <c r="O90" i="1" s="1"/>
  <c r="J90" i="1" l="1"/>
  <c r="K90" i="1"/>
  <c r="L90" i="1" s="1"/>
  <c r="N90" i="1" s="1"/>
  <c r="P90" i="1" s="1"/>
  <c r="G90" i="1"/>
  <c r="D91" i="1" s="1"/>
  <c r="I91" i="1" s="1"/>
  <c r="F90" i="1"/>
  <c r="H90" i="1" s="1"/>
  <c r="E91" i="1" s="1"/>
  <c r="O91" i="1" s="1"/>
  <c r="K91" i="1" l="1"/>
  <c r="L91" i="1" s="1"/>
  <c r="N91" i="1" s="1"/>
  <c r="P91" i="1" s="1"/>
  <c r="J91" i="1"/>
  <c r="G91" i="1"/>
  <c r="F91" i="1"/>
  <c r="H91" i="1" s="1"/>
  <c r="E92" i="1" s="1"/>
  <c r="O92" i="1" s="1"/>
  <c r="D92" i="1"/>
  <c r="I92" i="1" s="1"/>
  <c r="K92" i="1" l="1"/>
  <c r="L92" i="1" s="1"/>
  <c r="N92" i="1" s="1"/>
  <c r="P92" i="1" s="1"/>
  <c r="J92" i="1"/>
  <c r="G92" i="1"/>
  <c r="D93" i="1" s="1"/>
  <c r="I93" i="1" s="1"/>
  <c r="F92" i="1"/>
  <c r="H92" i="1" s="1"/>
  <c r="E93" i="1" s="1"/>
  <c r="O93" i="1" s="1"/>
  <c r="K93" i="1" l="1"/>
  <c r="L93" i="1" s="1"/>
  <c r="N93" i="1" s="1"/>
  <c r="P93" i="1" s="1"/>
  <c r="J93" i="1"/>
  <c r="G93" i="1"/>
  <c r="D94" i="1" s="1"/>
  <c r="I94" i="1" s="1"/>
  <c r="F93" i="1"/>
  <c r="H93" i="1" s="1"/>
  <c r="E94" i="1" s="1"/>
  <c r="O94" i="1" s="1"/>
  <c r="J94" i="1" l="1"/>
  <c r="K94" i="1"/>
  <c r="L94" i="1" s="1"/>
  <c r="N94" i="1" s="1"/>
  <c r="P94" i="1" s="1"/>
  <c r="G94" i="1"/>
  <c r="F94" i="1"/>
  <c r="H94" i="1" s="1"/>
  <c r="E95" i="1" s="1"/>
  <c r="O95" i="1" s="1"/>
  <c r="D95" i="1"/>
  <c r="I95" i="1" s="1"/>
  <c r="K95" i="1" l="1"/>
  <c r="L95" i="1" s="1"/>
  <c r="N95" i="1" s="1"/>
  <c r="P95" i="1" s="1"/>
  <c r="J95" i="1"/>
  <c r="G95" i="1"/>
  <c r="F95" i="1"/>
  <c r="H95" i="1" s="1"/>
  <c r="E96" i="1" s="1"/>
  <c r="O96" i="1" s="1"/>
  <c r="D96" i="1"/>
  <c r="I96" i="1" s="1"/>
  <c r="K96" i="1" l="1"/>
  <c r="L96" i="1" s="1"/>
  <c r="N96" i="1" s="1"/>
  <c r="P96" i="1" s="1"/>
  <c r="J96" i="1"/>
  <c r="G96" i="1"/>
  <c r="F96" i="1"/>
  <c r="H96" i="1" s="1"/>
  <c r="E97" i="1" s="1"/>
  <c r="O97" i="1" s="1"/>
  <c r="D97" i="1"/>
  <c r="I97" i="1" s="1"/>
  <c r="J97" i="1" l="1"/>
  <c r="K97" i="1"/>
  <c r="L97" i="1" s="1"/>
  <c r="N97" i="1" s="1"/>
  <c r="P97" i="1" s="1"/>
  <c r="G97" i="1"/>
  <c r="D98" i="1" s="1"/>
  <c r="I98" i="1" s="1"/>
  <c r="F97" i="1"/>
  <c r="H97" i="1" s="1"/>
  <c r="E98" i="1" s="1"/>
  <c r="O98" i="1" s="1"/>
  <c r="J98" i="1" l="1"/>
  <c r="K98" i="1"/>
  <c r="L98" i="1" s="1"/>
  <c r="N98" i="1" s="1"/>
  <c r="P98" i="1" s="1"/>
  <c r="G98" i="1"/>
  <c r="D99" i="1" s="1"/>
  <c r="I99" i="1" s="1"/>
  <c r="F98" i="1"/>
  <c r="H98" i="1" s="1"/>
  <c r="E99" i="1" s="1"/>
  <c r="O99" i="1" s="1"/>
  <c r="K99" i="1" l="1"/>
  <c r="L99" i="1" s="1"/>
  <c r="N99" i="1" s="1"/>
  <c r="P99" i="1" s="1"/>
  <c r="J99" i="1"/>
  <c r="G99" i="1"/>
  <c r="D100" i="1" s="1"/>
  <c r="I100" i="1" s="1"/>
  <c r="F99" i="1"/>
  <c r="H99" i="1" s="1"/>
  <c r="E100" i="1" s="1"/>
  <c r="O100" i="1" s="1"/>
  <c r="J100" i="1" l="1"/>
  <c r="K100" i="1"/>
  <c r="L100" i="1" s="1"/>
  <c r="N100" i="1" s="1"/>
  <c r="P100" i="1" s="1"/>
  <c r="G100" i="1"/>
  <c r="F100" i="1"/>
  <c r="H100" i="1" s="1"/>
  <c r="E101" i="1" s="1"/>
  <c r="O101" i="1" s="1"/>
  <c r="D101" i="1"/>
  <c r="I101" i="1" s="1"/>
  <c r="K101" i="1" l="1"/>
  <c r="L101" i="1" s="1"/>
  <c r="N101" i="1" s="1"/>
  <c r="P101" i="1" s="1"/>
  <c r="J101" i="1"/>
  <c r="G101" i="1"/>
  <c r="D102" i="1" s="1"/>
  <c r="I102" i="1" s="1"/>
  <c r="F101" i="1"/>
  <c r="H101" i="1" s="1"/>
  <c r="E102" i="1" s="1"/>
  <c r="O102" i="1" s="1"/>
  <c r="K102" i="1" l="1"/>
  <c r="L102" i="1" s="1"/>
  <c r="N102" i="1" s="1"/>
  <c r="P102" i="1" s="1"/>
  <c r="J102" i="1"/>
  <c r="G102" i="1"/>
  <c r="D103" i="1" s="1"/>
  <c r="I103" i="1" s="1"/>
  <c r="F102" i="1"/>
  <c r="H102" i="1" s="1"/>
  <c r="E103" i="1" s="1"/>
  <c r="O103" i="1" s="1"/>
  <c r="K103" i="1" l="1"/>
  <c r="L103" i="1" s="1"/>
  <c r="N103" i="1" s="1"/>
  <c r="P103" i="1" s="1"/>
  <c r="J103" i="1"/>
  <c r="G103" i="1"/>
  <c r="D104" i="1" s="1"/>
  <c r="I104" i="1" s="1"/>
  <c r="F103" i="1"/>
  <c r="H103" i="1" s="1"/>
  <c r="E104" i="1" s="1"/>
  <c r="O104" i="1" s="1"/>
  <c r="J104" i="1" l="1"/>
  <c r="K104" i="1"/>
  <c r="L104" i="1" s="1"/>
  <c r="N104" i="1" s="1"/>
  <c r="P104" i="1" s="1"/>
  <c r="G104" i="1"/>
  <c r="D105" i="1" s="1"/>
  <c r="I105" i="1" s="1"/>
  <c r="F104" i="1"/>
  <c r="H104" i="1" s="1"/>
  <c r="E105" i="1" s="1"/>
  <c r="O105" i="1" s="1"/>
  <c r="J105" i="1" l="1"/>
  <c r="K105" i="1"/>
  <c r="L105" i="1" s="1"/>
  <c r="N105" i="1" s="1"/>
  <c r="P105" i="1" s="1"/>
  <c r="G105" i="1"/>
  <c r="D106" i="1" s="1"/>
  <c r="I106" i="1" s="1"/>
  <c r="F105" i="1"/>
  <c r="H105" i="1" s="1"/>
  <c r="E106" i="1" s="1"/>
  <c r="O106" i="1" s="1"/>
  <c r="J106" i="1" l="1"/>
  <c r="K106" i="1"/>
  <c r="L106" i="1" s="1"/>
  <c r="N106" i="1" s="1"/>
  <c r="P106" i="1" s="1"/>
  <c r="G106" i="1"/>
  <c r="D107" i="1" s="1"/>
  <c r="I107" i="1" s="1"/>
  <c r="F106" i="1"/>
  <c r="H106" i="1" s="1"/>
  <c r="E107" i="1" s="1"/>
  <c r="O107" i="1" s="1"/>
  <c r="K107" i="1" l="1"/>
  <c r="L107" i="1" s="1"/>
  <c r="N107" i="1" s="1"/>
  <c r="P107" i="1" s="1"/>
  <c r="J107" i="1"/>
  <c r="G107" i="1"/>
  <c r="F107" i="1"/>
  <c r="H107" i="1" s="1"/>
  <c r="E108" i="1" s="1"/>
  <c r="O108" i="1" s="1"/>
  <c r="D108" i="1"/>
  <c r="I108" i="1" s="1"/>
  <c r="K108" i="1" l="1"/>
  <c r="L108" i="1" s="1"/>
  <c r="N108" i="1" s="1"/>
  <c r="P108" i="1" s="1"/>
  <c r="J108" i="1"/>
  <c r="G108" i="1"/>
  <c r="F108" i="1"/>
  <c r="H108" i="1" s="1"/>
  <c r="E109" i="1" s="1"/>
  <c r="O109" i="1" s="1"/>
  <c r="D109" i="1"/>
  <c r="I109" i="1" s="1"/>
  <c r="K109" i="1" l="1"/>
  <c r="L109" i="1" s="1"/>
  <c r="N109" i="1" s="1"/>
  <c r="P109" i="1" s="1"/>
  <c r="J109" i="1"/>
  <c r="G109" i="1"/>
  <c r="F109" i="1"/>
  <c r="H109" i="1" s="1"/>
  <c r="E110" i="1" s="1"/>
  <c r="O110" i="1" s="1"/>
  <c r="D110" i="1"/>
  <c r="I110" i="1" s="1"/>
  <c r="K110" i="1" l="1"/>
  <c r="L110" i="1" s="1"/>
  <c r="N110" i="1" s="1"/>
  <c r="P110" i="1" s="1"/>
  <c r="J110" i="1"/>
  <c r="G110" i="1"/>
  <c r="F110" i="1"/>
  <c r="H110" i="1" s="1"/>
  <c r="E111" i="1" s="1"/>
  <c r="O111" i="1" s="1"/>
  <c r="D111" i="1"/>
  <c r="I111" i="1" s="1"/>
  <c r="J111" i="1" l="1"/>
  <c r="K111" i="1"/>
  <c r="L111" i="1" s="1"/>
  <c r="N111" i="1" s="1"/>
  <c r="P111" i="1" s="1"/>
  <c r="G111" i="1"/>
  <c r="F111" i="1"/>
  <c r="H111" i="1" s="1"/>
  <c r="E112" i="1" s="1"/>
  <c r="O112" i="1" s="1"/>
  <c r="D112" i="1"/>
  <c r="I112" i="1" s="1"/>
  <c r="J112" i="1" l="1"/>
  <c r="K112" i="1"/>
  <c r="L112" i="1" s="1"/>
  <c r="N112" i="1" s="1"/>
  <c r="P112" i="1" s="1"/>
  <c r="G112" i="1"/>
  <c r="F112" i="1"/>
  <c r="H112" i="1" s="1"/>
  <c r="E113" i="1" s="1"/>
  <c r="O113" i="1" s="1"/>
  <c r="D113" i="1"/>
  <c r="I113" i="1" s="1"/>
  <c r="K113" i="1" l="1"/>
  <c r="L113" i="1" s="1"/>
  <c r="N113" i="1" s="1"/>
  <c r="P113" i="1" s="1"/>
  <c r="J113" i="1"/>
  <c r="G113" i="1"/>
  <c r="D114" i="1" s="1"/>
  <c r="I114" i="1" s="1"/>
  <c r="F113" i="1"/>
  <c r="H113" i="1" s="1"/>
  <c r="E114" i="1" s="1"/>
  <c r="O114" i="1" s="1"/>
  <c r="K114" i="1" l="1"/>
  <c r="L114" i="1" s="1"/>
  <c r="N114" i="1" s="1"/>
  <c r="P114" i="1" s="1"/>
  <c r="J114" i="1"/>
  <c r="G114" i="1"/>
  <c r="F114" i="1"/>
  <c r="H114" i="1" s="1"/>
  <c r="E115" i="1" s="1"/>
  <c r="O115" i="1" s="1"/>
  <c r="D115" i="1"/>
  <c r="I115" i="1" s="1"/>
  <c r="K115" i="1" l="1"/>
  <c r="L115" i="1" s="1"/>
  <c r="N115" i="1" s="1"/>
  <c r="P115" i="1" s="1"/>
  <c r="J115" i="1"/>
  <c r="G115" i="1"/>
  <c r="D116" i="1" s="1"/>
  <c r="I116" i="1" s="1"/>
  <c r="F115" i="1"/>
  <c r="H115" i="1" s="1"/>
  <c r="E116" i="1" s="1"/>
  <c r="O116" i="1" s="1"/>
  <c r="K116" i="1" l="1"/>
  <c r="L116" i="1" s="1"/>
  <c r="N116" i="1" s="1"/>
  <c r="P116" i="1" s="1"/>
  <c r="J116" i="1"/>
  <c r="G116" i="1"/>
  <c r="D117" i="1" s="1"/>
  <c r="I117" i="1" s="1"/>
  <c r="F116" i="1"/>
  <c r="H116" i="1" s="1"/>
  <c r="E117" i="1" s="1"/>
  <c r="O117" i="1" s="1"/>
  <c r="K117" i="1" l="1"/>
  <c r="L117" i="1" s="1"/>
  <c r="N117" i="1" s="1"/>
  <c r="P117" i="1" s="1"/>
  <c r="J117" i="1"/>
  <c r="G117" i="1"/>
  <c r="D118" i="1" s="1"/>
  <c r="I118" i="1" s="1"/>
  <c r="F117" i="1"/>
  <c r="H117" i="1" s="1"/>
  <c r="E118" i="1" s="1"/>
  <c r="O118" i="1" s="1"/>
  <c r="J118" i="1" l="1"/>
  <c r="K118" i="1"/>
  <c r="L118" i="1" s="1"/>
  <c r="N118" i="1" s="1"/>
  <c r="P118" i="1" s="1"/>
  <c r="G118" i="1"/>
  <c r="D119" i="1" s="1"/>
  <c r="I119" i="1" s="1"/>
  <c r="F118" i="1"/>
  <c r="H118" i="1" s="1"/>
  <c r="E119" i="1" s="1"/>
  <c r="O119" i="1" s="1"/>
  <c r="K119" i="1" l="1"/>
  <c r="L119" i="1" s="1"/>
  <c r="N119" i="1" s="1"/>
  <c r="P119" i="1" s="1"/>
  <c r="J119" i="1"/>
  <c r="G119" i="1"/>
  <c r="F119" i="1"/>
  <c r="H119" i="1" s="1"/>
  <c r="E120" i="1" s="1"/>
  <c r="O120" i="1" s="1"/>
  <c r="D120" i="1"/>
  <c r="I120" i="1" s="1"/>
  <c r="K120" i="1" l="1"/>
  <c r="L120" i="1" s="1"/>
  <c r="N120" i="1" s="1"/>
  <c r="P120" i="1" s="1"/>
  <c r="J120" i="1"/>
  <c r="G120" i="1"/>
  <c r="F120" i="1"/>
  <c r="H120" i="1" s="1"/>
  <c r="E121" i="1" s="1"/>
  <c r="O121" i="1" s="1"/>
  <c r="D121" i="1"/>
  <c r="I121" i="1" s="1"/>
  <c r="K121" i="1" l="1"/>
  <c r="L121" i="1" s="1"/>
  <c r="N121" i="1" s="1"/>
  <c r="P121" i="1" s="1"/>
  <c r="J121" i="1"/>
  <c r="G121" i="1"/>
  <c r="D122" i="1" s="1"/>
  <c r="I122" i="1" s="1"/>
  <c r="F121" i="1"/>
  <c r="H121" i="1" s="1"/>
  <c r="E122" i="1" s="1"/>
  <c r="O122" i="1" s="1"/>
  <c r="K122" i="1" l="1"/>
  <c r="L122" i="1" s="1"/>
  <c r="N122" i="1" s="1"/>
  <c r="P122" i="1" s="1"/>
  <c r="J122" i="1"/>
  <c r="G122" i="1"/>
  <c r="D123" i="1" s="1"/>
  <c r="I123" i="1" s="1"/>
  <c r="F122" i="1"/>
  <c r="H122" i="1" s="1"/>
  <c r="E123" i="1" s="1"/>
  <c r="O123" i="1" s="1"/>
  <c r="K123" i="1" l="1"/>
  <c r="L123" i="1" s="1"/>
  <c r="N123" i="1" s="1"/>
  <c r="P123" i="1" s="1"/>
  <c r="J123" i="1"/>
  <c r="G123" i="1"/>
  <c r="F123" i="1"/>
  <c r="H123" i="1" s="1"/>
  <c r="E124" i="1" s="1"/>
  <c r="O124" i="1" s="1"/>
  <c r="D124" i="1"/>
  <c r="I124" i="1" s="1"/>
  <c r="J124" i="1" l="1"/>
  <c r="K124" i="1"/>
  <c r="L124" i="1" s="1"/>
  <c r="N124" i="1" s="1"/>
  <c r="P124" i="1" s="1"/>
  <c r="G124" i="1"/>
  <c r="D125" i="1" s="1"/>
  <c r="I125" i="1" s="1"/>
  <c r="F124" i="1"/>
  <c r="H124" i="1" s="1"/>
  <c r="E125" i="1" s="1"/>
  <c r="O125" i="1" s="1"/>
  <c r="K125" i="1" l="1"/>
  <c r="L125" i="1" s="1"/>
  <c r="N125" i="1" s="1"/>
  <c r="P125" i="1" s="1"/>
  <c r="J125" i="1"/>
  <c r="G125" i="1"/>
  <c r="F125" i="1"/>
  <c r="H125" i="1" s="1"/>
  <c r="E126" i="1" s="1"/>
  <c r="O126" i="1" s="1"/>
  <c r="D126" i="1"/>
  <c r="I126" i="1" s="1"/>
  <c r="J126" i="1" l="1"/>
  <c r="K126" i="1"/>
  <c r="L126" i="1" s="1"/>
  <c r="N126" i="1" s="1"/>
  <c r="P126" i="1" s="1"/>
  <c r="G126" i="1"/>
  <c r="F126" i="1"/>
  <c r="H126" i="1" s="1"/>
  <c r="E127" i="1" s="1"/>
  <c r="O127" i="1" s="1"/>
  <c r="D127" i="1"/>
  <c r="I127" i="1" s="1"/>
  <c r="K127" i="1" l="1"/>
  <c r="L127" i="1" s="1"/>
  <c r="N127" i="1" s="1"/>
  <c r="P127" i="1" s="1"/>
  <c r="J127" i="1"/>
  <c r="G127" i="1"/>
  <c r="D128" i="1" s="1"/>
  <c r="I128" i="1" s="1"/>
  <c r="F127" i="1"/>
  <c r="H127" i="1" s="1"/>
  <c r="E128" i="1" s="1"/>
  <c r="O128" i="1" s="1"/>
  <c r="K128" i="1" l="1"/>
  <c r="L128" i="1" s="1"/>
  <c r="N128" i="1" s="1"/>
  <c r="P128" i="1" s="1"/>
  <c r="J128" i="1"/>
  <c r="G128" i="1"/>
  <c r="D129" i="1" s="1"/>
  <c r="I129" i="1" s="1"/>
  <c r="F128" i="1"/>
  <c r="H128" i="1" s="1"/>
  <c r="E129" i="1" s="1"/>
  <c r="O129" i="1" s="1"/>
  <c r="K129" i="1" l="1"/>
  <c r="L129" i="1" s="1"/>
  <c r="N129" i="1" s="1"/>
  <c r="P129" i="1" s="1"/>
  <c r="J129" i="1"/>
  <c r="G129" i="1"/>
  <c r="D130" i="1" s="1"/>
  <c r="I130" i="1" s="1"/>
  <c r="F129" i="1"/>
  <c r="H129" i="1" s="1"/>
  <c r="E130" i="1" s="1"/>
  <c r="O130" i="1" s="1"/>
  <c r="J130" i="1" l="1"/>
  <c r="K130" i="1"/>
  <c r="L130" i="1" s="1"/>
  <c r="N130" i="1" s="1"/>
  <c r="P130" i="1" s="1"/>
  <c r="G130" i="1"/>
  <c r="F130" i="1"/>
  <c r="H130" i="1" s="1"/>
  <c r="E131" i="1" s="1"/>
  <c r="O131" i="1" s="1"/>
  <c r="D131" i="1"/>
  <c r="I131" i="1" s="1"/>
  <c r="K131" i="1" l="1"/>
  <c r="L131" i="1" s="1"/>
  <c r="N131" i="1" s="1"/>
  <c r="P131" i="1" s="1"/>
  <c r="J131" i="1"/>
  <c r="G131" i="1"/>
  <c r="D132" i="1" s="1"/>
  <c r="I132" i="1" s="1"/>
  <c r="F131" i="1"/>
  <c r="H131" i="1" s="1"/>
  <c r="E132" i="1" s="1"/>
  <c r="O132" i="1" s="1"/>
  <c r="K132" i="1" l="1"/>
  <c r="L132" i="1" s="1"/>
  <c r="N132" i="1" s="1"/>
  <c r="P132" i="1" s="1"/>
  <c r="J132" i="1"/>
  <c r="G132" i="1"/>
  <c r="D133" i="1" s="1"/>
  <c r="I133" i="1" s="1"/>
  <c r="F132" i="1"/>
  <c r="H132" i="1" s="1"/>
  <c r="E133" i="1" s="1"/>
  <c r="O133" i="1" s="1"/>
  <c r="J133" i="1" l="1"/>
  <c r="K133" i="1"/>
  <c r="L133" i="1" s="1"/>
  <c r="N133" i="1" s="1"/>
  <c r="P133" i="1" s="1"/>
  <c r="G133" i="1"/>
  <c r="F133" i="1"/>
  <c r="H133" i="1" s="1"/>
  <c r="E134" i="1" s="1"/>
  <c r="O134" i="1" s="1"/>
  <c r="D134" i="1"/>
  <c r="I134" i="1" s="1"/>
  <c r="K134" i="1" l="1"/>
  <c r="L134" i="1" s="1"/>
  <c r="N134" i="1" s="1"/>
  <c r="P134" i="1" s="1"/>
  <c r="J134" i="1"/>
  <c r="G134" i="1"/>
  <c r="D135" i="1" s="1"/>
  <c r="I135" i="1" s="1"/>
  <c r="F134" i="1"/>
  <c r="H134" i="1" s="1"/>
  <c r="E135" i="1" s="1"/>
  <c r="O135" i="1" s="1"/>
  <c r="K135" i="1" l="1"/>
  <c r="L135" i="1" s="1"/>
  <c r="N135" i="1" s="1"/>
  <c r="P135" i="1" s="1"/>
  <c r="J135" i="1"/>
  <c r="G135" i="1"/>
  <c r="D136" i="1" s="1"/>
  <c r="I136" i="1" s="1"/>
  <c r="F135" i="1"/>
  <c r="H135" i="1" s="1"/>
  <c r="E136" i="1" s="1"/>
  <c r="O136" i="1" s="1"/>
  <c r="J136" i="1" l="1"/>
  <c r="K136" i="1"/>
  <c r="L136" i="1" s="1"/>
  <c r="N136" i="1" s="1"/>
  <c r="P136" i="1" s="1"/>
  <c r="G136" i="1"/>
  <c r="D137" i="1" s="1"/>
  <c r="I137" i="1" s="1"/>
  <c r="F136" i="1"/>
  <c r="H136" i="1" s="1"/>
  <c r="E137" i="1" s="1"/>
  <c r="O137" i="1" s="1"/>
  <c r="K137" i="1" l="1"/>
  <c r="L137" i="1" s="1"/>
  <c r="N137" i="1" s="1"/>
  <c r="P137" i="1" s="1"/>
  <c r="J137" i="1"/>
  <c r="G137" i="1"/>
  <c r="D138" i="1" s="1"/>
  <c r="I138" i="1" s="1"/>
  <c r="F137" i="1"/>
  <c r="H137" i="1" s="1"/>
  <c r="E138" i="1" s="1"/>
  <c r="O138" i="1" s="1"/>
  <c r="K138" i="1" l="1"/>
  <c r="L138" i="1" s="1"/>
  <c r="N138" i="1" s="1"/>
  <c r="P138" i="1" s="1"/>
  <c r="J138" i="1"/>
  <c r="G138" i="1"/>
  <c r="D139" i="1" s="1"/>
  <c r="I139" i="1" s="1"/>
  <c r="F138" i="1"/>
  <c r="H138" i="1" s="1"/>
  <c r="E139" i="1" s="1"/>
  <c r="O139" i="1" s="1"/>
  <c r="K139" i="1" l="1"/>
  <c r="L139" i="1" s="1"/>
  <c r="N139" i="1" s="1"/>
  <c r="P139" i="1" s="1"/>
  <c r="J139" i="1"/>
  <c r="G139" i="1"/>
  <c r="D140" i="1" s="1"/>
  <c r="I140" i="1" s="1"/>
  <c r="F139" i="1"/>
  <c r="H139" i="1" s="1"/>
  <c r="E140" i="1" s="1"/>
  <c r="O140" i="1" s="1"/>
  <c r="J140" i="1" l="1"/>
  <c r="K140" i="1"/>
  <c r="L140" i="1" s="1"/>
  <c r="N140" i="1" s="1"/>
  <c r="P140" i="1" s="1"/>
  <c r="G140" i="1"/>
  <c r="D141" i="1" s="1"/>
  <c r="I141" i="1" s="1"/>
  <c r="F140" i="1"/>
  <c r="H140" i="1" s="1"/>
  <c r="E141" i="1" s="1"/>
  <c r="O141" i="1" s="1"/>
  <c r="J141" i="1" l="1"/>
  <c r="K141" i="1"/>
  <c r="L141" i="1" s="1"/>
  <c r="N141" i="1" s="1"/>
  <c r="P141" i="1" s="1"/>
  <c r="G141" i="1"/>
  <c r="D142" i="1" s="1"/>
  <c r="I142" i="1" s="1"/>
  <c r="F141" i="1"/>
  <c r="H141" i="1" s="1"/>
  <c r="E142" i="1" s="1"/>
  <c r="O142" i="1" s="1"/>
  <c r="J142" i="1" l="1"/>
  <c r="K142" i="1"/>
  <c r="L142" i="1" s="1"/>
  <c r="N142" i="1" s="1"/>
  <c r="P142" i="1" s="1"/>
  <c r="G142" i="1"/>
  <c r="F142" i="1"/>
  <c r="H142" i="1" s="1"/>
  <c r="E143" i="1" s="1"/>
  <c r="O143" i="1" s="1"/>
  <c r="D143" i="1"/>
  <c r="I143" i="1" s="1"/>
  <c r="K143" i="1" l="1"/>
  <c r="L143" i="1" s="1"/>
  <c r="N143" i="1" s="1"/>
  <c r="P143" i="1" s="1"/>
  <c r="J143" i="1"/>
  <c r="G143" i="1"/>
  <c r="F143" i="1"/>
  <c r="H143" i="1" s="1"/>
  <c r="E144" i="1" s="1"/>
  <c r="O144" i="1" s="1"/>
  <c r="D144" i="1"/>
  <c r="I144" i="1" s="1"/>
  <c r="K144" i="1" l="1"/>
  <c r="L144" i="1" s="1"/>
  <c r="N144" i="1" s="1"/>
  <c r="P144" i="1" s="1"/>
  <c r="J144" i="1"/>
  <c r="G144" i="1"/>
  <c r="F144" i="1"/>
  <c r="H144" i="1" s="1"/>
  <c r="E145" i="1" s="1"/>
  <c r="O145" i="1" s="1"/>
  <c r="D145" i="1"/>
  <c r="I145" i="1" s="1"/>
  <c r="K145" i="1" l="1"/>
  <c r="L145" i="1" s="1"/>
  <c r="N145" i="1" s="1"/>
  <c r="P145" i="1" s="1"/>
  <c r="J145" i="1"/>
  <c r="G145" i="1"/>
  <c r="F145" i="1"/>
  <c r="H145" i="1" s="1"/>
  <c r="E146" i="1" s="1"/>
  <c r="O146" i="1" s="1"/>
  <c r="D146" i="1"/>
  <c r="I146" i="1" s="1"/>
  <c r="K146" i="1" l="1"/>
  <c r="L146" i="1" s="1"/>
  <c r="N146" i="1" s="1"/>
  <c r="P146" i="1" s="1"/>
  <c r="J146" i="1"/>
  <c r="G146" i="1"/>
  <c r="F146" i="1"/>
  <c r="H146" i="1" s="1"/>
  <c r="E147" i="1" s="1"/>
  <c r="O147" i="1" s="1"/>
  <c r="D147" i="1"/>
  <c r="I147" i="1" s="1"/>
  <c r="K147" i="1" l="1"/>
  <c r="L147" i="1" s="1"/>
  <c r="N147" i="1" s="1"/>
  <c r="P147" i="1" s="1"/>
  <c r="J147" i="1"/>
  <c r="G147" i="1"/>
  <c r="D148" i="1" s="1"/>
  <c r="I148" i="1" s="1"/>
  <c r="F147" i="1"/>
  <c r="H147" i="1" s="1"/>
  <c r="E148" i="1" s="1"/>
  <c r="O148" i="1" s="1"/>
  <c r="J148" i="1" l="1"/>
  <c r="K148" i="1"/>
  <c r="L148" i="1" s="1"/>
  <c r="N148" i="1" s="1"/>
  <c r="P148" i="1" s="1"/>
  <c r="G148" i="1"/>
  <c r="D149" i="1" s="1"/>
  <c r="I149" i="1" s="1"/>
  <c r="F148" i="1"/>
  <c r="H148" i="1" s="1"/>
  <c r="E149" i="1" s="1"/>
  <c r="O149" i="1" s="1"/>
  <c r="K149" i="1" l="1"/>
  <c r="L149" i="1" s="1"/>
  <c r="N149" i="1" s="1"/>
  <c r="P149" i="1" s="1"/>
  <c r="J149" i="1"/>
  <c r="G149" i="1"/>
  <c r="D150" i="1" s="1"/>
  <c r="I150" i="1" s="1"/>
  <c r="F149" i="1"/>
  <c r="H149" i="1" s="1"/>
  <c r="E150" i="1" s="1"/>
  <c r="O150" i="1" s="1"/>
  <c r="J150" i="1" l="1"/>
  <c r="K150" i="1"/>
  <c r="L150" i="1" s="1"/>
  <c r="N150" i="1" s="1"/>
  <c r="P150" i="1" s="1"/>
  <c r="G150" i="1"/>
  <c r="D151" i="1" s="1"/>
  <c r="I151" i="1" s="1"/>
  <c r="F150" i="1"/>
  <c r="H150" i="1" s="1"/>
  <c r="E151" i="1" s="1"/>
  <c r="O151" i="1" s="1"/>
  <c r="K151" i="1" l="1"/>
  <c r="L151" i="1" s="1"/>
  <c r="N151" i="1" s="1"/>
  <c r="P151" i="1" s="1"/>
  <c r="J151" i="1"/>
  <c r="G151" i="1"/>
  <c r="D152" i="1" s="1"/>
  <c r="I152" i="1" s="1"/>
  <c r="F151" i="1"/>
  <c r="H151" i="1" s="1"/>
  <c r="E152" i="1" s="1"/>
  <c r="O152" i="1" s="1"/>
  <c r="J152" i="1" l="1"/>
  <c r="K152" i="1"/>
  <c r="L152" i="1" s="1"/>
  <c r="N152" i="1" s="1"/>
  <c r="P152" i="1" s="1"/>
  <c r="G152" i="1"/>
  <c r="D153" i="1" s="1"/>
  <c r="I153" i="1" s="1"/>
  <c r="F152" i="1"/>
  <c r="H152" i="1" s="1"/>
  <c r="E153" i="1" s="1"/>
  <c r="O153" i="1" s="1"/>
  <c r="J153" i="1" l="1"/>
  <c r="K153" i="1"/>
  <c r="L153" i="1" s="1"/>
  <c r="N153" i="1" s="1"/>
  <c r="P153" i="1" s="1"/>
  <c r="G153" i="1"/>
  <c r="D154" i="1" s="1"/>
  <c r="I154" i="1" s="1"/>
  <c r="F153" i="1"/>
  <c r="H153" i="1" s="1"/>
  <c r="E154" i="1" s="1"/>
  <c r="O154" i="1" s="1"/>
  <c r="J154" i="1" l="1"/>
  <c r="K154" i="1"/>
  <c r="L154" i="1" s="1"/>
  <c r="N154" i="1" s="1"/>
  <c r="P154" i="1" s="1"/>
  <c r="G154" i="1"/>
  <c r="D155" i="1" s="1"/>
  <c r="I155" i="1" s="1"/>
  <c r="F154" i="1"/>
  <c r="H154" i="1" s="1"/>
  <c r="E155" i="1" s="1"/>
  <c r="O155" i="1" s="1"/>
  <c r="K155" i="1" l="1"/>
  <c r="L155" i="1" s="1"/>
  <c r="N155" i="1" s="1"/>
  <c r="P155" i="1" s="1"/>
  <c r="J155" i="1"/>
  <c r="G155" i="1"/>
  <c r="D156" i="1" s="1"/>
  <c r="I156" i="1" s="1"/>
  <c r="F155" i="1"/>
  <c r="H155" i="1" s="1"/>
  <c r="E156" i="1" s="1"/>
  <c r="O156" i="1" s="1"/>
  <c r="K156" i="1" l="1"/>
  <c r="L156" i="1" s="1"/>
  <c r="N156" i="1" s="1"/>
  <c r="P156" i="1" s="1"/>
  <c r="J156" i="1"/>
  <c r="G156" i="1"/>
  <c r="D157" i="1" s="1"/>
  <c r="I157" i="1" s="1"/>
  <c r="F156" i="1"/>
  <c r="H156" i="1" s="1"/>
  <c r="E157" i="1" s="1"/>
  <c r="O157" i="1" s="1"/>
  <c r="K157" i="1" l="1"/>
  <c r="L157" i="1" s="1"/>
  <c r="N157" i="1" s="1"/>
  <c r="P157" i="1" s="1"/>
  <c r="J157" i="1"/>
  <c r="G157" i="1"/>
  <c r="D158" i="1" s="1"/>
  <c r="I158" i="1" s="1"/>
  <c r="F157" i="1"/>
  <c r="H157" i="1" s="1"/>
  <c r="E158" i="1" s="1"/>
  <c r="O158" i="1" s="1"/>
  <c r="K158" i="1" l="1"/>
  <c r="L158" i="1" s="1"/>
  <c r="N158" i="1" s="1"/>
  <c r="P158" i="1" s="1"/>
  <c r="J158" i="1"/>
  <c r="G158" i="1"/>
  <c r="D159" i="1" s="1"/>
  <c r="I159" i="1" s="1"/>
  <c r="F158" i="1"/>
  <c r="H158" i="1" s="1"/>
  <c r="E159" i="1" s="1"/>
  <c r="O159" i="1" s="1"/>
  <c r="K159" i="1" l="1"/>
  <c r="L159" i="1" s="1"/>
  <c r="N159" i="1" s="1"/>
  <c r="P159" i="1" s="1"/>
  <c r="J159" i="1"/>
  <c r="G159" i="1"/>
  <c r="F159" i="1"/>
  <c r="H159" i="1" s="1"/>
  <c r="E160" i="1" s="1"/>
  <c r="O160" i="1" s="1"/>
  <c r="D160" i="1"/>
  <c r="I160" i="1" s="1"/>
  <c r="J160" i="1" l="1"/>
  <c r="K160" i="1"/>
  <c r="L160" i="1" s="1"/>
  <c r="N160" i="1" s="1"/>
  <c r="P160" i="1" s="1"/>
  <c r="G160" i="1"/>
  <c r="D161" i="1" s="1"/>
  <c r="I161" i="1" s="1"/>
  <c r="F160" i="1"/>
  <c r="H160" i="1" s="1"/>
  <c r="E161" i="1" s="1"/>
  <c r="O161" i="1" s="1"/>
  <c r="K161" i="1" l="1"/>
  <c r="L161" i="1" s="1"/>
  <c r="N161" i="1" s="1"/>
  <c r="P161" i="1" s="1"/>
  <c r="J161" i="1"/>
  <c r="G161" i="1"/>
  <c r="D162" i="1" s="1"/>
  <c r="I162" i="1" s="1"/>
  <c r="F161" i="1"/>
  <c r="H161" i="1" s="1"/>
  <c r="E162" i="1" s="1"/>
  <c r="O162" i="1" s="1"/>
  <c r="J162" i="1" l="1"/>
  <c r="K162" i="1"/>
  <c r="L162" i="1" s="1"/>
  <c r="N162" i="1" s="1"/>
  <c r="P162" i="1" s="1"/>
  <c r="G162" i="1"/>
  <c r="F162" i="1"/>
  <c r="H162" i="1" s="1"/>
  <c r="E163" i="1" s="1"/>
  <c r="O163" i="1" s="1"/>
  <c r="D163" i="1"/>
  <c r="I163" i="1" s="1"/>
  <c r="K163" i="1" l="1"/>
  <c r="L163" i="1" s="1"/>
  <c r="N163" i="1" s="1"/>
  <c r="P163" i="1" s="1"/>
  <c r="J163" i="1"/>
  <c r="G163" i="1"/>
  <c r="F163" i="1"/>
  <c r="H163" i="1" s="1"/>
  <c r="E164" i="1" s="1"/>
  <c r="O164" i="1" s="1"/>
  <c r="D164" i="1"/>
  <c r="I164" i="1" s="1"/>
  <c r="K164" i="1" l="1"/>
  <c r="L164" i="1" s="1"/>
  <c r="N164" i="1" s="1"/>
  <c r="P164" i="1" s="1"/>
  <c r="J164" i="1"/>
  <c r="G164" i="1"/>
  <c r="D165" i="1" s="1"/>
  <c r="I165" i="1" s="1"/>
  <c r="F164" i="1"/>
  <c r="H164" i="1" s="1"/>
  <c r="E165" i="1" s="1"/>
  <c r="O165" i="1" s="1"/>
  <c r="K165" i="1" l="1"/>
  <c r="L165" i="1" s="1"/>
  <c r="N165" i="1" s="1"/>
  <c r="P165" i="1" s="1"/>
  <c r="J165" i="1"/>
  <c r="G165" i="1"/>
  <c r="D166" i="1" s="1"/>
  <c r="I166" i="1" s="1"/>
  <c r="F165" i="1"/>
  <c r="H165" i="1" s="1"/>
  <c r="E166" i="1" s="1"/>
  <c r="O166" i="1" s="1"/>
  <c r="J166" i="1" l="1"/>
  <c r="K166" i="1"/>
  <c r="L166" i="1" s="1"/>
  <c r="N166" i="1" s="1"/>
  <c r="P166" i="1" s="1"/>
  <c r="G166" i="1"/>
  <c r="F166" i="1"/>
  <c r="H166" i="1" s="1"/>
  <c r="E167" i="1" s="1"/>
  <c r="O167" i="1" s="1"/>
  <c r="D167" i="1"/>
  <c r="I167" i="1" s="1"/>
  <c r="K167" i="1" l="1"/>
  <c r="L167" i="1" s="1"/>
  <c r="N167" i="1" s="1"/>
  <c r="P167" i="1" s="1"/>
  <c r="J167" i="1"/>
  <c r="G167" i="1"/>
  <c r="F167" i="1"/>
  <c r="H167" i="1" s="1"/>
  <c r="E168" i="1" s="1"/>
  <c r="O168" i="1" s="1"/>
  <c r="D168" i="1"/>
  <c r="I168" i="1" s="1"/>
  <c r="K168" i="1" l="1"/>
  <c r="L168" i="1" s="1"/>
  <c r="N168" i="1" s="1"/>
  <c r="P168" i="1" s="1"/>
  <c r="J168" i="1"/>
  <c r="G168" i="1"/>
  <c r="F168" i="1"/>
  <c r="H168" i="1" s="1"/>
  <c r="E169" i="1" s="1"/>
  <c r="O169" i="1" s="1"/>
  <c r="D169" i="1"/>
  <c r="I169" i="1" s="1"/>
  <c r="J169" i="1" l="1"/>
  <c r="K169" i="1"/>
  <c r="L169" i="1" s="1"/>
  <c r="N169" i="1" s="1"/>
  <c r="P169" i="1" s="1"/>
  <c r="G169" i="1"/>
  <c r="D170" i="1" s="1"/>
  <c r="I170" i="1" s="1"/>
  <c r="F169" i="1"/>
  <c r="H169" i="1" s="1"/>
  <c r="E170" i="1" s="1"/>
  <c r="O170" i="1" s="1"/>
  <c r="J170" i="1" l="1"/>
  <c r="K170" i="1"/>
  <c r="L170" i="1" s="1"/>
  <c r="N170" i="1" s="1"/>
  <c r="P170" i="1" s="1"/>
  <c r="G170" i="1"/>
  <c r="D171" i="1" s="1"/>
  <c r="I171" i="1" s="1"/>
  <c r="F170" i="1"/>
  <c r="H170" i="1" s="1"/>
  <c r="E171" i="1" s="1"/>
  <c r="O171" i="1" s="1"/>
  <c r="J171" i="1" l="1"/>
  <c r="K171" i="1"/>
  <c r="L171" i="1" s="1"/>
  <c r="N171" i="1" s="1"/>
  <c r="P171" i="1" s="1"/>
  <c r="G171" i="1"/>
  <c r="D172" i="1" s="1"/>
  <c r="I172" i="1" s="1"/>
  <c r="F171" i="1"/>
  <c r="H171" i="1" s="1"/>
  <c r="E172" i="1" s="1"/>
  <c r="O172" i="1" s="1"/>
  <c r="J172" i="1" l="1"/>
  <c r="K172" i="1"/>
  <c r="L172" i="1" s="1"/>
  <c r="N172" i="1" s="1"/>
  <c r="P172" i="1" s="1"/>
  <c r="G172" i="1"/>
  <c r="F172" i="1"/>
  <c r="H172" i="1" s="1"/>
  <c r="E173" i="1" s="1"/>
  <c r="O173" i="1" s="1"/>
  <c r="D173" i="1"/>
  <c r="I173" i="1" s="1"/>
  <c r="K173" i="1" l="1"/>
  <c r="L173" i="1" s="1"/>
  <c r="N173" i="1" s="1"/>
  <c r="P173" i="1" s="1"/>
  <c r="J173" i="1"/>
  <c r="G173" i="1"/>
  <c r="D174" i="1" s="1"/>
  <c r="I174" i="1" s="1"/>
  <c r="F173" i="1"/>
  <c r="H173" i="1" s="1"/>
  <c r="E174" i="1" s="1"/>
  <c r="O174" i="1" s="1"/>
  <c r="J174" i="1" l="1"/>
  <c r="K174" i="1"/>
  <c r="L174" i="1" s="1"/>
  <c r="N174" i="1" s="1"/>
  <c r="P174" i="1" s="1"/>
  <c r="G174" i="1"/>
  <c r="F174" i="1"/>
  <c r="H174" i="1" s="1"/>
  <c r="E175" i="1" s="1"/>
  <c r="O175" i="1" s="1"/>
  <c r="D175" i="1"/>
  <c r="I175" i="1" s="1"/>
  <c r="K175" i="1" l="1"/>
  <c r="L175" i="1" s="1"/>
  <c r="N175" i="1" s="1"/>
  <c r="P175" i="1" s="1"/>
  <c r="J175" i="1"/>
  <c r="G175" i="1"/>
  <c r="D176" i="1" s="1"/>
  <c r="I176" i="1" s="1"/>
  <c r="F175" i="1"/>
  <c r="H175" i="1" s="1"/>
  <c r="E176" i="1" s="1"/>
  <c r="O176" i="1" s="1"/>
  <c r="J176" i="1" l="1"/>
  <c r="K176" i="1"/>
  <c r="L176" i="1" s="1"/>
  <c r="N176" i="1" s="1"/>
  <c r="P176" i="1" s="1"/>
  <c r="G176" i="1"/>
  <c r="D177" i="1" s="1"/>
  <c r="I177" i="1" s="1"/>
  <c r="F176" i="1"/>
  <c r="H176" i="1" s="1"/>
  <c r="E177" i="1" s="1"/>
  <c r="O177" i="1" s="1"/>
  <c r="K177" i="1" l="1"/>
  <c r="L177" i="1" s="1"/>
  <c r="N177" i="1" s="1"/>
  <c r="P177" i="1" s="1"/>
  <c r="J177" i="1"/>
  <c r="G177" i="1"/>
  <c r="D178" i="1" s="1"/>
  <c r="I178" i="1" s="1"/>
  <c r="F177" i="1"/>
  <c r="H177" i="1" s="1"/>
  <c r="E178" i="1" s="1"/>
  <c r="O178" i="1" s="1"/>
  <c r="J178" i="1" l="1"/>
  <c r="K178" i="1"/>
  <c r="L178" i="1" s="1"/>
  <c r="N178" i="1" s="1"/>
  <c r="P178" i="1" s="1"/>
  <c r="G178" i="1"/>
  <c r="F178" i="1"/>
  <c r="H178" i="1" s="1"/>
  <c r="E179" i="1" s="1"/>
  <c r="O179" i="1" s="1"/>
  <c r="D179" i="1"/>
  <c r="I179" i="1" s="1"/>
  <c r="K179" i="1" l="1"/>
  <c r="L179" i="1" s="1"/>
  <c r="N179" i="1" s="1"/>
  <c r="P179" i="1" s="1"/>
  <c r="J179" i="1"/>
  <c r="G179" i="1"/>
  <c r="F179" i="1"/>
  <c r="H179" i="1" s="1"/>
  <c r="E180" i="1" s="1"/>
  <c r="O180" i="1" s="1"/>
  <c r="D180" i="1"/>
  <c r="I180" i="1" s="1"/>
  <c r="K180" i="1" l="1"/>
  <c r="L180" i="1" s="1"/>
  <c r="N180" i="1" s="1"/>
  <c r="P180" i="1" s="1"/>
  <c r="J180" i="1"/>
  <c r="G180" i="1"/>
  <c r="F180" i="1"/>
  <c r="H180" i="1" s="1"/>
  <c r="E181" i="1" s="1"/>
  <c r="O181" i="1" s="1"/>
  <c r="D181" i="1"/>
  <c r="I181" i="1" s="1"/>
  <c r="K181" i="1" l="1"/>
  <c r="L181" i="1" s="1"/>
  <c r="N181" i="1" s="1"/>
  <c r="P181" i="1" s="1"/>
  <c r="J181" i="1"/>
  <c r="G181" i="1"/>
  <c r="D182" i="1" s="1"/>
  <c r="I182" i="1" s="1"/>
  <c r="F181" i="1"/>
  <c r="H181" i="1" s="1"/>
  <c r="E182" i="1" s="1"/>
  <c r="O182" i="1" s="1"/>
  <c r="K182" i="1" l="1"/>
  <c r="L182" i="1" s="1"/>
  <c r="N182" i="1" s="1"/>
  <c r="P182" i="1" s="1"/>
  <c r="J182" i="1"/>
  <c r="G182" i="1"/>
  <c r="D183" i="1" s="1"/>
  <c r="I183" i="1" s="1"/>
  <c r="F182" i="1"/>
  <c r="H182" i="1" s="1"/>
  <c r="E183" i="1" s="1"/>
  <c r="O183" i="1" s="1"/>
  <c r="J183" i="1" l="1"/>
  <c r="K183" i="1"/>
  <c r="L183" i="1" s="1"/>
  <c r="N183" i="1" s="1"/>
  <c r="P183" i="1" s="1"/>
  <c r="G183" i="1"/>
  <c r="D184" i="1" s="1"/>
  <c r="I184" i="1" s="1"/>
  <c r="F183" i="1"/>
  <c r="H183" i="1" s="1"/>
  <c r="E184" i="1" s="1"/>
  <c r="O184" i="1" s="1"/>
  <c r="J184" i="1" l="1"/>
  <c r="K184" i="1"/>
  <c r="L184" i="1" s="1"/>
  <c r="N184" i="1" s="1"/>
  <c r="P184" i="1" s="1"/>
  <c r="G184" i="1"/>
  <c r="F184" i="1"/>
  <c r="H184" i="1" s="1"/>
  <c r="E185" i="1" s="1"/>
  <c r="O185" i="1" s="1"/>
  <c r="D185" i="1"/>
  <c r="I185" i="1" s="1"/>
  <c r="K185" i="1" l="1"/>
  <c r="L185" i="1" s="1"/>
  <c r="N185" i="1" s="1"/>
  <c r="P185" i="1" s="1"/>
  <c r="J185" i="1"/>
  <c r="G185" i="1"/>
  <c r="D186" i="1" s="1"/>
  <c r="I186" i="1" s="1"/>
  <c r="F185" i="1"/>
  <c r="H185" i="1" s="1"/>
  <c r="E186" i="1" s="1"/>
  <c r="O186" i="1" s="1"/>
  <c r="K186" i="1" l="1"/>
  <c r="L186" i="1" s="1"/>
  <c r="N186" i="1" s="1"/>
  <c r="P186" i="1" s="1"/>
  <c r="J186" i="1"/>
  <c r="G186" i="1"/>
  <c r="F186" i="1"/>
  <c r="H186" i="1" s="1"/>
  <c r="E187" i="1" s="1"/>
  <c r="O187" i="1" s="1"/>
  <c r="D187" i="1"/>
  <c r="I187" i="1" s="1"/>
  <c r="K187" i="1" l="1"/>
  <c r="L187" i="1" s="1"/>
  <c r="N187" i="1" s="1"/>
  <c r="P187" i="1" s="1"/>
  <c r="J187" i="1"/>
  <c r="G187" i="1"/>
  <c r="F187" i="1"/>
  <c r="H187" i="1" s="1"/>
  <c r="E188" i="1" s="1"/>
  <c r="O188" i="1" s="1"/>
  <c r="D188" i="1"/>
  <c r="I188" i="1" s="1"/>
  <c r="K188" i="1" l="1"/>
  <c r="L188" i="1" s="1"/>
  <c r="N188" i="1" s="1"/>
  <c r="P188" i="1" s="1"/>
  <c r="J188" i="1"/>
  <c r="G188" i="1"/>
  <c r="D189" i="1" s="1"/>
  <c r="I189" i="1" s="1"/>
  <c r="F188" i="1"/>
  <c r="H188" i="1" s="1"/>
  <c r="E189" i="1" s="1"/>
  <c r="O189" i="1" s="1"/>
  <c r="K189" i="1" l="1"/>
  <c r="L189" i="1" s="1"/>
  <c r="N189" i="1" s="1"/>
  <c r="P189" i="1" s="1"/>
  <c r="J189" i="1"/>
  <c r="G189" i="1"/>
  <c r="D190" i="1" s="1"/>
  <c r="I190" i="1" s="1"/>
  <c r="F189" i="1"/>
  <c r="H189" i="1" s="1"/>
  <c r="E190" i="1" s="1"/>
  <c r="O190" i="1" s="1"/>
  <c r="J190" i="1" l="1"/>
  <c r="K190" i="1"/>
  <c r="L190" i="1" s="1"/>
  <c r="N190" i="1" s="1"/>
  <c r="P190" i="1" s="1"/>
  <c r="G190" i="1"/>
  <c r="D191" i="1" s="1"/>
  <c r="I191" i="1" s="1"/>
  <c r="F190" i="1"/>
  <c r="H190" i="1" s="1"/>
  <c r="E191" i="1" s="1"/>
  <c r="O191" i="1" s="1"/>
  <c r="K191" i="1" l="1"/>
  <c r="L191" i="1" s="1"/>
  <c r="N191" i="1" s="1"/>
  <c r="P191" i="1" s="1"/>
  <c r="J191" i="1"/>
  <c r="G191" i="1"/>
  <c r="D192" i="1" s="1"/>
  <c r="I192" i="1" s="1"/>
  <c r="F191" i="1"/>
  <c r="H191" i="1" s="1"/>
  <c r="E192" i="1" s="1"/>
  <c r="O192" i="1" s="1"/>
  <c r="K192" i="1" l="1"/>
  <c r="L192" i="1" s="1"/>
  <c r="N192" i="1" s="1"/>
  <c r="P192" i="1" s="1"/>
  <c r="J192" i="1"/>
  <c r="G192" i="1"/>
  <c r="F192" i="1"/>
  <c r="H192" i="1" s="1"/>
  <c r="E193" i="1" s="1"/>
  <c r="O193" i="1" s="1"/>
  <c r="D193" i="1"/>
  <c r="I193" i="1" s="1"/>
  <c r="K193" i="1" l="1"/>
  <c r="L193" i="1" s="1"/>
  <c r="N193" i="1" s="1"/>
  <c r="P193" i="1" s="1"/>
  <c r="J193" i="1"/>
  <c r="G193" i="1"/>
  <c r="D194" i="1" s="1"/>
  <c r="I194" i="1" s="1"/>
  <c r="F193" i="1"/>
  <c r="H193" i="1" s="1"/>
  <c r="E194" i="1" s="1"/>
  <c r="O194" i="1" s="1"/>
  <c r="K194" i="1" l="1"/>
  <c r="L194" i="1" s="1"/>
  <c r="N194" i="1" s="1"/>
  <c r="P194" i="1" s="1"/>
  <c r="J194" i="1"/>
  <c r="G194" i="1"/>
  <c r="F194" i="1"/>
  <c r="H194" i="1" s="1"/>
  <c r="E195" i="1" s="1"/>
  <c r="O195" i="1" s="1"/>
  <c r="D195" i="1"/>
  <c r="I195" i="1" s="1"/>
  <c r="K195" i="1" l="1"/>
  <c r="L195" i="1" s="1"/>
  <c r="N195" i="1" s="1"/>
  <c r="P195" i="1" s="1"/>
  <c r="J195" i="1"/>
  <c r="G195" i="1"/>
  <c r="F195" i="1"/>
  <c r="H195" i="1" s="1"/>
  <c r="E196" i="1" s="1"/>
  <c r="O196" i="1" s="1"/>
  <c r="D196" i="1"/>
  <c r="I196" i="1" s="1"/>
  <c r="J196" i="1" l="1"/>
  <c r="K196" i="1"/>
  <c r="L196" i="1" s="1"/>
  <c r="N196" i="1" s="1"/>
  <c r="P196" i="1" s="1"/>
  <c r="G196" i="1"/>
  <c r="D197" i="1" s="1"/>
  <c r="I197" i="1" s="1"/>
  <c r="F196" i="1"/>
  <c r="H196" i="1" s="1"/>
  <c r="E197" i="1" s="1"/>
  <c r="O197" i="1" s="1"/>
  <c r="K197" i="1" l="1"/>
  <c r="L197" i="1" s="1"/>
  <c r="N197" i="1" s="1"/>
  <c r="P197" i="1" s="1"/>
  <c r="J197" i="1"/>
  <c r="G197" i="1"/>
  <c r="D198" i="1" s="1"/>
  <c r="I198" i="1" s="1"/>
  <c r="F197" i="1"/>
  <c r="H197" i="1" s="1"/>
  <c r="E198" i="1" s="1"/>
  <c r="O198" i="1" s="1"/>
  <c r="J198" i="1" l="1"/>
  <c r="K198" i="1"/>
  <c r="L198" i="1" s="1"/>
  <c r="N198" i="1" s="1"/>
  <c r="P198" i="1" s="1"/>
  <c r="G198" i="1"/>
  <c r="D199" i="1" s="1"/>
  <c r="I199" i="1" s="1"/>
  <c r="F198" i="1"/>
  <c r="H198" i="1" s="1"/>
  <c r="E199" i="1" s="1"/>
  <c r="O199" i="1" s="1"/>
  <c r="K199" i="1" l="1"/>
  <c r="L199" i="1" s="1"/>
  <c r="N199" i="1" s="1"/>
  <c r="P199" i="1" s="1"/>
  <c r="J199" i="1"/>
  <c r="G199" i="1"/>
  <c r="D200" i="1" s="1"/>
  <c r="I200" i="1" s="1"/>
  <c r="F199" i="1"/>
  <c r="H199" i="1" s="1"/>
  <c r="E200" i="1" s="1"/>
  <c r="O200" i="1" s="1"/>
  <c r="K200" i="1" l="1"/>
  <c r="L200" i="1" s="1"/>
  <c r="N200" i="1" s="1"/>
  <c r="P200" i="1" s="1"/>
  <c r="J200" i="1"/>
  <c r="G200" i="1"/>
  <c r="D201" i="1" s="1"/>
  <c r="I201" i="1" s="1"/>
  <c r="F200" i="1"/>
  <c r="H200" i="1" s="1"/>
  <c r="E201" i="1" s="1"/>
  <c r="O201" i="1" s="1"/>
  <c r="K201" i="1" l="1"/>
  <c r="L201" i="1" s="1"/>
  <c r="N201" i="1" s="1"/>
  <c r="P201" i="1" s="1"/>
  <c r="J201" i="1"/>
  <c r="G201" i="1"/>
  <c r="D202" i="1" s="1"/>
  <c r="I202" i="1" s="1"/>
  <c r="F201" i="1"/>
  <c r="H201" i="1" s="1"/>
  <c r="E202" i="1" s="1"/>
  <c r="O202" i="1" s="1"/>
  <c r="J202" i="1" l="1"/>
  <c r="K202" i="1"/>
  <c r="L202" i="1" s="1"/>
  <c r="N202" i="1" s="1"/>
  <c r="P202" i="1" s="1"/>
  <c r="G202" i="1"/>
  <c r="D203" i="1" s="1"/>
  <c r="I203" i="1" s="1"/>
  <c r="F202" i="1"/>
  <c r="H202" i="1" s="1"/>
  <c r="E203" i="1" s="1"/>
  <c r="O203" i="1" s="1"/>
  <c r="K203" i="1" l="1"/>
  <c r="L203" i="1" s="1"/>
  <c r="N203" i="1" s="1"/>
  <c r="P203" i="1" s="1"/>
  <c r="J203" i="1"/>
  <c r="G203" i="1"/>
  <c r="F203" i="1"/>
  <c r="H203" i="1" s="1"/>
  <c r="E204" i="1" s="1"/>
  <c r="O204" i="1" s="1"/>
  <c r="D204" i="1"/>
  <c r="I204" i="1" s="1"/>
  <c r="K204" i="1" l="1"/>
  <c r="L204" i="1" s="1"/>
  <c r="N204" i="1" s="1"/>
  <c r="P204" i="1" s="1"/>
  <c r="J204" i="1"/>
  <c r="G204" i="1"/>
  <c r="F204" i="1"/>
  <c r="H204" i="1" s="1"/>
  <c r="E205" i="1" s="1"/>
  <c r="O205" i="1" s="1"/>
  <c r="D205" i="1"/>
  <c r="I205" i="1" s="1"/>
  <c r="J205" i="1" l="1"/>
  <c r="K205" i="1"/>
  <c r="L205" i="1" s="1"/>
  <c r="N205" i="1" s="1"/>
  <c r="P205" i="1" s="1"/>
  <c r="G205" i="1"/>
  <c r="F205" i="1"/>
  <c r="H205" i="1" s="1"/>
  <c r="E206" i="1" s="1"/>
  <c r="O206" i="1" s="1"/>
  <c r="D206" i="1"/>
  <c r="I206" i="1" s="1"/>
  <c r="K206" i="1" l="1"/>
  <c r="L206" i="1" s="1"/>
  <c r="N206" i="1" s="1"/>
  <c r="P206" i="1" s="1"/>
  <c r="J206" i="1"/>
  <c r="G206" i="1"/>
  <c r="D207" i="1" s="1"/>
  <c r="I207" i="1" s="1"/>
  <c r="F206" i="1"/>
  <c r="H206" i="1" s="1"/>
  <c r="E207" i="1" s="1"/>
  <c r="O207" i="1" s="1"/>
  <c r="K207" i="1" l="1"/>
  <c r="L207" i="1" s="1"/>
  <c r="N207" i="1" s="1"/>
  <c r="P207" i="1" s="1"/>
  <c r="J207" i="1"/>
  <c r="G207" i="1"/>
  <c r="F207" i="1"/>
  <c r="H207" i="1" s="1"/>
  <c r="E208" i="1" s="1"/>
  <c r="O208" i="1" s="1"/>
  <c r="D208" i="1"/>
  <c r="I208" i="1" s="1"/>
  <c r="J208" i="1" l="1"/>
  <c r="K208" i="1"/>
  <c r="L208" i="1" s="1"/>
  <c r="N208" i="1" s="1"/>
  <c r="P208" i="1" s="1"/>
  <c r="G208" i="1"/>
  <c r="F208" i="1"/>
  <c r="H208" i="1" s="1"/>
  <c r="E209" i="1" s="1"/>
  <c r="O209" i="1" s="1"/>
  <c r="D209" i="1"/>
  <c r="I209" i="1" s="1"/>
  <c r="K209" i="1" l="1"/>
  <c r="L209" i="1" s="1"/>
  <c r="N209" i="1" s="1"/>
  <c r="P209" i="1" s="1"/>
  <c r="J209" i="1"/>
  <c r="G209" i="1"/>
  <c r="D210" i="1" s="1"/>
  <c r="I210" i="1" s="1"/>
  <c r="F209" i="1"/>
  <c r="H209" i="1" s="1"/>
  <c r="E210" i="1" s="1"/>
  <c r="O210" i="1" s="1"/>
  <c r="K210" i="1" l="1"/>
  <c r="L210" i="1" s="1"/>
  <c r="N210" i="1" s="1"/>
  <c r="P210" i="1" s="1"/>
  <c r="J210" i="1"/>
  <c r="G210" i="1"/>
  <c r="F210" i="1"/>
  <c r="H210" i="1" s="1"/>
  <c r="E211" i="1" s="1"/>
  <c r="O211" i="1" s="1"/>
  <c r="D211" i="1"/>
  <c r="I211" i="1" s="1"/>
  <c r="K211" i="1" l="1"/>
  <c r="L211" i="1" s="1"/>
  <c r="N211" i="1" s="1"/>
  <c r="P211" i="1" s="1"/>
  <c r="J211" i="1"/>
  <c r="G211" i="1"/>
  <c r="F211" i="1"/>
  <c r="H211" i="1" s="1"/>
  <c r="E212" i="1" s="1"/>
  <c r="O212" i="1" s="1"/>
  <c r="D212" i="1"/>
  <c r="I212" i="1" s="1"/>
  <c r="J212" i="1" l="1"/>
  <c r="K212" i="1"/>
  <c r="L212" i="1" s="1"/>
  <c r="N212" i="1" s="1"/>
  <c r="P212" i="1" s="1"/>
  <c r="G212" i="1"/>
  <c r="D213" i="1" s="1"/>
  <c r="I213" i="1" s="1"/>
  <c r="F212" i="1"/>
  <c r="H212" i="1" s="1"/>
  <c r="E213" i="1" s="1"/>
  <c r="O213" i="1" s="1"/>
  <c r="J213" i="1" l="1"/>
  <c r="K213" i="1"/>
  <c r="L213" i="1" s="1"/>
  <c r="N213" i="1" s="1"/>
  <c r="P213" i="1" s="1"/>
  <c r="G213" i="1"/>
  <c r="D214" i="1" s="1"/>
  <c r="I214" i="1" s="1"/>
  <c r="F213" i="1"/>
  <c r="H213" i="1" s="1"/>
  <c r="E214" i="1" s="1"/>
  <c r="O214" i="1" s="1"/>
  <c r="J214" i="1" l="1"/>
  <c r="K214" i="1"/>
  <c r="L214" i="1" s="1"/>
  <c r="N214" i="1" s="1"/>
  <c r="P214" i="1" s="1"/>
  <c r="G214" i="1"/>
  <c r="F214" i="1"/>
  <c r="H214" i="1" s="1"/>
  <c r="E215" i="1" s="1"/>
  <c r="O215" i="1" s="1"/>
  <c r="D215" i="1"/>
  <c r="I215" i="1" s="1"/>
  <c r="K215" i="1" l="1"/>
  <c r="L215" i="1" s="1"/>
  <c r="N215" i="1" s="1"/>
  <c r="P215" i="1" s="1"/>
  <c r="J215" i="1"/>
  <c r="G215" i="1"/>
  <c r="F215" i="1"/>
  <c r="H215" i="1" s="1"/>
  <c r="E216" i="1" s="1"/>
  <c r="O216" i="1" s="1"/>
  <c r="D216" i="1"/>
  <c r="I216" i="1" s="1"/>
  <c r="K216" i="1" l="1"/>
  <c r="L216" i="1" s="1"/>
  <c r="N216" i="1" s="1"/>
  <c r="P216" i="1" s="1"/>
  <c r="J216" i="1"/>
  <c r="G216" i="1"/>
  <c r="F216" i="1"/>
  <c r="H216" i="1" s="1"/>
  <c r="E217" i="1" s="1"/>
  <c r="O217" i="1" s="1"/>
  <c r="D217" i="1"/>
  <c r="I217" i="1" s="1"/>
  <c r="K217" i="1" l="1"/>
  <c r="L217" i="1" s="1"/>
  <c r="N217" i="1" s="1"/>
  <c r="P217" i="1" s="1"/>
  <c r="J217" i="1"/>
  <c r="G217" i="1"/>
  <c r="F217" i="1"/>
  <c r="H217" i="1" s="1"/>
  <c r="E218" i="1" s="1"/>
  <c r="O218" i="1" s="1"/>
  <c r="D218" i="1"/>
  <c r="I218" i="1" s="1"/>
  <c r="K218" i="1" l="1"/>
  <c r="L218" i="1" s="1"/>
  <c r="N218" i="1" s="1"/>
  <c r="P218" i="1" s="1"/>
  <c r="J218" i="1"/>
  <c r="G218" i="1"/>
  <c r="D219" i="1" s="1"/>
  <c r="I219" i="1" s="1"/>
  <c r="F218" i="1"/>
  <c r="H218" i="1" s="1"/>
  <c r="E219" i="1" s="1"/>
  <c r="O219" i="1" s="1"/>
  <c r="K219" i="1" l="1"/>
  <c r="L219" i="1" s="1"/>
  <c r="N219" i="1" s="1"/>
  <c r="P219" i="1" s="1"/>
  <c r="J219" i="1"/>
  <c r="G219" i="1"/>
  <c r="F219" i="1"/>
  <c r="H219" i="1" s="1"/>
  <c r="E220" i="1" s="1"/>
  <c r="O220" i="1" s="1"/>
  <c r="D220" i="1"/>
  <c r="I220" i="1" s="1"/>
  <c r="J220" i="1" l="1"/>
  <c r="K220" i="1"/>
  <c r="L220" i="1" s="1"/>
  <c r="N220" i="1" s="1"/>
  <c r="P220" i="1" s="1"/>
  <c r="G220" i="1"/>
  <c r="F220" i="1"/>
  <c r="H220" i="1" s="1"/>
  <c r="E221" i="1" s="1"/>
  <c r="O221" i="1" s="1"/>
  <c r="D221" i="1"/>
  <c r="I221" i="1" s="1"/>
  <c r="K221" i="1" l="1"/>
  <c r="L221" i="1" s="1"/>
  <c r="N221" i="1" s="1"/>
  <c r="P221" i="1" s="1"/>
  <c r="J221" i="1"/>
  <c r="G221" i="1"/>
  <c r="D222" i="1" s="1"/>
  <c r="I222" i="1" s="1"/>
  <c r="F221" i="1"/>
  <c r="H221" i="1" s="1"/>
  <c r="E222" i="1" s="1"/>
  <c r="O222" i="1" s="1"/>
  <c r="K222" i="1" l="1"/>
  <c r="L222" i="1" s="1"/>
  <c r="N222" i="1" s="1"/>
  <c r="P222" i="1" s="1"/>
  <c r="J222" i="1"/>
  <c r="G222" i="1"/>
  <c r="D223" i="1" s="1"/>
  <c r="I223" i="1" s="1"/>
  <c r="F222" i="1"/>
  <c r="H222" i="1" s="1"/>
  <c r="E223" i="1" s="1"/>
  <c r="O223" i="1" s="1"/>
  <c r="K223" i="1" l="1"/>
  <c r="L223" i="1" s="1"/>
  <c r="N223" i="1" s="1"/>
  <c r="P223" i="1" s="1"/>
  <c r="J223" i="1"/>
  <c r="G223" i="1"/>
  <c r="D224" i="1" s="1"/>
  <c r="I224" i="1" s="1"/>
  <c r="F223" i="1"/>
  <c r="H223" i="1" s="1"/>
  <c r="E224" i="1" s="1"/>
  <c r="O224" i="1" s="1"/>
  <c r="K224" i="1" l="1"/>
  <c r="L224" i="1" s="1"/>
  <c r="N224" i="1" s="1"/>
  <c r="P224" i="1" s="1"/>
  <c r="J224" i="1"/>
  <c r="G224" i="1"/>
  <c r="F224" i="1"/>
  <c r="H224" i="1" s="1"/>
  <c r="E225" i="1" s="1"/>
  <c r="O225" i="1" s="1"/>
  <c r="D225" i="1"/>
  <c r="I225" i="1" s="1"/>
  <c r="J225" i="1" l="1"/>
  <c r="K225" i="1"/>
  <c r="L225" i="1" s="1"/>
  <c r="N225" i="1" s="1"/>
  <c r="P225" i="1" s="1"/>
  <c r="G225" i="1"/>
  <c r="F225" i="1"/>
  <c r="H225" i="1" s="1"/>
  <c r="E226" i="1" s="1"/>
  <c r="O226" i="1" s="1"/>
  <c r="D226" i="1"/>
  <c r="I226" i="1" s="1"/>
  <c r="J226" i="1" l="1"/>
  <c r="K226" i="1"/>
  <c r="L226" i="1" s="1"/>
  <c r="N226" i="1" s="1"/>
  <c r="P226" i="1" s="1"/>
  <c r="G226" i="1"/>
  <c r="D227" i="1" s="1"/>
  <c r="I227" i="1" s="1"/>
  <c r="F226" i="1"/>
  <c r="H226" i="1" s="1"/>
  <c r="E227" i="1" s="1"/>
  <c r="O227" i="1" s="1"/>
  <c r="K227" i="1" l="1"/>
  <c r="L227" i="1" s="1"/>
  <c r="N227" i="1" s="1"/>
  <c r="P227" i="1" s="1"/>
  <c r="J227" i="1"/>
  <c r="G227" i="1"/>
  <c r="D228" i="1" s="1"/>
  <c r="I228" i="1" s="1"/>
  <c r="F227" i="1"/>
  <c r="H227" i="1" s="1"/>
  <c r="E228" i="1" s="1"/>
  <c r="O228" i="1" s="1"/>
  <c r="K228" i="1" l="1"/>
  <c r="L228" i="1" s="1"/>
  <c r="N228" i="1" s="1"/>
  <c r="P228" i="1" s="1"/>
  <c r="J228" i="1"/>
  <c r="G228" i="1"/>
  <c r="D229" i="1" s="1"/>
  <c r="I229" i="1" s="1"/>
  <c r="F228" i="1"/>
  <c r="H228" i="1" s="1"/>
  <c r="E229" i="1" s="1"/>
  <c r="O229" i="1" s="1"/>
  <c r="J229" i="1" l="1"/>
  <c r="K229" i="1"/>
  <c r="L229" i="1" s="1"/>
  <c r="N229" i="1" s="1"/>
  <c r="P229" i="1" s="1"/>
  <c r="G229" i="1"/>
  <c r="D230" i="1" s="1"/>
  <c r="I230" i="1" s="1"/>
  <c r="F229" i="1"/>
  <c r="H229" i="1" s="1"/>
  <c r="E230" i="1" s="1"/>
  <c r="O230" i="1" s="1"/>
  <c r="K230" i="1" l="1"/>
  <c r="L230" i="1" s="1"/>
  <c r="N230" i="1" s="1"/>
  <c r="P230" i="1" s="1"/>
  <c r="J230" i="1"/>
  <c r="G230" i="1"/>
  <c r="D231" i="1" s="1"/>
  <c r="I231" i="1" s="1"/>
  <c r="F230" i="1"/>
  <c r="H230" i="1" s="1"/>
  <c r="E231" i="1" s="1"/>
  <c r="O231" i="1" s="1"/>
  <c r="K231" i="1" l="1"/>
  <c r="L231" i="1" s="1"/>
  <c r="N231" i="1" s="1"/>
  <c r="P231" i="1" s="1"/>
  <c r="J231" i="1"/>
  <c r="G231" i="1"/>
  <c r="F231" i="1"/>
  <c r="H231" i="1" s="1"/>
  <c r="E232" i="1" s="1"/>
  <c r="O232" i="1" s="1"/>
  <c r="D232" i="1"/>
  <c r="I232" i="1" s="1"/>
  <c r="J232" i="1" l="1"/>
  <c r="K232" i="1"/>
  <c r="L232" i="1" s="1"/>
  <c r="N232" i="1" s="1"/>
  <c r="P232" i="1" s="1"/>
  <c r="G232" i="1"/>
  <c r="F232" i="1"/>
  <c r="H232" i="1" s="1"/>
  <c r="E233" i="1" s="1"/>
  <c r="O233" i="1" s="1"/>
  <c r="D233" i="1"/>
  <c r="I233" i="1" s="1"/>
  <c r="K233" i="1" l="1"/>
  <c r="L233" i="1" s="1"/>
  <c r="N233" i="1" s="1"/>
  <c r="P233" i="1" s="1"/>
  <c r="J233" i="1"/>
  <c r="G233" i="1"/>
  <c r="D234" i="1" s="1"/>
  <c r="I234" i="1" s="1"/>
  <c r="F233" i="1"/>
  <c r="H233" i="1" s="1"/>
  <c r="E234" i="1" s="1"/>
  <c r="O234" i="1" s="1"/>
  <c r="J234" i="1" l="1"/>
  <c r="K234" i="1"/>
  <c r="L234" i="1" s="1"/>
  <c r="N234" i="1" s="1"/>
  <c r="P234" i="1" s="1"/>
  <c r="G234" i="1"/>
  <c r="D235" i="1" s="1"/>
  <c r="I235" i="1" s="1"/>
  <c r="F234" i="1"/>
  <c r="H234" i="1" s="1"/>
  <c r="E235" i="1" s="1"/>
  <c r="O235" i="1" s="1"/>
  <c r="K235" i="1" l="1"/>
  <c r="L235" i="1" s="1"/>
  <c r="N235" i="1" s="1"/>
  <c r="P235" i="1" s="1"/>
  <c r="J235" i="1"/>
  <c r="G235" i="1"/>
  <c r="F235" i="1"/>
  <c r="H235" i="1" s="1"/>
  <c r="E236" i="1" s="1"/>
  <c r="O236" i="1" s="1"/>
  <c r="D236" i="1"/>
  <c r="I236" i="1" s="1"/>
  <c r="K236" i="1" l="1"/>
  <c r="L236" i="1" s="1"/>
  <c r="N236" i="1" s="1"/>
  <c r="P236" i="1" s="1"/>
  <c r="J236" i="1"/>
  <c r="G236" i="1"/>
  <c r="F236" i="1"/>
  <c r="H236" i="1" s="1"/>
  <c r="E237" i="1" s="1"/>
  <c r="O237" i="1" s="1"/>
  <c r="D237" i="1"/>
  <c r="I237" i="1" s="1"/>
  <c r="K237" i="1" l="1"/>
  <c r="L237" i="1" s="1"/>
  <c r="N237" i="1" s="1"/>
  <c r="P237" i="1" s="1"/>
  <c r="J237" i="1"/>
  <c r="G237" i="1"/>
  <c r="D238" i="1" s="1"/>
  <c r="I238" i="1" s="1"/>
  <c r="F237" i="1"/>
  <c r="H237" i="1" s="1"/>
  <c r="E238" i="1" s="1"/>
  <c r="O238" i="1" s="1"/>
  <c r="J238" i="1" l="1"/>
  <c r="K238" i="1"/>
  <c r="L238" i="1" s="1"/>
  <c r="N238" i="1" s="1"/>
  <c r="P238" i="1" s="1"/>
  <c r="G238" i="1"/>
  <c r="D239" i="1" s="1"/>
  <c r="I239" i="1" s="1"/>
  <c r="F238" i="1"/>
  <c r="H238" i="1" s="1"/>
  <c r="E239" i="1" s="1"/>
  <c r="O239" i="1" s="1"/>
  <c r="K239" i="1" l="1"/>
  <c r="L239" i="1" s="1"/>
  <c r="N239" i="1" s="1"/>
  <c r="P239" i="1" s="1"/>
  <c r="J239" i="1"/>
  <c r="G239" i="1"/>
  <c r="F239" i="1"/>
  <c r="H239" i="1" s="1"/>
  <c r="E240" i="1" s="1"/>
  <c r="O240" i="1" s="1"/>
  <c r="D240" i="1"/>
  <c r="I240" i="1" s="1"/>
  <c r="K240" i="1" l="1"/>
  <c r="L240" i="1" s="1"/>
  <c r="N240" i="1" s="1"/>
  <c r="P240" i="1" s="1"/>
  <c r="J240" i="1"/>
  <c r="G240" i="1"/>
  <c r="D241" i="1" s="1"/>
  <c r="I241" i="1" s="1"/>
  <c r="F240" i="1"/>
  <c r="H240" i="1" s="1"/>
  <c r="E241" i="1" s="1"/>
  <c r="O241" i="1" s="1"/>
  <c r="J241" i="1" l="1"/>
  <c r="K241" i="1"/>
  <c r="L241" i="1" s="1"/>
  <c r="N241" i="1" s="1"/>
  <c r="P241" i="1" s="1"/>
  <c r="G241" i="1"/>
  <c r="D242" i="1" s="1"/>
  <c r="I242" i="1" s="1"/>
  <c r="F241" i="1"/>
  <c r="H241" i="1" s="1"/>
  <c r="E242" i="1" s="1"/>
  <c r="O242" i="1" s="1"/>
  <c r="J242" i="1" l="1"/>
  <c r="K242" i="1"/>
  <c r="L242" i="1" s="1"/>
  <c r="N242" i="1" s="1"/>
  <c r="P242" i="1" s="1"/>
  <c r="G242" i="1"/>
  <c r="F242" i="1"/>
  <c r="H242" i="1" s="1"/>
  <c r="E243" i="1" s="1"/>
  <c r="O243" i="1" s="1"/>
  <c r="D243" i="1"/>
  <c r="I243" i="1" s="1"/>
  <c r="K243" i="1" l="1"/>
  <c r="L243" i="1" s="1"/>
  <c r="N243" i="1" s="1"/>
  <c r="P243" i="1" s="1"/>
  <c r="J243" i="1"/>
  <c r="G243" i="1"/>
  <c r="F243" i="1"/>
  <c r="H243" i="1" s="1"/>
  <c r="E244" i="1" s="1"/>
  <c r="O244" i="1" s="1"/>
  <c r="D244" i="1"/>
  <c r="I244" i="1" s="1"/>
  <c r="J244" i="1" l="1"/>
  <c r="K244" i="1"/>
  <c r="L244" i="1" s="1"/>
  <c r="N244" i="1" s="1"/>
  <c r="P244" i="1" s="1"/>
  <c r="G244" i="1"/>
  <c r="D245" i="1" s="1"/>
  <c r="I245" i="1" s="1"/>
  <c r="F244" i="1"/>
  <c r="H244" i="1" s="1"/>
  <c r="E245" i="1" s="1"/>
  <c r="O245" i="1" s="1"/>
  <c r="K245" i="1" l="1"/>
  <c r="L245" i="1" s="1"/>
  <c r="N245" i="1" s="1"/>
  <c r="P245" i="1" s="1"/>
  <c r="J245" i="1"/>
  <c r="G245" i="1"/>
  <c r="D246" i="1" s="1"/>
  <c r="I246" i="1" s="1"/>
  <c r="F245" i="1"/>
  <c r="H245" i="1" s="1"/>
  <c r="E246" i="1" s="1"/>
  <c r="O246" i="1" s="1"/>
  <c r="J246" i="1" l="1"/>
  <c r="K246" i="1"/>
  <c r="L246" i="1" s="1"/>
  <c r="N246" i="1" s="1"/>
  <c r="P246" i="1" s="1"/>
  <c r="G246" i="1"/>
  <c r="D247" i="1" s="1"/>
  <c r="I247" i="1" s="1"/>
  <c r="F246" i="1"/>
  <c r="H246" i="1" s="1"/>
  <c r="E247" i="1" s="1"/>
  <c r="O247" i="1" s="1"/>
  <c r="K247" i="1" l="1"/>
  <c r="L247" i="1" s="1"/>
  <c r="N247" i="1" s="1"/>
  <c r="P247" i="1" s="1"/>
  <c r="J247" i="1"/>
  <c r="G247" i="1"/>
  <c r="D248" i="1" s="1"/>
  <c r="I248" i="1" s="1"/>
  <c r="F247" i="1"/>
  <c r="H247" i="1" s="1"/>
  <c r="E248" i="1" s="1"/>
  <c r="O248" i="1" s="1"/>
  <c r="J248" i="1" l="1"/>
  <c r="K248" i="1"/>
  <c r="L248" i="1" s="1"/>
  <c r="N248" i="1" s="1"/>
  <c r="P248" i="1" s="1"/>
  <c r="G248" i="1"/>
  <c r="F248" i="1"/>
  <c r="H248" i="1" s="1"/>
  <c r="E249" i="1" s="1"/>
  <c r="O249" i="1" s="1"/>
  <c r="D249" i="1"/>
  <c r="I249" i="1" s="1"/>
  <c r="J249" i="1" l="1"/>
  <c r="K249" i="1"/>
  <c r="L249" i="1" s="1"/>
  <c r="N249" i="1" s="1"/>
  <c r="P249" i="1" s="1"/>
  <c r="G249" i="1"/>
  <c r="F249" i="1"/>
  <c r="H249" i="1" s="1"/>
  <c r="E250" i="1" s="1"/>
  <c r="O250" i="1" s="1"/>
  <c r="D250" i="1"/>
  <c r="I250" i="1" s="1"/>
  <c r="J250" i="1" l="1"/>
  <c r="K250" i="1"/>
  <c r="L250" i="1" s="1"/>
  <c r="N250" i="1" s="1"/>
  <c r="P250" i="1" s="1"/>
  <c r="G250" i="1"/>
  <c r="F250" i="1"/>
  <c r="H250" i="1" s="1"/>
  <c r="E251" i="1" s="1"/>
  <c r="O251" i="1" s="1"/>
  <c r="D251" i="1"/>
  <c r="I251" i="1" s="1"/>
  <c r="K251" i="1" l="1"/>
  <c r="L251" i="1" s="1"/>
  <c r="N251" i="1" s="1"/>
  <c r="P251" i="1" s="1"/>
  <c r="J251" i="1"/>
  <c r="G251" i="1"/>
  <c r="D252" i="1" s="1"/>
  <c r="I252" i="1" s="1"/>
  <c r="F251" i="1"/>
  <c r="H251" i="1" s="1"/>
  <c r="E252" i="1" s="1"/>
  <c r="O252" i="1" s="1"/>
  <c r="K252" i="1" l="1"/>
  <c r="L252" i="1" s="1"/>
  <c r="N252" i="1" s="1"/>
  <c r="P252" i="1" s="1"/>
  <c r="J252" i="1"/>
  <c r="G252" i="1"/>
  <c r="D253" i="1" s="1"/>
  <c r="I253" i="1" s="1"/>
  <c r="F252" i="1"/>
  <c r="H252" i="1" s="1"/>
  <c r="E253" i="1" s="1"/>
  <c r="O253" i="1" s="1"/>
  <c r="K253" i="1" l="1"/>
  <c r="L253" i="1" s="1"/>
  <c r="N253" i="1" s="1"/>
  <c r="P253" i="1" s="1"/>
  <c r="J253" i="1"/>
  <c r="G253" i="1"/>
  <c r="F253" i="1"/>
  <c r="H253" i="1" s="1"/>
  <c r="E254" i="1" s="1"/>
  <c r="O254" i="1" s="1"/>
  <c r="D254" i="1"/>
  <c r="I254" i="1" s="1"/>
  <c r="K254" i="1" l="1"/>
  <c r="L254" i="1" s="1"/>
  <c r="N254" i="1" s="1"/>
  <c r="P254" i="1" s="1"/>
  <c r="J254" i="1"/>
  <c r="G254" i="1"/>
  <c r="D255" i="1" s="1"/>
  <c r="I255" i="1" s="1"/>
  <c r="F254" i="1"/>
  <c r="H254" i="1" s="1"/>
  <c r="E255" i="1" s="1"/>
  <c r="O255" i="1" s="1"/>
  <c r="J255" i="1" l="1"/>
  <c r="K255" i="1"/>
  <c r="L255" i="1" s="1"/>
  <c r="N255" i="1" s="1"/>
  <c r="P255" i="1" s="1"/>
  <c r="G255" i="1"/>
  <c r="F255" i="1"/>
  <c r="H255" i="1" s="1"/>
  <c r="E256" i="1" s="1"/>
  <c r="O256" i="1" s="1"/>
  <c r="D256" i="1"/>
  <c r="I256" i="1" s="1"/>
  <c r="J256" i="1" l="1"/>
  <c r="K256" i="1"/>
  <c r="L256" i="1" s="1"/>
  <c r="N256" i="1" s="1"/>
  <c r="P256" i="1" s="1"/>
  <c r="G256" i="1"/>
  <c r="F256" i="1"/>
  <c r="H256" i="1" s="1"/>
  <c r="E257" i="1" s="1"/>
  <c r="O257" i="1" s="1"/>
  <c r="D257" i="1"/>
  <c r="I257" i="1" s="1"/>
  <c r="K257" i="1" l="1"/>
  <c r="L257" i="1" s="1"/>
  <c r="N257" i="1" s="1"/>
  <c r="P257" i="1" s="1"/>
  <c r="J257" i="1"/>
  <c r="G257" i="1"/>
  <c r="F257" i="1"/>
  <c r="H257" i="1" s="1"/>
  <c r="E258" i="1" s="1"/>
  <c r="O258" i="1" s="1"/>
  <c r="D258" i="1"/>
  <c r="I258" i="1" s="1"/>
  <c r="K258" i="1" l="1"/>
  <c r="L258" i="1" s="1"/>
  <c r="N258" i="1" s="1"/>
  <c r="P258" i="1" s="1"/>
  <c r="J258" i="1"/>
  <c r="G258" i="1"/>
  <c r="D259" i="1" s="1"/>
  <c r="I259" i="1" s="1"/>
  <c r="F258" i="1"/>
  <c r="H258" i="1" s="1"/>
  <c r="E259" i="1" s="1"/>
  <c r="O259" i="1" s="1"/>
  <c r="K259" i="1" l="1"/>
  <c r="L259" i="1" s="1"/>
  <c r="N259" i="1" s="1"/>
  <c r="P259" i="1" s="1"/>
  <c r="J259" i="1"/>
  <c r="G259" i="1"/>
  <c r="D260" i="1" s="1"/>
  <c r="I260" i="1" s="1"/>
  <c r="F259" i="1"/>
  <c r="H259" i="1" s="1"/>
  <c r="E260" i="1" s="1"/>
  <c r="O260" i="1" s="1"/>
  <c r="K260" i="1" l="1"/>
  <c r="L260" i="1" s="1"/>
  <c r="N260" i="1" s="1"/>
  <c r="P260" i="1" s="1"/>
  <c r="J260" i="1"/>
  <c r="G260" i="1"/>
  <c r="F260" i="1"/>
  <c r="H260" i="1" s="1"/>
  <c r="E261" i="1" s="1"/>
  <c r="O261" i="1" s="1"/>
  <c r="D261" i="1"/>
  <c r="I261" i="1" s="1"/>
  <c r="K261" i="1" l="1"/>
  <c r="L261" i="1" s="1"/>
  <c r="N261" i="1" s="1"/>
  <c r="P261" i="1" s="1"/>
  <c r="J261" i="1"/>
  <c r="G261" i="1"/>
  <c r="F261" i="1"/>
  <c r="H261" i="1" s="1"/>
  <c r="E262" i="1" s="1"/>
  <c r="O262" i="1" s="1"/>
  <c r="D262" i="1"/>
  <c r="I262" i="1" s="1"/>
  <c r="J262" i="1" l="1"/>
  <c r="K262" i="1"/>
  <c r="L262" i="1" s="1"/>
  <c r="N262" i="1" s="1"/>
  <c r="P262" i="1" s="1"/>
  <c r="G262" i="1"/>
  <c r="D263" i="1" s="1"/>
  <c r="I263" i="1" s="1"/>
  <c r="F262" i="1"/>
  <c r="H262" i="1" s="1"/>
  <c r="E263" i="1" s="1"/>
  <c r="O263" i="1" s="1"/>
  <c r="K263" i="1" l="1"/>
  <c r="L263" i="1" s="1"/>
  <c r="N263" i="1" s="1"/>
  <c r="P263" i="1" s="1"/>
  <c r="J263" i="1"/>
  <c r="G263" i="1"/>
  <c r="F263" i="1"/>
  <c r="H263" i="1" s="1"/>
  <c r="E264" i="1" s="1"/>
  <c r="O264" i="1" s="1"/>
  <c r="D264" i="1"/>
  <c r="I264" i="1" s="1"/>
  <c r="K264" i="1" l="1"/>
  <c r="L264" i="1" s="1"/>
  <c r="N264" i="1" s="1"/>
  <c r="P264" i="1" s="1"/>
  <c r="J264" i="1"/>
  <c r="G264" i="1"/>
  <c r="F264" i="1"/>
  <c r="H264" i="1" s="1"/>
  <c r="E265" i="1" s="1"/>
  <c r="O265" i="1" s="1"/>
  <c r="D265" i="1"/>
  <c r="I265" i="1" s="1"/>
  <c r="J265" i="1" l="1"/>
  <c r="K265" i="1"/>
  <c r="L265" i="1" s="1"/>
  <c r="N265" i="1" s="1"/>
  <c r="P265" i="1" s="1"/>
  <c r="G265" i="1"/>
  <c r="F265" i="1"/>
  <c r="H265" i="1" s="1"/>
  <c r="E266" i="1" s="1"/>
  <c r="O266" i="1" s="1"/>
  <c r="D266" i="1"/>
  <c r="I266" i="1" s="1"/>
  <c r="J266" i="1" l="1"/>
  <c r="K266" i="1"/>
  <c r="L266" i="1" s="1"/>
  <c r="N266" i="1" s="1"/>
  <c r="P266" i="1" s="1"/>
  <c r="G266" i="1"/>
  <c r="F266" i="1"/>
  <c r="H266" i="1" s="1"/>
  <c r="E267" i="1" s="1"/>
  <c r="O267" i="1" s="1"/>
  <c r="D267" i="1"/>
  <c r="I267" i="1" s="1"/>
  <c r="J267" i="1" l="1"/>
  <c r="K267" i="1"/>
  <c r="L267" i="1" s="1"/>
  <c r="N267" i="1" s="1"/>
  <c r="P267" i="1" s="1"/>
  <c r="G267" i="1"/>
  <c r="D268" i="1" s="1"/>
  <c r="I268" i="1" s="1"/>
  <c r="F267" i="1"/>
  <c r="H267" i="1" s="1"/>
  <c r="E268" i="1" s="1"/>
  <c r="O268" i="1" s="1"/>
  <c r="J268" i="1" l="1"/>
  <c r="K268" i="1"/>
  <c r="L268" i="1" s="1"/>
  <c r="N268" i="1" s="1"/>
  <c r="P268" i="1" s="1"/>
  <c r="G268" i="1"/>
  <c r="D269" i="1" s="1"/>
  <c r="I269" i="1" s="1"/>
  <c r="F268" i="1"/>
  <c r="H268" i="1" s="1"/>
  <c r="E269" i="1" s="1"/>
  <c r="O269" i="1" s="1"/>
  <c r="K269" i="1" l="1"/>
  <c r="L269" i="1" s="1"/>
  <c r="N269" i="1" s="1"/>
  <c r="P269" i="1" s="1"/>
  <c r="J269" i="1"/>
  <c r="G269" i="1"/>
  <c r="D270" i="1" s="1"/>
  <c r="I270" i="1" s="1"/>
  <c r="F269" i="1"/>
  <c r="H269" i="1" s="1"/>
  <c r="E270" i="1" s="1"/>
  <c r="O270" i="1" s="1"/>
  <c r="J270" i="1" l="1"/>
  <c r="K270" i="1"/>
  <c r="L270" i="1" s="1"/>
  <c r="N270" i="1" s="1"/>
  <c r="P270" i="1" s="1"/>
  <c r="G270" i="1"/>
  <c r="D271" i="1" s="1"/>
  <c r="I271" i="1" s="1"/>
  <c r="F270" i="1"/>
  <c r="H270" i="1" s="1"/>
  <c r="E271" i="1" s="1"/>
  <c r="O271" i="1" s="1"/>
  <c r="K271" i="1" l="1"/>
  <c r="L271" i="1" s="1"/>
  <c r="N271" i="1" s="1"/>
  <c r="P271" i="1" s="1"/>
  <c r="J271" i="1"/>
  <c r="G271" i="1"/>
  <c r="F271" i="1"/>
  <c r="H271" i="1" s="1"/>
  <c r="E272" i="1" s="1"/>
  <c r="O272" i="1" s="1"/>
  <c r="D272" i="1"/>
  <c r="I272" i="1" s="1"/>
  <c r="K272" i="1" l="1"/>
  <c r="L272" i="1" s="1"/>
  <c r="N272" i="1" s="1"/>
  <c r="P272" i="1" s="1"/>
  <c r="J272" i="1"/>
  <c r="G272" i="1"/>
  <c r="D273" i="1" s="1"/>
  <c r="I273" i="1" s="1"/>
  <c r="F272" i="1"/>
  <c r="H272" i="1" s="1"/>
  <c r="E273" i="1" s="1"/>
  <c r="O273" i="1" s="1"/>
  <c r="K273" i="1" l="1"/>
  <c r="L273" i="1" s="1"/>
  <c r="N273" i="1" s="1"/>
  <c r="P273" i="1" s="1"/>
  <c r="J273" i="1"/>
  <c r="G273" i="1"/>
  <c r="D274" i="1" s="1"/>
  <c r="I274" i="1" s="1"/>
  <c r="F273" i="1"/>
  <c r="H273" i="1" s="1"/>
  <c r="E274" i="1" s="1"/>
  <c r="O274" i="1" s="1"/>
  <c r="J274" i="1" l="1"/>
  <c r="K274" i="1"/>
  <c r="L274" i="1" s="1"/>
  <c r="N274" i="1" s="1"/>
  <c r="P274" i="1" s="1"/>
  <c r="G274" i="1"/>
  <c r="D275" i="1" s="1"/>
  <c r="I275" i="1" s="1"/>
  <c r="F274" i="1"/>
  <c r="H274" i="1" s="1"/>
  <c r="E275" i="1" s="1"/>
  <c r="O275" i="1" s="1"/>
  <c r="K275" i="1" l="1"/>
  <c r="L275" i="1" s="1"/>
  <c r="N275" i="1" s="1"/>
  <c r="P275" i="1" s="1"/>
  <c r="J275" i="1"/>
  <c r="G275" i="1"/>
  <c r="F275" i="1"/>
  <c r="H275" i="1" s="1"/>
  <c r="E276" i="1" s="1"/>
  <c r="O276" i="1" s="1"/>
  <c r="D276" i="1"/>
  <c r="I276" i="1" s="1"/>
  <c r="K276" i="1" l="1"/>
  <c r="L276" i="1" s="1"/>
  <c r="N276" i="1" s="1"/>
  <c r="P276" i="1" s="1"/>
  <c r="J276" i="1"/>
  <c r="G276" i="1"/>
  <c r="F276" i="1"/>
  <c r="H276" i="1" s="1"/>
  <c r="E277" i="1" s="1"/>
  <c r="O277" i="1" s="1"/>
  <c r="D277" i="1"/>
  <c r="I277" i="1" s="1"/>
  <c r="J277" i="1" l="1"/>
  <c r="K277" i="1"/>
  <c r="L277" i="1" s="1"/>
  <c r="N277" i="1" s="1"/>
  <c r="P277" i="1" s="1"/>
  <c r="G277" i="1"/>
  <c r="F277" i="1"/>
  <c r="H277" i="1" s="1"/>
  <c r="E278" i="1" s="1"/>
  <c r="O278" i="1" s="1"/>
  <c r="D278" i="1"/>
  <c r="I278" i="1" s="1"/>
  <c r="K278" i="1" l="1"/>
  <c r="L278" i="1" s="1"/>
  <c r="N278" i="1" s="1"/>
  <c r="P278" i="1" s="1"/>
  <c r="J278" i="1"/>
  <c r="G278" i="1"/>
  <c r="F278" i="1"/>
  <c r="H278" i="1" s="1"/>
  <c r="E279" i="1" s="1"/>
  <c r="O279" i="1" s="1"/>
  <c r="D279" i="1"/>
  <c r="I279" i="1" s="1"/>
  <c r="K279" i="1" l="1"/>
  <c r="L279" i="1" s="1"/>
  <c r="N279" i="1" s="1"/>
  <c r="P279" i="1" s="1"/>
  <c r="J279" i="1"/>
  <c r="G279" i="1"/>
  <c r="F279" i="1"/>
  <c r="H279" i="1" s="1"/>
  <c r="E280" i="1" s="1"/>
  <c r="O280" i="1" s="1"/>
  <c r="D280" i="1"/>
  <c r="I280" i="1" s="1"/>
  <c r="J280" i="1" l="1"/>
  <c r="K280" i="1"/>
  <c r="L280" i="1" s="1"/>
  <c r="N280" i="1" s="1"/>
  <c r="P280" i="1" s="1"/>
  <c r="G280" i="1"/>
  <c r="D281" i="1" s="1"/>
  <c r="I281" i="1" s="1"/>
  <c r="F280" i="1"/>
  <c r="H280" i="1" s="1"/>
  <c r="E281" i="1" s="1"/>
  <c r="O281" i="1" s="1"/>
  <c r="K281" i="1" l="1"/>
  <c r="L281" i="1" s="1"/>
  <c r="N281" i="1" s="1"/>
  <c r="P281" i="1" s="1"/>
  <c r="J281" i="1"/>
  <c r="G281" i="1"/>
  <c r="D282" i="1" s="1"/>
  <c r="I282" i="1" s="1"/>
  <c r="F281" i="1"/>
  <c r="H281" i="1" s="1"/>
  <c r="E282" i="1" s="1"/>
  <c r="O282" i="1" s="1"/>
  <c r="K282" i="1" l="1"/>
  <c r="L282" i="1" s="1"/>
  <c r="N282" i="1" s="1"/>
  <c r="P282" i="1" s="1"/>
  <c r="J282" i="1"/>
  <c r="G282" i="1"/>
  <c r="F282" i="1"/>
  <c r="H282" i="1" s="1"/>
  <c r="E283" i="1" s="1"/>
  <c r="O283" i="1" s="1"/>
  <c r="D283" i="1"/>
  <c r="I283" i="1" s="1"/>
  <c r="K283" i="1" l="1"/>
  <c r="L283" i="1" s="1"/>
  <c r="N283" i="1" s="1"/>
  <c r="P283" i="1" s="1"/>
  <c r="J283" i="1"/>
  <c r="G283" i="1"/>
  <c r="F283" i="1"/>
  <c r="H283" i="1" s="1"/>
  <c r="E284" i="1" s="1"/>
  <c r="O284" i="1" s="1"/>
  <c r="D284" i="1"/>
  <c r="I284" i="1" s="1"/>
  <c r="J284" i="1" l="1"/>
  <c r="K284" i="1"/>
  <c r="L284" i="1" s="1"/>
  <c r="N284" i="1" s="1"/>
  <c r="P284" i="1" s="1"/>
  <c r="G284" i="1"/>
  <c r="D285" i="1" s="1"/>
  <c r="I285" i="1" s="1"/>
  <c r="F284" i="1"/>
  <c r="H284" i="1" s="1"/>
  <c r="E285" i="1" s="1"/>
  <c r="O285" i="1" s="1"/>
  <c r="J285" i="1" l="1"/>
  <c r="K285" i="1"/>
  <c r="L285" i="1" s="1"/>
  <c r="N285" i="1" s="1"/>
  <c r="P285" i="1" s="1"/>
  <c r="G285" i="1"/>
  <c r="D286" i="1" s="1"/>
  <c r="I286" i="1" s="1"/>
  <c r="F285" i="1"/>
  <c r="H285" i="1" s="1"/>
  <c r="E286" i="1" s="1"/>
  <c r="O286" i="1" s="1"/>
  <c r="J286" i="1" l="1"/>
  <c r="K286" i="1"/>
  <c r="L286" i="1" s="1"/>
  <c r="N286" i="1" s="1"/>
  <c r="P286" i="1" s="1"/>
  <c r="G286" i="1"/>
  <c r="D287" i="1" s="1"/>
  <c r="I287" i="1" s="1"/>
  <c r="F286" i="1"/>
  <c r="H286" i="1" s="1"/>
  <c r="E287" i="1" s="1"/>
  <c r="O287" i="1" s="1"/>
  <c r="K287" i="1" l="1"/>
  <c r="L287" i="1" s="1"/>
  <c r="N287" i="1" s="1"/>
  <c r="P287" i="1" s="1"/>
  <c r="J287" i="1"/>
  <c r="G287" i="1"/>
  <c r="F287" i="1"/>
  <c r="H287" i="1" s="1"/>
  <c r="E288" i="1" s="1"/>
  <c r="O288" i="1" s="1"/>
  <c r="D288" i="1"/>
  <c r="I288" i="1" s="1"/>
  <c r="K288" i="1" l="1"/>
  <c r="L288" i="1" s="1"/>
  <c r="N288" i="1" s="1"/>
  <c r="P288" i="1" s="1"/>
  <c r="J288" i="1"/>
  <c r="G288" i="1"/>
  <c r="F288" i="1"/>
  <c r="H288" i="1" s="1"/>
  <c r="E289" i="1" s="1"/>
  <c r="O289" i="1" s="1"/>
  <c r="D289" i="1"/>
  <c r="I289" i="1" s="1"/>
  <c r="J289" i="1" l="1"/>
  <c r="K289" i="1"/>
  <c r="L289" i="1" s="1"/>
  <c r="N289" i="1" s="1"/>
  <c r="P289" i="1" s="1"/>
  <c r="G289" i="1"/>
  <c r="F289" i="1"/>
  <c r="H289" i="1" s="1"/>
  <c r="E290" i="1" s="1"/>
  <c r="O290" i="1" s="1"/>
  <c r="D290" i="1"/>
  <c r="I290" i="1" s="1"/>
  <c r="K290" i="1" l="1"/>
  <c r="L290" i="1" s="1"/>
  <c r="N290" i="1" s="1"/>
  <c r="P290" i="1" s="1"/>
  <c r="J290" i="1"/>
  <c r="G290" i="1"/>
  <c r="F290" i="1"/>
  <c r="H290" i="1" s="1"/>
  <c r="E291" i="1" s="1"/>
  <c r="O291" i="1" s="1"/>
  <c r="D291" i="1"/>
  <c r="I291" i="1" s="1"/>
  <c r="K291" i="1" l="1"/>
  <c r="L291" i="1" s="1"/>
  <c r="N291" i="1" s="1"/>
  <c r="P291" i="1" s="1"/>
  <c r="J291" i="1"/>
  <c r="G291" i="1"/>
  <c r="D292" i="1" s="1"/>
  <c r="I292" i="1" s="1"/>
  <c r="F291" i="1"/>
  <c r="H291" i="1" s="1"/>
  <c r="E292" i="1" s="1"/>
  <c r="O292" i="1" s="1"/>
  <c r="J292" i="1" l="1"/>
  <c r="K292" i="1"/>
  <c r="L292" i="1" s="1"/>
  <c r="N292" i="1" s="1"/>
  <c r="P292" i="1" s="1"/>
  <c r="G292" i="1"/>
  <c r="D293" i="1" s="1"/>
  <c r="I293" i="1" s="1"/>
  <c r="F292" i="1"/>
  <c r="H292" i="1" s="1"/>
  <c r="E293" i="1" s="1"/>
  <c r="O293" i="1" s="1"/>
  <c r="K293" i="1" l="1"/>
  <c r="L293" i="1" s="1"/>
  <c r="N293" i="1" s="1"/>
  <c r="P293" i="1" s="1"/>
  <c r="J293" i="1"/>
  <c r="G293" i="1"/>
  <c r="D294" i="1" s="1"/>
  <c r="I294" i="1" s="1"/>
  <c r="F293" i="1"/>
  <c r="H293" i="1" s="1"/>
  <c r="E294" i="1" s="1"/>
  <c r="O294" i="1" s="1"/>
  <c r="K294" i="1" l="1"/>
  <c r="L294" i="1" s="1"/>
  <c r="N294" i="1" s="1"/>
  <c r="P294" i="1" s="1"/>
  <c r="J294" i="1"/>
  <c r="G294" i="1"/>
  <c r="D295" i="1" s="1"/>
  <c r="I295" i="1" s="1"/>
  <c r="F294" i="1"/>
  <c r="H294" i="1" s="1"/>
  <c r="E295" i="1" s="1"/>
  <c r="O295" i="1" s="1"/>
  <c r="K295" i="1" l="1"/>
  <c r="L295" i="1" s="1"/>
  <c r="N295" i="1" s="1"/>
  <c r="P295" i="1" s="1"/>
  <c r="J295" i="1"/>
  <c r="G295" i="1"/>
  <c r="F295" i="1"/>
  <c r="H295" i="1" s="1"/>
  <c r="E296" i="1" s="1"/>
  <c r="O296" i="1" s="1"/>
  <c r="D296" i="1"/>
  <c r="I296" i="1" s="1"/>
  <c r="J296" i="1" l="1"/>
  <c r="K296" i="1"/>
  <c r="L296" i="1" s="1"/>
  <c r="N296" i="1" s="1"/>
  <c r="P296" i="1" s="1"/>
  <c r="G296" i="1"/>
  <c r="D297" i="1" s="1"/>
  <c r="I297" i="1" s="1"/>
  <c r="F296" i="1"/>
  <c r="H296" i="1" s="1"/>
  <c r="E297" i="1" s="1"/>
  <c r="O297" i="1" s="1"/>
  <c r="K297" i="1" l="1"/>
  <c r="L297" i="1" s="1"/>
  <c r="N297" i="1" s="1"/>
  <c r="P297" i="1" s="1"/>
  <c r="J297" i="1"/>
  <c r="G297" i="1"/>
  <c r="D298" i="1" s="1"/>
  <c r="I298" i="1" s="1"/>
  <c r="F297" i="1"/>
  <c r="H297" i="1" s="1"/>
  <c r="E298" i="1" s="1"/>
  <c r="O298" i="1" s="1"/>
  <c r="J298" i="1" l="1"/>
  <c r="K298" i="1"/>
  <c r="L298" i="1" s="1"/>
  <c r="N298" i="1" s="1"/>
  <c r="P298" i="1" s="1"/>
  <c r="G298" i="1"/>
  <c r="D299" i="1" s="1"/>
  <c r="I299" i="1" s="1"/>
  <c r="F298" i="1"/>
  <c r="H298" i="1" s="1"/>
  <c r="E299" i="1" s="1"/>
  <c r="O299" i="1" s="1"/>
  <c r="K299" i="1" l="1"/>
  <c r="L299" i="1" s="1"/>
  <c r="N299" i="1" s="1"/>
  <c r="P299" i="1" s="1"/>
  <c r="J299" i="1"/>
  <c r="G299" i="1"/>
  <c r="F299" i="1"/>
  <c r="H299" i="1" s="1"/>
  <c r="E300" i="1" s="1"/>
  <c r="O300" i="1" s="1"/>
  <c r="D300" i="1"/>
  <c r="I300" i="1" s="1"/>
  <c r="K300" i="1" l="1"/>
  <c r="L300" i="1" s="1"/>
  <c r="N300" i="1" s="1"/>
  <c r="P300" i="1" s="1"/>
  <c r="J300" i="1"/>
  <c r="G300" i="1"/>
  <c r="F300" i="1"/>
  <c r="H300" i="1" s="1"/>
  <c r="E301" i="1" s="1"/>
  <c r="O301" i="1" s="1"/>
  <c r="D301" i="1"/>
  <c r="I301" i="1" s="1"/>
  <c r="K301" i="1" l="1"/>
  <c r="L301" i="1" s="1"/>
  <c r="N301" i="1" s="1"/>
  <c r="P301" i="1" s="1"/>
  <c r="J301" i="1"/>
  <c r="G301" i="1"/>
  <c r="F301" i="1"/>
  <c r="H301" i="1" s="1"/>
  <c r="E302" i="1" s="1"/>
  <c r="O302" i="1" s="1"/>
  <c r="D302" i="1"/>
  <c r="I302" i="1" s="1"/>
  <c r="K302" i="1" l="1"/>
  <c r="L302" i="1" s="1"/>
  <c r="N302" i="1" s="1"/>
  <c r="P302" i="1" s="1"/>
  <c r="J302" i="1"/>
  <c r="G302" i="1"/>
  <c r="F302" i="1"/>
  <c r="H302" i="1" s="1"/>
  <c r="E303" i="1" s="1"/>
  <c r="O303" i="1" s="1"/>
  <c r="D303" i="1"/>
  <c r="I303" i="1" s="1"/>
  <c r="K303" i="1" l="1"/>
  <c r="L303" i="1" s="1"/>
  <c r="N303" i="1" s="1"/>
  <c r="P303" i="1" s="1"/>
  <c r="J303" i="1"/>
  <c r="G303" i="1"/>
  <c r="D304" i="1" s="1"/>
  <c r="I304" i="1" s="1"/>
  <c r="F303" i="1"/>
  <c r="H303" i="1" s="1"/>
  <c r="E304" i="1" s="1"/>
  <c r="O304" i="1" s="1"/>
  <c r="J304" i="1" l="1"/>
  <c r="K304" i="1"/>
  <c r="L304" i="1" s="1"/>
  <c r="N304" i="1" s="1"/>
  <c r="P304" i="1" s="1"/>
  <c r="G304" i="1"/>
  <c r="D305" i="1" s="1"/>
  <c r="I305" i="1" s="1"/>
  <c r="F304" i="1"/>
  <c r="H304" i="1" s="1"/>
  <c r="E305" i="1" s="1"/>
  <c r="O305" i="1" s="1"/>
  <c r="K305" i="1" l="1"/>
  <c r="L305" i="1" s="1"/>
  <c r="N305" i="1" s="1"/>
  <c r="P305" i="1" s="1"/>
  <c r="J305" i="1"/>
  <c r="G305" i="1"/>
  <c r="D306" i="1"/>
  <c r="I306" i="1" s="1"/>
  <c r="F305" i="1"/>
  <c r="H305" i="1" s="1"/>
  <c r="E306" i="1" s="1"/>
  <c r="O306" i="1" s="1"/>
  <c r="J306" i="1" l="1"/>
  <c r="K306" i="1"/>
  <c r="L306" i="1" s="1"/>
  <c r="N306" i="1" s="1"/>
  <c r="P306" i="1" s="1"/>
  <c r="G306" i="1"/>
  <c r="F306" i="1"/>
  <c r="H306" i="1" s="1"/>
  <c r="E307" i="1" s="1"/>
  <c r="O307" i="1" s="1"/>
  <c r="D307" i="1"/>
  <c r="I307" i="1" s="1"/>
  <c r="K307" i="1" l="1"/>
  <c r="L307" i="1" s="1"/>
  <c r="N307" i="1" s="1"/>
  <c r="P307" i="1" s="1"/>
  <c r="J307" i="1"/>
  <c r="G307" i="1"/>
  <c r="F307" i="1"/>
  <c r="H307" i="1" s="1"/>
  <c r="E308" i="1" s="1"/>
  <c r="O308" i="1" s="1"/>
  <c r="D308" i="1"/>
  <c r="I308" i="1" s="1"/>
  <c r="K308" i="1" l="1"/>
  <c r="L308" i="1" s="1"/>
  <c r="N308" i="1" s="1"/>
  <c r="P308" i="1" s="1"/>
  <c r="J308" i="1"/>
  <c r="G308" i="1"/>
  <c r="D309" i="1" s="1"/>
  <c r="I309" i="1" s="1"/>
  <c r="F308" i="1"/>
  <c r="H308" i="1" s="1"/>
  <c r="E309" i="1" s="1"/>
  <c r="O309" i="1" s="1"/>
  <c r="K309" i="1" l="1"/>
  <c r="L309" i="1" s="1"/>
  <c r="N309" i="1" s="1"/>
  <c r="P309" i="1" s="1"/>
  <c r="J309" i="1"/>
  <c r="G309" i="1"/>
  <c r="F309" i="1"/>
  <c r="H309" i="1" s="1"/>
  <c r="E310" i="1" s="1"/>
  <c r="O310" i="1" s="1"/>
  <c r="D310" i="1"/>
  <c r="I310" i="1" s="1"/>
  <c r="J310" i="1" l="1"/>
  <c r="K310" i="1"/>
  <c r="L310" i="1" s="1"/>
  <c r="N310" i="1" s="1"/>
  <c r="P310" i="1" s="1"/>
  <c r="G310" i="1"/>
  <c r="F310" i="1"/>
  <c r="H310" i="1" s="1"/>
  <c r="E311" i="1" s="1"/>
  <c r="O311" i="1" s="1"/>
  <c r="D311" i="1"/>
  <c r="I311" i="1" s="1"/>
  <c r="K311" i="1" l="1"/>
  <c r="L311" i="1" s="1"/>
  <c r="N311" i="1" s="1"/>
  <c r="P311" i="1" s="1"/>
  <c r="J311" i="1"/>
  <c r="G311" i="1"/>
  <c r="F311" i="1"/>
  <c r="H311" i="1" s="1"/>
  <c r="E312" i="1" s="1"/>
  <c r="O312" i="1" s="1"/>
  <c r="D312" i="1"/>
  <c r="I312" i="1" s="1"/>
  <c r="K312" i="1" l="1"/>
  <c r="L312" i="1" s="1"/>
  <c r="N312" i="1" s="1"/>
  <c r="P312" i="1" s="1"/>
  <c r="J312" i="1"/>
  <c r="G312" i="1"/>
  <c r="F312" i="1"/>
  <c r="H312" i="1" s="1"/>
  <c r="E313" i="1" s="1"/>
  <c r="O313" i="1" s="1"/>
  <c r="D313" i="1"/>
  <c r="I313" i="1" s="1"/>
  <c r="J313" i="1" l="1"/>
  <c r="K313" i="1"/>
  <c r="L313" i="1" s="1"/>
  <c r="N313" i="1" s="1"/>
  <c r="P313" i="1" s="1"/>
  <c r="G313" i="1"/>
  <c r="D314" i="1" s="1"/>
  <c r="I314" i="1" s="1"/>
  <c r="F313" i="1"/>
  <c r="H313" i="1" s="1"/>
  <c r="E314" i="1" s="1"/>
  <c r="O314" i="1" s="1"/>
  <c r="K314" i="1" l="1"/>
  <c r="L314" i="1" s="1"/>
  <c r="N314" i="1" s="1"/>
  <c r="P314" i="1" s="1"/>
  <c r="J314" i="1"/>
  <c r="G314" i="1"/>
  <c r="F314" i="1"/>
  <c r="H314" i="1" s="1"/>
  <c r="E315" i="1" s="1"/>
  <c r="O315" i="1" s="1"/>
  <c r="D315" i="1"/>
  <c r="I315" i="1" s="1"/>
  <c r="K315" i="1" l="1"/>
  <c r="L315" i="1" s="1"/>
  <c r="N315" i="1" s="1"/>
  <c r="P315" i="1" s="1"/>
  <c r="J315" i="1"/>
  <c r="G315" i="1"/>
  <c r="F315" i="1"/>
  <c r="H315" i="1" s="1"/>
  <c r="E316" i="1" s="1"/>
  <c r="O316" i="1" s="1"/>
  <c r="D316" i="1"/>
  <c r="I316" i="1" s="1"/>
  <c r="J316" i="1" l="1"/>
  <c r="K316" i="1"/>
  <c r="L316" i="1" s="1"/>
  <c r="N316" i="1" s="1"/>
  <c r="P316" i="1" s="1"/>
  <c r="G316" i="1"/>
  <c r="F316" i="1"/>
  <c r="H316" i="1" s="1"/>
  <c r="E317" i="1" s="1"/>
  <c r="O317" i="1" s="1"/>
  <c r="D317" i="1"/>
  <c r="I317" i="1" s="1"/>
  <c r="K317" i="1" l="1"/>
  <c r="L317" i="1" s="1"/>
  <c r="N317" i="1" s="1"/>
  <c r="P317" i="1" s="1"/>
  <c r="J317" i="1"/>
  <c r="G317" i="1"/>
  <c r="D318" i="1" s="1"/>
  <c r="I318" i="1" s="1"/>
  <c r="F317" i="1"/>
  <c r="H317" i="1" s="1"/>
  <c r="E318" i="1" s="1"/>
  <c r="O318" i="1" s="1"/>
  <c r="K318" i="1" l="1"/>
  <c r="L318" i="1" s="1"/>
  <c r="N318" i="1" s="1"/>
  <c r="P318" i="1" s="1"/>
  <c r="J318" i="1"/>
  <c r="G318" i="1"/>
  <c r="D319" i="1" s="1"/>
  <c r="I319" i="1" s="1"/>
  <c r="F318" i="1"/>
  <c r="H318" i="1" s="1"/>
  <c r="E319" i="1" s="1"/>
  <c r="O319" i="1" s="1"/>
  <c r="K319" i="1" l="1"/>
  <c r="L319" i="1" s="1"/>
  <c r="N319" i="1" s="1"/>
  <c r="P319" i="1" s="1"/>
  <c r="J319" i="1"/>
  <c r="G319" i="1"/>
  <c r="D320" i="1" s="1"/>
  <c r="I320" i="1" s="1"/>
  <c r="F319" i="1"/>
  <c r="H319" i="1" s="1"/>
  <c r="E320" i="1" s="1"/>
  <c r="O320" i="1" s="1"/>
  <c r="J320" i="1" l="1"/>
  <c r="K320" i="1"/>
  <c r="L320" i="1" s="1"/>
  <c r="N320" i="1" s="1"/>
  <c r="P320" i="1" s="1"/>
  <c r="G320" i="1"/>
  <c r="F320" i="1"/>
  <c r="H320" i="1" s="1"/>
  <c r="E321" i="1" s="1"/>
  <c r="O321" i="1" s="1"/>
  <c r="D321" i="1"/>
  <c r="I321" i="1" s="1"/>
  <c r="J321" i="1" l="1"/>
  <c r="K321" i="1"/>
  <c r="L321" i="1" s="1"/>
  <c r="N321" i="1" s="1"/>
  <c r="P321" i="1" s="1"/>
  <c r="G321" i="1"/>
  <c r="F321" i="1"/>
  <c r="H321" i="1" s="1"/>
  <c r="E322" i="1" s="1"/>
  <c r="O322" i="1" s="1"/>
  <c r="D322" i="1"/>
  <c r="I322" i="1" s="1"/>
  <c r="J322" i="1" l="1"/>
  <c r="K322" i="1"/>
  <c r="L322" i="1" s="1"/>
  <c r="N322" i="1" s="1"/>
  <c r="P322" i="1" s="1"/>
  <c r="G322" i="1"/>
  <c r="F322" i="1"/>
  <c r="H322" i="1" s="1"/>
  <c r="E323" i="1" s="1"/>
  <c r="O323" i="1" s="1"/>
  <c r="D323" i="1"/>
  <c r="I323" i="1" s="1"/>
  <c r="K323" i="1" l="1"/>
  <c r="L323" i="1" s="1"/>
  <c r="N323" i="1" s="1"/>
  <c r="P323" i="1" s="1"/>
  <c r="J323" i="1"/>
  <c r="G323" i="1"/>
  <c r="F323" i="1"/>
  <c r="H323" i="1" s="1"/>
  <c r="E324" i="1" s="1"/>
  <c r="O324" i="1" s="1"/>
  <c r="D324" i="1"/>
  <c r="I324" i="1" s="1"/>
  <c r="K324" i="1" l="1"/>
  <c r="L324" i="1" s="1"/>
  <c r="N324" i="1" s="1"/>
  <c r="P324" i="1" s="1"/>
  <c r="J324" i="1"/>
  <c r="G324" i="1"/>
  <c r="F324" i="1"/>
  <c r="H324" i="1" s="1"/>
  <c r="E325" i="1" s="1"/>
  <c r="O325" i="1" s="1"/>
  <c r="D325" i="1"/>
  <c r="I325" i="1" s="1"/>
  <c r="K325" i="1" l="1"/>
  <c r="L325" i="1" s="1"/>
  <c r="N325" i="1" s="1"/>
  <c r="P325" i="1" s="1"/>
  <c r="J325" i="1"/>
  <c r="G325" i="1"/>
  <c r="F325" i="1"/>
  <c r="H325" i="1" s="1"/>
  <c r="E326" i="1" s="1"/>
  <c r="O326" i="1" s="1"/>
  <c r="D326" i="1"/>
  <c r="I326" i="1" s="1"/>
  <c r="K326" i="1" l="1"/>
  <c r="L326" i="1" s="1"/>
  <c r="N326" i="1" s="1"/>
  <c r="P326" i="1" s="1"/>
  <c r="J326" i="1"/>
  <c r="G326" i="1"/>
  <c r="D327" i="1" s="1"/>
  <c r="I327" i="1" s="1"/>
  <c r="F326" i="1"/>
  <c r="H326" i="1" s="1"/>
  <c r="E327" i="1" s="1"/>
  <c r="O327" i="1" s="1"/>
  <c r="J327" i="1" l="1"/>
  <c r="K327" i="1"/>
  <c r="L327" i="1" s="1"/>
  <c r="N327" i="1" s="1"/>
  <c r="P327" i="1" s="1"/>
  <c r="G327" i="1"/>
  <c r="F327" i="1"/>
  <c r="H327" i="1" s="1"/>
  <c r="E328" i="1" s="1"/>
  <c r="O328" i="1" s="1"/>
  <c r="D328" i="1"/>
  <c r="I328" i="1" s="1"/>
  <c r="J328" i="1" l="1"/>
  <c r="K328" i="1"/>
  <c r="L328" i="1" s="1"/>
  <c r="N328" i="1" s="1"/>
  <c r="P328" i="1" s="1"/>
  <c r="G328" i="1"/>
  <c r="D329" i="1" s="1"/>
  <c r="I329" i="1" s="1"/>
  <c r="F328" i="1"/>
  <c r="H328" i="1" s="1"/>
  <c r="E329" i="1" s="1"/>
  <c r="O329" i="1" s="1"/>
  <c r="K329" i="1" l="1"/>
  <c r="L329" i="1" s="1"/>
  <c r="N329" i="1" s="1"/>
  <c r="P329" i="1" s="1"/>
  <c r="J329" i="1"/>
  <c r="G329" i="1"/>
  <c r="D330" i="1" s="1"/>
  <c r="I330" i="1" s="1"/>
  <c r="F329" i="1"/>
  <c r="H329" i="1" s="1"/>
  <c r="E330" i="1" s="1"/>
  <c r="O330" i="1" s="1"/>
  <c r="K330" i="1" l="1"/>
  <c r="L330" i="1" s="1"/>
  <c r="N330" i="1" s="1"/>
  <c r="P330" i="1" s="1"/>
  <c r="J330" i="1"/>
  <c r="G330" i="1"/>
  <c r="D331" i="1" s="1"/>
  <c r="I331" i="1" s="1"/>
  <c r="F330" i="1"/>
  <c r="H330" i="1" s="1"/>
  <c r="E331" i="1" s="1"/>
  <c r="O331" i="1" s="1"/>
  <c r="K331" i="1" l="1"/>
  <c r="L331" i="1" s="1"/>
  <c r="N331" i="1" s="1"/>
  <c r="P331" i="1" s="1"/>
  <c r="J331" i="1"/>
  <c r="G331" i="1"/>
  <c r="D332" i="1" s="1"/>
  <c r="I332" i="1" s="1"/>
  <c r="F331" i="1"/>
  <c r="H331" i="1" s="1"/>
  <c r="E332" i="1" s="1"/>
  <c r="O332" i="1" s="1"/>
  <c r="J332" i="1" l="1"/>
  <c r="K332" i="1"/>
  <c r="L332" i="1" s="1"/>
  <c r="N332" i="1" s="1"/>
  <c r="P332" i="1" s="1"/>
  <c r="G332" i="1"/>
  <c r="F332" i="1"/>
  <c r="H332" i="1" s="1"/>
  <c r="E333" i="1" s="1"/>
  <c r="O333" i="1" s="1"/>
  <c r="D333" i="1"/>
  <c r="I333" i="1" s="1"/>
  <c r="K333" i="1" l="1"/>
  <c r="L333" i="1" s="1"/>
  <c r="N333" i="1" s="1"/>
  <c r="P333" i="1" s="1"/>
  <c r="J333" i="1"/>
  <c r="G333" i="1"/>
  <c r="F333" i="1"/>
  <c r="H333" i="1" s="1"/>
  <c r="E334" i="1" s="1"/>
  <c r="O334" i="1" s="1"/>
  <c r="D334" i="1"/>
  <c r="I334" i="1" s="1"/>
  <c r="J334" i="1" l="1"/>
  <c r="K334" i="1"/>
  <c r="L334" i="1" s="1"/>
  <c r="N334" i="1" s="1"/>
  <c r="P334" i="1" s="1"/>
  <c r="G334" i="1"/>
  <c r="F334" i="1"/>
  <c r="H334" i="1" s="1"/>
  <c r="E335" i="1" s="1"/>
  <c r="O335" i="1" s="1"/>
  <c r="D335" i="1"/>
  <c r="I335" i="1" s="1"/>
  <c r="K335" i="1" l="1"/>
  <c r="L335" i="1" s="1"/>
  <c r="N335" i="1" s="1"/>
  <c r="P335" i="1" s="1"/>
  <c r="J335" i="1"/>
  <c r="G335" i="1"/>
  <c r="F335" i="1"/>
  <c r="H335" i="1" s="1"/>
  <c r="E336" i="1" s="1"/>
  <c r="O336" i="1" s="1"/>
  <c r="D336" i="1"/>
  <c r="I336" i="1" s="1"/>
  <c r="K336" i="1" l="1"/>
  <c r="L336" i="1" s="1"/>
  <c r="N336" i="1" s="1"/>
  <c r="P336" i="1" s="1"/>
  <c r="J336" i="1"/>
  <c r="G336" i="1"/>
  <c r="F336" i="1"/>
  <c r="H336" i="1" s="1"/>
  <c r="E337" i="1" s="1"/>
  <c r="O337" i="1" s="1"/>
  <c r="D337" i="1"/>
  <c r="I337" i="1" s="1"/>
  <c r="K337" i="1" l="1"/>
  <c r="L337" i="1" s="1"/>
  <c r="N337" i="1" s="1"/>
  <c r="P337" i="1" s="1"/>
  <c r="J337" i="1"/>
  <c r="G337" i="1"/>
  <c r="F337" i="1"/>
  <c r="H337" i="1" s="1"/>
  <c r="E338" i="1" s="1"/>
  <c r="O338" i="1" s="1"/>
  <c r="D338" i="1"/>
  <c r="I338" i="1" s="1"/>
  <c r="J338" i="1" l="1"/>
  <c r="K338" i="1"/>
  <c r="L338" i="1" s="1"/>
  <c r="N338" i="1" s="1"/>
  <c r="P338" i="1" s="1"/>
  <c r="G338" i="1"/>
  <c r="D339" i="1" s="1"/>
  <c r="I339" i="1" s="1"/>
  <c r="F338" i="1"/>
  <c r="H338" i="1" s="1"/>
  <c r="E339" i="1" s="1"/>
  <c r="O339" i="1" s="1"/>
  <c r="K339" i="1" l="1"/>
  <c r="L339" i="1" s="1"/>
  <c r="N339" i="1" s="1"/>
  <c r="P339" i="1" s="1"/>
  <c r="J339" i="1"/>
  <c r="G339" i="1"/>
  <c r="F339" i="1"/>
  <c r="H339" i="1" s="1"/>
  <c r="E340" i="1" s="1"/>
  <c r="O340" i="1" s="1"/>
  <c r="D340" i="1"/>
  <c r="I340" i="1" s="1"/>
  <c r="J340" i="1" l="1"/>
  <c r="K340" i="1"/>
  <c r="L340" i="1" s="1"/>
  <c r="N340" i="1" s="1"/>
  <c r="P340" i="1" s="1"/>
  <c r="G340" i="1"/>
  <c r="D341" i="1" s="1"/>
  <c r="I341" i="1" s="1"/>
  <c r="F340" i="1"/>
  <c r="H340" i="1" s="1"/>
  <c r="E341" i="1" s="1"/>
  <c r="O341" i="1" s="1"/>
  <c r="K341" i="1" l="1"/>
  <c r="L341" i="1" s="1"/>
  <c r="N341" i="1" s="1"/>
  <c r="P341" i="1" s="1"/>
  <c r="J341" i="1"/>
  <c r="G341" i="1"/>
  <c r="D342" i="1" s="1"/>
  <c r="I342" i="1" s="1"/>
  <c r="F341" i="1"/>
  <c r="H341" i="1" s="1"/>
  <c r="E342" i="1" s="1"/>
  <c r="O342" i="1" s="1"/>
  <c r="J342" i="1" l="1"/>
  <c r="K342" i="1"/>
  <c r="L342" i="1" s="1"/>
  <c r="N342" i="1" s="1"/>
  <c r="P342" i="1" s="1"/>
  <c r="G342" i="1"/>
  <c r="D343" i="1" s="1"/>
  <c r="I343" i="1" s="1"/>
  <c r="F342" i="1"/>
  <c r="H342" i="1" s="1"/>
  <c r="E343" i="1" s="1"/>
  <c r="O343" i="1" s="1"/>
  <c r="K343" i="1" l="1"/>
  <c r="L343" i="1" s="1"/>
  <c r="N343" i="1" s="1"/>
  <c r="P343" i="1" s="1"/>
  <c r="J343" i="1"/>
  <c r="G343" i="1"/>
  <c r="D344" i="1" s="1"/>
  <c r="I344" i="1" s="1"/>
  <c r="F343" i="1"/>
  <c r="H343" i="1" s="1"/>
  <c r="E344" i="1" s="1"/>
  <c r="O344" i="1" s="1"/>
  <c r="K344" i="1" l="1"/>
  <c r="L344" i="1" s="1"/>
  <c r="N344" i="1" s="1"/>
  <c r="P344" i="1" s="1"/>
  <c r="J344" i="1"/>
  <c r="G344" i="1"/>
  <c r="F344" i="1"/>
  <c r="H344" i="1" s="1"/>
  <c r="E345" i="1" s="1"/>
  <c r="O345" i="1" s="1"/>
  <c r="D345" i="1"/>
  <c r="I345" i="1" s="1"/>
  <c r="K345" i="1" l="1"/>
  <c r="L345" i="1" s="1"/>
  <c r="N345" i="1" s="1"/>
  <c r="P345" i="1" s="1"/>
  <c r="J345" i="1"/>
  <c r="G345" i="1"/>
  <c r="F345" i="1"/>
  <c r="H345" i="1" s="1"/>
  <c r="E346" i="1" s="1"/>
  <c r="O346" i="1" s="1"/>
  <c r="D346" i="1"/>
  <c r="I346" i="1" s="1"/>
  <c r="J346" i="1" l="1"/>
  <c r="K346" i="1"/>
  <c r="L346" i="1" s="1"/>
  <c r="N346" i="1" s="1"/>
  <c r="P346" i="1" s="1"/>
  <c r="G346" i="1"/>
  <c r="F346" i="1"/>
  <c r="H346" i="1" s="1"/>
  <c r="E347" i="1" s="1"/>
  <c r="O347" i="1" s="1"/>
  <c r="D347" i="1"/>
  <c r="I347" i="1" s="1"/>
  <c r="K347" i="1" l="1"/>
  <c r="L347" i="1" s="1"/>
  <c r="N347" i="1" s="1"/>
  <c r="P347" i="1" s="1"/>
  <c r="J347" i="1"/>
  <c r="G347" i="1"/>
  <c r="F347" i="1"/>
  <c r="H347" i="1" s="1"/>
  <c r="E348" i="1" s="1"/>
  <c r="O348" i="1" s="1"/>
  <c r="D348" i="1"/>
  <c r="I348" i="1" s="1"/>
  <c r="K348" i="1" l="1"/>
  <c r="L348" i="1" s="1"/>
  <c r="N348" i="1" s="1"/>
  <c r="P348" i="1" s="1"/>
  <c r="J348" i="1"/>
  <c r="G348" i="1"/>
  <c r="D349" i="1" s="1"/>
  <c r="I349" i="1" s="1"/>
  <c r="F348" i="1"/>
  <c r="H348" i="1" s="1"/>
  <c r="E349" i="1" s="1"/>
  <c r="O349" i="1" s="1"/>
  <c r="J349" i="1" l="1"/>
  <c r="K349" i="1"/>
  <c r="L349" i="1" s="1"/>
  <c r="N349" i="1" s="1"/>
  <c r="P349" i="1" s="1"/>
  <c r="G349" i="1"/>
  <c r="F349" i="1"/>
  <c r="H349" i="1" s="1"/>
  <c r="E350" i="1" s="1"/>
  <c r="O350" i="1" s="1"/>
  <c r="D350" i="1"/>
  <c r="I350" i="1" s="1"/>
  <c r="K350" i="1" l="1"/>
  <c r="L350" i="1" s="1"/>
  <c r="N350" i="1" s="1"/>
  <c r="P350" i="1" s="1"/>
  <c r="J350" i="1"/>
  <c r="G350" i="1"/>
  <c r="F350" i="1"/>
  <c r="H350" i="1" s="1"/>
  <c r="E351" i="1" s="1"/>
  <c r="O351" i="1" s="1"/>
  <c r="D351" i="1"/>
  <c r="I351" i="1" s="1"/>
  <c r="K351" i="1" l="1"/>
  <c r="L351" i="1" s="1"/>
  <c r="N351" i="1" s="1"/>
  <c r="P351" i="1" s="1"/>
  <c r="J351" i="1"/>
  <c r="G351" i="1"/>
  <c r="F351" i="1"/>
  <c r="H351" i="1" s="1"/>
  <c r="E352" i="1" s="1"/>
  <c r="O352" i="1" s="1"/>
  <c r="D352" i="1"/>
  <c r="I352" i="1" s="1"/>
  <c r="J352" i="1" l="1"/>
  <c r="K352" i="1"/>
  <c r="L352" i="1" s="1"/>
  <c r="N352" i="1" s="1"/>
  <c r="P352" i="1" s="1"/>
  <c r="G352" i="1"/>
  <c r="D353" i="1" s="1"/>
  <c r="I353" i="1" s="1"/>
  <c r="F352" i="1"/>
  <c r="H352" i="1" s="1"/>
  <c r="E353" i="1" s="1"/>
  <c r="O353" i="1" s="1"/>
  <c r="K353" i="1" l="1"/>
  <c r="L353" i="1" s="1"/>
  <c r="N353" i="1" s="1"/>
  <c r="P353" i="1" s="1"/>
  <c r="J353" i="1"/>
  <c r="G353" i="1"/>
  <c r="D354" i="1" s="1"/>
  <c r="I354" i="1" s="1"/>
  <c r="F353" i="1"/>
  <c r="H353" i="1" s="1"/>
  <c r="E354" i="1" s="1"/>
  <c r="O354" i="1" s="1"/>
  <c r="K354" i="1" l="1"/>
  <c r="L354" i="1" s="1"/>
  <c r="N354" i="1" s="1"/>
  <c r="P354" i="1" s="1"/>
  <c r="J354" i="1"/>
  <c r="G354" i="1"/>
  <c r="D355" i="1" s="1"/>
  <c r="I355" i="1" s="1"/>
  <c r="F354" i="1"/>
  <c r="H354" i="1" s="1"/>
  <c r="E355" i="1" s="1"/>
  <c r="O355" i="1" s="1"/>
  <c r="K355" i="1" l="1"/>
  <c r="L355" i="1" s="1"/>
  <c r="N355" i="1" s="1"/>
  <c r="P355" i="1" s="1"/>
  <c r="J355" i="1"/>
  <c r="G355" i="1"/>
  <c r="D356" i="1" s="1"/>
  <c r="I356" i="1" s="1"/>
  <c r="F355" i="1"/>
  <c r="H355" i="1" s="1"/>
  <c r="E356" i="1" s="1"/>
  <c r="O356" i="1" s="1"/>
  <c r="J356" i="1" l="1"/>
  <c r="K356" i="1"/>
  <c r="L356" i="1" s="1"/>
  <c r="N356" i="1" s="1"/>
  <c r="P356" i="1" s="1"/>
  <c r="G356" i="1"/>
  <c r="F356" i="1"/>
  <c r="H356" i="1" s="1"/>
  <c r="E357" i="1" s="1"/>
  <c r="O357" i="1" s="1"/>
  <c r="D357" i="1"/>
  <c r="I357" i="1" s="1"/>
  <c r="K357" i="1" l="1"/>
  <c r="L357" i="1" s="1"/>
  <c r="N357" i="1" s="1"/>
  <c r="P357" i="1" s="1"/>
  <c r="J357" i="1"/>
  <c r="G357" i="1"/>
  <c r="D358" i="1" s="1"/>
  <c r="I358" i="1" s="1"/>
  <c r="F357" i="1"/>
  <c r="H357" i="1" s="1"/>
  <c r="E358" i="1" s="1"/>
  <c r="O358" i="1" s="1"/>
  <c r="J358" i="1" l="1"/>
  <c r="K358" i="1"/>
  <c r="L358" i="1" s="1"/>
  <c r="N358" i="1" s="1"/>
  <c r="P358" i="1" s="1"/>
  <c r="G358" i="1"/>
  <c r="F358" i="1"/>
  <c r="H358" i="1" s="1"/>
  <c r="E359" i="1" s="1"/>
  <c r="O359" i="1" s="1"/>
  <c r="D359" i="1"/>
  <c r="I359" i="1" s="1"/>
  <c r="K359" i="1" l="1"/>
  <c r="L359" i="1" s="1"/>
  <c r="N359" i="1" s="1"/>
  <c r="P359" i="1" s="1"/>
  <c r="J359" i="1"/>
  <c r="G359" i="1"/>
  <c r="D360" i="1" s="1"/>
  <c r="I360" i="1" s="1"/>
  <c r="F359" i="1"/>
  <c r="H359" i="1" s="1"/>
  <c r="E360" i="1" s="1"/>
  <c r="O360" i="1" s="1"/>
  <c r="K360" i="1" l="1"/>
  <c r="L360" i="1" s="1"/>
  <c r="N360" i="1" s="1"/>
  <c r="P360" i="1" s="1"/>
  <c r="J360" i="1"/>
  <c r="G360" i="1"/>
  <c r="F360" i="1"/>
  <c r="H360" i="1" s="1"/>
  <c r="E361" i="1" s="1"/>
  <c r="O361" i="1" s="1"/>
  <c r="D361" i="1"/>
  <c r="I361" i="1" s="1"/>
  <c r="K361" i="1" l="1"/>
  <c r="L361" i="1" s="1"/>
  <c r="N361" i="1" s="1"/>
  <c r="P361" i="1" s="1"/>
  <c r="J361" i="1"/>
  <c r="G361" i="1"/>
  <c r="F361" i="1"/>
  <c r="H361" i="1" s="1"/>
  <c r="E362" i="1" s="1"/>
  <c r="O362" i="1" s="1"/>
  <c r="D362" i="1"/>
  <c r="I362" i="1" s="1"/>
  <c r="K362" i="1" l="1"/>
  <c r="L362" i="1" s="1"/>
  <c r="N362" i="1" s="1"/>
  <c r="P362" i="1" s="1"/>
  <c r="J362" i="1"/>
  <c r="G362" i="1"/>
  <c r="F362" i="1"/>
  <c r="H362" i="1" s="1"/>
  <c r="E363" i="1" s="1"/>
  <c r="O363" i="1" s="1"/>
  <c r="D363" i="1"/>
  <c r="I363" i="1" s="1"/>
  <c r="K363" i="1" l="1"/>
  <c r="L363" i="1" s="1"/>
  <c r="N363" i="1" s="1"/>
  <c r="P363" i="1" s="1"/>
  <c r="J363" i="1"/>
  <c r="G363" i="1"/>
  <c r="D364" i="1" s="1"/>
  <c r="I364" i="1" s="1"/>
  <c r="F363" i="1"/>
  <c r="H363" i="1" s="1"/>
  <c r="E364" i="1" s="1"/>
  <c r="O364" i="1" s="1"/>
  <c r="J364" i="1" l="1"/>
  <c r="K364" i="1"/>
  <c r="L364" i="1" s="1"/>
  <c r="N364" i="1" s="1"/>
  <c r="P364" i="1" s="1"/>
  <c r="G364" i="1"/>
  <c r="F364" i="1"/>
  <c r="H364" i="1" s="1"/>
  <c r="E365" i="1" s="1"/>
  <c r="O365" i="1" s="1"/>
  <c r="D365" i="1"/>
  <c r="I365" i="1" s="1"/>
  <c r="K365" i="1" l="1"/>
  <c r="L365" i="1" s="1"/>
  <c r="N365" i="1" s="1"/>
  <c r="P365" i="1" s="1"/>
  <c r="J365" i="1"/>
  <c r="G365" i="1"/>
  <c r="D366" i="1" s="1"/>
  <c r="I366" i="1" s="1"/>
  <c r="F365" i="1"/>
  <c r="H365" i="1" s="1"/>
  <c r="E366" i="1" s="1"/>
  <c r="O366" i="1" s="1"/>
  <c r="J366" i="1" l="1"/>
  <c r="K366" i="1"/>
  <c r="L366" i="1" s="1"/>
  <c r="N366" i="1" s="1"/>
  <c r="P366" i="1" s="1"/>
  <c r="G366" i="1"/>
  <c r="D367" i="1" s="1"/>
  <c r="I367" i="1" s="1"/>
  <c r="F366" i="1"/>
  <c r="H366" i="1" s="1"/>
  <c r="E367" i="1" s="1"/>
  <c r="O367" i="1" s="1"/>
  <c r="K367" i="1" l="1"/>
  <c r="L367" i="1" s="1"/>
  <c r="N367" i="1" s="1"/>
  <c r="P367" i="1" s="1"/>
  <c r="J367" i="1"/>
  <c r="G367" i="1"/>
  <c r="D368" i="1" s="1"/>
  <c r="I368" i="1" s="1"/>
  <c r="F367" i="1"/>
  <c r="H367" i="1" s="1"/>
  <c r="E368" i="1" s="1"/>
  <c r="O368" i="1" s="1"/>
  <c r="K368" i="1" l="1"/>
  <c r="L368" i="1" s="1"/>
  <c r="N368" i="1" s="1"/>
  <c r="P368" i="1" s="1"/>
  <c r="J368" i="1"/>
  <c r="G368" i="1"/>
  <c r="F368" i="1"/>
  <c r="H368" i="1" s="1"/>
  <c r="E369" i="1" s="1"/>
  <c r="O369" i="1" s="1"/>
  <c r="D369" i="1"/>
  <c r="I369" i="1" s="1"/>
  <c r="K369" i="1" l="1"/>
  <c r="L369" i="1" s="1"/>
  <c r="N369" i="1" s="1"/>
  <c r="P369" i="1" s="1"/>
  <c r="J369" i="1"/>
  <c r="G369" i="1"/>
  <c r="F369" i="1"/>
  <c r="H369" i="1" s="1"/>
  <c r="E370" i="1" s="1"/>
  <c r="O370" i="1" s="1"/>
  <c r="D370" i="1"/>
  <c r="I370" i="1" s="1"/>
  <c r="J370" i="1" l="1"/>
  <c r="K370" i="1"/>
  <c r="L370" i="1" s="1"/>
  <c r="N370" i="1" s="1"/>
  <c r="P370" i="1" s="1"/>
  <c r="G370" i="1"/>
  <c r="F370" i="1"/>
  <c r="H370" i="1" s="1"/>
  <c r="E371" i="1" s="1"/>
  <c r="O371" i="1" s="1"/>
  <c r="D371" i="1"/>
  <c r="I371" i="1" s="1"/>
  <c r="K371" i="1" l="1"/>
  <c r="L371" i="1" s="1"/>
  <c r="N371" i="1" s="1"/>
  <c r="P371" i="1" s="1"/>
  <c r="J371" i="1"/>
  <c r="G371" i="1"/>
  <c r="D372" i="1" s="1"/>
  <c r="I372" i="1" s="1"/>
  <c r="F371" i="1"/>
  <c r="H371" i="1" s="1"/>
  <c r="E372" i="1" s="1"/>
  <c r="O372" i="1" s="1"/>
  <c r="K372" i="1" l="1"/>
  <c r="L372" i="1" s="1"/>
  <c r="N372" i="1" s="1"/>
  <c r="P372" i="1" s="1"/>
  <c r="J372" i="1"/>
  <c r="G372" i="1"/>
  <c r="F372" i="1"/>
  <c r="H372" i="1" s="1"/>
  <c r="E373" i="1" s="1"/>
  <c r="O373" i="1" s="1"/>
  <c r="D373" i="1"/>
  <c r="I373" i="1" s="1"/>
  <c r="J373" i="1" l="1"/>
  <c r="K373" i="1"/>
  <c r="L373" i="1" s="1"/>
  <c r="N373" i="1" s="1"/>
  <c r="P373" i="1" s="1"/>
  <c r="G373" i="1"/>
  <c r="F373" i="1"/>
  <c r="H373" i="1" s="1"/>
  <c r="E374" i="1" s="1"/>
  <c r="O374" i="1" s="1"/>
  <c r="D374" i="1"/>
  <c r="I374" i="1" s="1"/>
  <c r="J374" i="1" l="1"/>
  <c r="K374" i="1"/>
  <c r="L374" i="1" s="1"/>
  <c r="N374" i="1" s="1"/>
  <c r="P374" i="1" s="1"/>
  <c r="G374" i="1"/>
  <c r="F374" i="1"/>
  <c r="H374" i="1" s="1"/>
  <c r="E375" i="1" s="1"/>
  <c r="O375" i="1" s="1"/>
  <c r="D375" i="1"/>
  <c r="I375" i="1" s="1"/>
  <c r="K375" i="1" l="1"/>
  <c r="L375" i="1" s="1"/>
  <c r="N375" i="1" s="1"/>
  <c r="P375" i="1" s="1"/>
  <c r="J375" i="1"/>
  <c r="G375" i="1"/>
  <c r="F375" i="1"/>
  <c r="H375" i="1" s="1"/>
  <c r="E376" i="1" s="1"/>
  <c r="O376" i="1" s="1"/>
  <c r="D376" i="1"/>
  <c r="I376" i="1" s="1"/>
  <c r="J376" i="1" l="1"/>
  <c r="K376" i="1"/>
  <c r="L376" i="1" s="1"/>
  <c r="N376" i="1" s="1"/>
  <c r="P376" i="1" s="1"/>
  <c r="G376" i="1"/>
  <c r="F376" i="1"/>
  <c r="H376" i="1" s="1"/>
  <c r="E377" i="1" s="1"/>
  <c r="O377" i="1" s="1"/>
  <c r="D377" i="1"/>
  <c r="I377" i="1" s="1"/>
  <c r="K377" i="1" l="1"/>
  <c r="L377" i="1" s="1"/>
  <c r="N377" i="1" s="1"/>
  <c r="P377" i="1" s="1"/>
  <c r="J377" i="1"/>
  <c r="G377" i="1"/>
  <c r="D378" i="1" s="1"/>
  <c r="I378" i="1" s="1"/>
  <c r="F377" i="1"/>
  <c r="H377" i="1" s="1"/>
  <c r="E378" i="1" s="1"/>
  <c r="O378" i="1" s="1"/>
  <c r="J378" i="1" l="1"/>
  <c r="K378" i="1"/>
  <c r="L378" i="1" s="1"/>
  <c r="N378" i="1" s="1"/>
  <c r="P378" i="1" s="1"/>
  <c r="G378" i="1"/>
  <c r="D379" i="1" s="1"/>
  <c r="I379" i="1" s="1"/>
  <c r="F378" i="1"/>
  <c r="H378" i="1" s="1"/>
  <c r="E379" i="1" s="1"/>
  <c r="O379" i="1" s="1"/>
  <c r="K379" i="1" l="1"/>
  <c r="L379" i="1" s="1"/>
  <c r="N379" i="1" s="1"/>
  <c r="P379" i="1" s="1"/>
  <c r="J379" i="1"/>
  <c r="G379" i="1"/>
  <c r="D380" i="1" s="1"/>
  <c r="I380" i="1" s="1"/>
  <c r="F379" i="1"/>
  <c r="H379" i="1" s="1"/>
  <c r="E380" i="1" s="1"/>
  <c r="O380" i="1" s="1"/>
  <c r="K380" i="1" l="1"/>
  <c r="L380" i="1" s="1"/>
  <c r="N380" i="1" s="1"/>
  <c r="P380" i="1" s="1"/>
  <c r="J380" i="1"/>
  <c r="G380" i="1"/>
  <c r="F380" i="1"/>
  <c r="H380" i="1" s="1"/>
  <c r="E381" i="1" s="1"/>
  <c r="O381" i="1" s="1"/>
  <c r="D381" i="1"/>
  <c r="I381" i="1" s="1"/>
  <c r="K381" i="1" l="1"/>
  <c r="L381" i="1" s="1"/>
  <c r="N381" i="1" s="1"/>
  <c r="P381" i="1" s="1"/>
  <c r="J381" i="1"/>
  <c r="G381" i="1"/>
  <c r="F381" i="1"/>
  <c r="H381" i="1" s="1"/>
  <c r="E382" i="1" s="1"/>
  <c r="O382" i="1" s="1"/>
  <c r="D382" i="1"/>
  <c r="I382" i="1" s="1"/>
  <c r="J382" i="1" l="1"/>
  <c r="K382" i="1"/>
  <c r="L382" i="1" s="1"/>
  <c r="N382" i="1" s="1"/>
  <c r="P382" i="1" s="1"/>
  <c r="G382" i="1"/>
  <c r="F382" i="1"/>
  <c r="H382" i="1" s="1"/>
  <c r="E383" i="1" s="1"/>
  <c r="O383" i="1" s="1"/>
  <c r="D383" i="1"/>
  <c r="I383" i="1" s="1"/>
  <c r="K383" i="1" l="1"/>
  <c r="L383" i="1" s="1"/>
  <c r="N383" i="1" s="1"/>
  <c r="P383" i="1" s="1"/>
  <c r="J383" i="1"/>
  <c r="G383" i="1"/>
  <c r="F383" i="1"/>
  <c r="H383" i="1" s="1"/>
  <c r="E384" i="1" s="1"/>
  <c r="O384" i="1" s="1"/>
  <c r="D384" i="1"/>
  <c r="I384" i="1" s="1"/>
  <c r="K384" i="1" l="1"/>
  <c r="L384" i="1" s="1"/>
  <c r="N384" i="1" s="1"/>
  <c r="P384" i="1" s="1"/>
  <c r="J384" i="1"/>
  <c r="G384" i="1"/>
  <c r="F384" i="1"/>
  <c r="H384" i="1" s="1"/>
  <c r="E385" i="1" s="1"/>
  <c r="O385" i="1" s="1"/>
  <c r="D385" i="1"/>
  <c r="I385" i="1" s="1"/>
  <c r="J385" i="1" l="1"/>
  <c r="K385" i="1"/>
  <c r="L385" i="1" s="1"/>
  <c r="N385" i="1" s="1"/>
  <c r="P385" i="1" s="1"/>
  <c r="G385" i="1"/>
  <c r="F385" i="1"/>
  <c r="H385" i="1" s="1"/>
  <c r="E386" i="1" s="1"/>
  <c r="O386" i="1" s="1"/>
  <c r="D386" i="1"/>
  <c r="I386" i="1" s="1"/>
  <c r="K386" i="1" l="1"/>
  <c r="L386" i="1" s="1"/>
  <c r="N386" i="1" s="1"/>
  <c r="P386" i="1" s="1"/>
  <c r="J386" i="1"/>
  <c r="G386" i="1"/>
  <c r="F386" i="1"/>
  <c r="H386" i="1" s="1"/>
  <c r="E387" i="1" s="1"/>
  <c r="O387" i="1" s="1"/>
  <c r="D387" i="1"/>
  <c r="I387" i="1" s="1"/>
  <c r="K387" i="1" l="1"/>
  <c r="L387" i="1" s="1"/>
  <c r="N387" i="1" s="1"/>
  <c r="P387" i="1" s="1"/>
  <c r="J387" i="1"/>
  <c r="G387" i="1"/>
  <c r="F387" i="1"/>
  <c r="H387" i="1" s="1"/>
  <c r="E388" i="1" s="1"/>
  <c r="O388" i="1" s="1"/>
  <c r="D388" i="1"/>
  <c r="I388" i="1" s="1"/>
  <c r="J388" i="1" l="1"/>
  <c r="K388" i="1"/>
  <c r="L388" i="1" s="1"/>
  <c r="N388" i="1" s="1"/>
  <c r="P388" i="1" s="1"/>
  <c r="G388" i="1"/>
  <c r="F388" i="1"/>
  <c r="H388" i="1" s="1"/>
  <c r="E389" i="1" s="1"/>
  <c r="O389" i="1" s="1"/>
  <c r="D389" i="1"/>
  <c r="I389" i="1" s="1"/>
  <c r="K389" i="1" l="1"/>
  <c r="L389" i="1" s="1"/>
  <c r="N389" i="1" s="1"/>
  <c r="P389" i="1" s="1"/>
  <c r="J389" i="1"/>
  <c r="G389" i="1"/>
  <c r="D390" i="1" s="1"/>
  <c r="I390" i="1" s="1"/>
  <c r="F389" i="1"/>
  <c r="H389" i="1" s="1"/>
  <c r="E390" i="1" s="1"/>
  <c r="O390" i="1" s="1"/>
  <c r="J390" i="1" l="1"/>
  <c r="K390" i="1"/>
  <c r="L390" i="1" s="1"/>
  <c r="N390" i="1" s="1"/>
  <c r="P390" i="1" s="1"/>
  <c r="G390" i="1"/>
  <c r="D391" i="1" s="1"/>
  <c r="I391" i="1" s="1"/>
  <c r="F390" i="1"/>
  <c r="H390" i="1" s="1"/>
  <c r="E391" i="1" s="1"/>
  <c r="O391" i="1" s="1"/>
  <c r="K391" i="1" l="1"/>
  <c r="L391" i="1" s="1"/>
  <c r="N391" i="1" s="1"/>
  <c r="P391" i="1" s="1"/>
  <c r="J391" i="1"/>
  <c r="G391" i="1"/>
  <c r="D392" i="1" s="1"/>
  <c r="I392" i="1" s="1"/>
  <c r="F391" i="1"/>
  <c r="H391" i="1" s="1"/>
  <c r="E392" i="1" s="1"/>
  <c r="O392" i="1" s="1"/>
  <c r="J392" i="1" l="1"/>
  <c r="K392" i="1"/>
  <c r="L392" i="1" s="1"/>
  <c r="N392" i="1" s="1"/>
  <c r="P392" i="1" s="1"/>
  <c r="G392" i="1"/>
  <c r="F392" i="1"/>
  <c r="H392" i="1" s="1"/>
  <c r="E393" i="1" s="1"/>
  <c r="O393" i="1" s="1"/>
  <c r="D393" i="1"/>
  <c r="I393" i="1" s="1"/>
  <c r="J393" i="1" l="1"/>
  <c r="K393" i="1"/>
  <c r="L393" i="1" s="1"/>
  <c r="N393" i="1" s="1"/>
  <c r="P393" i="1" s="1"/>
  <c r="G393" i="1"/>
  <c r="F393" i="1"/>
  <c r="H393" i="1" s="1"/>
  <c r="E394" i="1" s="1"/>
  <c r="O394" i="1" s="1"/>
  <c r="D394" i="1"/>
  <c r="I394" i="1" s="1"/>
  <c r="J394" i="1" l="1"/>
  <c r="K394" i="1"/>
  <c r="L394" i="1" s="1"/>
  <c r="N394" i="1" s="1"/>
  <c r="P394" i="1" s="1"/>
  <c r="G394" i="1"/>
  <c r="F394" i="1"/>
  <c r="H394" i="1" s="1"/>
  <c r="E395" i="1" s="1"/>
  <c r="O395" i="1" s="1"/>
  <c r="D395" i="1"/>
  <c r="I395" i="1" s="1"/>
  <c r="K395" i="1" l="1"/>
  <c r="L395" i="1" s="1"/>
  <c r="N395" i="1" s="1"/>
  <c r="P395" i="1" s="1"/>
  <c r="J395" i="1"/>
  <c r="G395" i="1"/>
  <c r="D396" i="1" s="1"/>
  <c r="I396" i="1" s="1"/>
  <c r="F395" i="1"/>
  <c r="H395" i="1" s="1"/>
  <c r="E396" i="1" s="1"/>
  <c r="O396" i="1" s="1"/>
  <c r="K396" i="1" l="1"/>
  <c r="L396" i="1" s="1"/>
  <c r="N396" i="1" s="1"/>
  <c r="P396" i="1" s="1"/>
  <c r="J396" i="1"/>
  <c r="G396" i="1"/>
  <c r="F396" i="1"/>
  <c r="H396" i="1" s="1"/>
  <c r="E397" i="1" s="1"/>
  <c r="O397" i="1" s="1"/>
  <c r="D397" i="1"/>
  <c r="I397" i="1" s="1"/>
  <c r="K397" i="1" l="1"/>
  <c r="L397" i="1" s="1"/>
  <c r="N397" i="1" s="1"/>
  <c r="P397" i="1" s="1"/>
  <c r="J397" i="1"/>
  <c r="G397" i="1"/>
  <c r="F397" i="1"/>
  <c r="H397" i="1" s="1"/>
  <c r="E398" i="1" s="1"/>
  <c r="O398" i="1" s="1"/>
  <c r="D398" i="1"/>
  <c r="I398" i="1" s="1"/>
  <c r="K398" i="1" l="1"/>
  <c r="L398" i="1" s="1"/>
  <c r="N398" i="1" s="1"/>
  <c r="P398" i="1" s="1"/>
  <c r="J398" i="1"/>
  <c r="G398" i="1"/>
  <c r="F398" i="1"/>
  <c r="H398" i="1" s="1"/>
  <c r="E399" i="1" s="1"/>
  <c r="O399" i="1" s="1"/>
  <c r="D399" i="1"/>
  <c r="I399" i="1" s="1"/>
  <c r="J399" i="1" l="1"/>
  <c r="K399" i="1"/>
  <c r="L399" i="1" s="1"/>
  <c r="N399" i="1" s="1"/>
  <c r="P399" i="1" s="1"/>
  <c r="G399" i="1"/>
  <c r="D400" i="1" s="1"/>
  <c r="I400" i="1" s="1"/>
  <c r="F399" i="1"/>
  <c r="H399" i="1" s="1"/>
  <c r="E400" i="1" s="1"/>
  <c r="O400" i="1" s="1"/>
  <c r="J400" i="1" l="1"/>
  <c r="K400" i="1"/>
  <c r="L400" i="1" s="1"/>
  <c r="N400" i="1" s="1"/>
  <c r="P400" i="1" s="1"/>
  <c r="G400" i="1"/>
  <c r="D401" i="1" s="1"/>
  <c r="I401" i="1" s="1"/>
  <c r="F400" i="1"/>
  <c r="H400" i="1" s="1"/>
  <c r="E401" i="1" s="1"/>
  <c r="O401" i="1" s="1"/>
  <c r="K401" i="1" l="1"/>
  <c r="L401" i="1" s="1"/>
  <c r="N401" i="1" s="1"/>
  <c r="P401" i="1" s="1"/>
  <c r="J401" i="1"/>
  <c r="G401" i="1"/>
  <c r="D402" i="1" s="1"/>
  <c r="I402" i="1" s="1"/>
  <c r="F401" i="1"/>
  <c r="H401" i="1" s="1"/>
  <c r="E402" i="1" s="1"/>
  <c r="O402" i="1" s="1"/>
  <c r="J402" i="1" l="1"/>
  <c r="K402" i="1"/>
  <c r="L402" i="1" s="1"/>
  <c r="N402" i="1" s="1"/>
  <c r="P402" i="1" s="1"/>
  <c r="G402" i="1"/>
  <c r="D403" i="1" s="1"/>
  <c r="I403" i="1" s="1"/>
  <c r="F402" i="1"/>
  <c r="H402" i="1" s="1"/>
  <c r="E403" i="1" s="1"/>
  <c r="O403" i="1" s="1"/>
  <c r="K403" i="1" l="1"/>
  <c r="L403" i="1" s="1"/>
  <c r="N403" i="1" s="1"/>
  <c r="P403" i="1" s="1"/>
  <c r="J403" i="1"/>
  <c r="G403" i="1"/>
  <c r="D404" i="1" s="1"/>
  <c r="I404" i="1" s="1"/>
  <c r="F403" i="1"/>
  <c r="H403" i="1" s="1"/>
  <c r="E404" i="1" s="1"/>
  <c r="O404" i="1" s="1"/>
  <c r="K404" i="1" l="1"/>
  <c r="L404" i="1" s="1"/>
  <c r="N404" i="1" s="1"/>
  <c r="P404" i="1" s="1"/>
  <c r="J404" i="1"/>
  <c r="G404" i="1"/>
  <c r="F404" i="1"/>
  <c r="H404" i="1" s="1"/>
  <c r="E405" i="1" s="1"/>
  <c r="O405" i="1" s="1"/>
  <c r="D405" i="1"/>
  <c r="I405" i="1" s="1"/>
  <c r="K405" i="1" l="1"/>
  <c r="L405" i="1" s="1"/>
  <c r="N405" i="1" s="1"/>
  <c r="P405" i="1" s="1"/>
  <c r="J405" i="1"/>
  <c r="G405" i="1"/>
  <c r="F405" i="1"/>
  <c r="H405" i="1" s="1"/>
  <c r="E406" i="1" s="1"/>
  <c r="O406" i="1" s="1"/>
  <c r="D406" i="1"/>
  <c r="I406" i="1" s="1"/>
  <c r="J406" i="1" l="1"/>
  <c r="K406" i="1"/>
  <c r="L406" i="1" s="1"/>
  <c r="N406" i="1" s="1"/>
  <c r="P406" i="1" s="1"/>
  <c r="G406" i="1"/>
  <c r="F406" i="1"/>
  <c r="H406" i="1" s="1"/>
  <c r="E407" i="1" s="1"/>
  <c r="O407" i="1" s="1"/>
  <c r="D407" i="1"/>
  <c r="I407" i="1" s="1"/>
  <c r="K407" i="1" l="1"/>
  <c r="L407" i="1" s="1"/>
  <c r="N407" i="1" s="1"/>
  <c r="P407" i="1" s="1"/>
  <c r="J407" i="1"/>
  <c r="G407" i="1"/>
  <c r="F407" i="1"/>
  <c r="H407" i="1" s="1"/>
  <c r="E408" i="1" s="1"/>
  <c r="O408" i="1" s="1"/>
  <c r="D408" i="1"/>
  <c r="I408" i="1" s="1"/>
  <c r="K408" i="1" l="1"/>
  <c r="L408" i="1" s="1"/>
  <c r="N408" i="1" s="1"/>
  <c r="P408" i="1" s="1"/>
  <c r="J408" i="1"/>
  <c r="G408" i="1"/>
  <c r="F408" i="1"/>
  <c r="H408" i="1" s="1"/>
  <c r="E409" i="1" s="1"/>
  <c r="O409" i="1" s="1"/>
  <c r="D409" i="1"/>
  <c r="I409" i="1" s="1"/>
  <c r="K409" i="1" l="1"/>
  <c r="L409" i="1" s="1"/>
  <c r="N409" i="1" s="1"/>
  <c r="P409" i="1" s="1"/>
  <c r="J409" i="1"/>
  <c r="G409" i="1"/>
  <c r="F409" i="1"/>
  <c r="H409" i="1" s="1"/>
  <c r="E410" i="1" s="1"/>
  <c r="O410" i="1" s="1"/>
  <c r="D410" i="1"/>
  <c r="I410" i="1" s="1"/>
  <c r="J410" i="1" l="1"/>
  <c r="K410" i="1"/>
  <c r="L410" i="1" s="1"/>
  <c r="N410" i="1" s="1"/>
  <c r="P410" i="1" s="1"/>
  <c r="G410" i="1"/>
  <c r="D411" i="1" s="1"/>
  <c r="I411" i="1" s="1"/>
  <c r="F410" i="1"/>
  <c r="H410" i="1" s="1"/>
  <c r="E411" i="1" s="1"/>
  <c r="O411" i="1" s="1"/>
  <c r="K411" i="1" l="1"/>
  <c r="L411" i="1" s="1"/>
  <c r="N411" i="1" s="1"/>
  <c r="P411" i="1" s="1"/>
  <c r="J411" i="1"/>
  <c r="G411" i="1"/>
  <c r="F411" i="1"/>
  <c r="H411" i="1" s="1"/>
  <c r="E412" i="1" s="1"/>
  <c r="O412" i="1" s="1"/>
  <c r="D412" i="1"/>
  <c r="I412" i="1" s="1"/>
  <c r="J412" i="1" l="1"/>
  <c r="K412" i="1"/>
  <c r="L412" i="1" s="1"/>
  <c r="N412" i="1" s="1"/>
  <c r="P412" i="1" s="1"/>
  <c r="G412" i="1"/>
  <c r="D413" i="1" s="1"/>
  <c r="I413" i="1" s="1"/>
  <c r="F412" i="1"/>
  <c r="H412" i="1" s="1"/>
  <c r="E413" i="1" s="1"/>
  <c r="O413" i="1" s="1"/>
  <c r="K413" i="1" l="1"/>
  <c r="L413" i="1" s="1"/>
  <c r="N413" i="1" s="1"/>
  <c r="P413" i="1" s="1"/>
  <c r="J413" i="1"/>
  <c r="G413" i="1"/>
  <c r="D414" i="1" s="1"/>
  <c r="I414" i="1" s="1"/>
  <c r="F413" i="1"/>
  <c r="H413" i="1" s="1"/>
  <c r="E414" i="1" s="1"/>
  <c r="O414" i="1" s="1"/>
  <c r="J414" i="1" l="1"/>
  <c r="K414" i="1"/>
  <c r="L414" i="1" s="1"/>
  <c r="N414" i="1" s="1"/>
  <c r="P414" i="1" s="1"/>
  <c r="G414" i="1"/>
  <c r="D415" i="1"/>
  <c r="I415" i="1" s="1"/>
  <c r="F414" i="1"/>
  <c r="H414" i="1" s="1"/>
  <c r="E415" i="1" s="1"/>
  <c r="O415" i="1" s="1"/>
  <c r="K415" i="1" l="1"/>
  <c r="L415" i="1" s="1"/>
  <c r="N415" i="1" s="1"/>
  <c r="P415" i="1" s="1"/>
  <c r="J415" i="1"/>
  <c r="G415" i="1"/>
  <c r="D416" i="1" s="1"/>
  <c r="I416" i="1" s="1"/>
  <c r="F415" i="1"/>
  <c r="H415" i="1" s="1"/>
  <c r="E416" i="1" s="1"/>
  <c r="O416" i="1" s="1"/>
  <c r="K416" i="1" l="1"/>
  <c r="L416" i="1" s="1"/>
  <c r="N416" i="1" s="1"/>
  <c r="P416" i="1" s="1"/>
  <c r="J416" i="1"/>
  <c r="G416" i="1"/>
  <c r="F416" i="1"/>
  <c r="H416" i="1" s="1"/>
  <c r="E417" i="1" s="1"/>
  <c r="O417" i="1" s="1"/>
  <c r="D417" i="1"/>
  <c r="I417" i="1" s="1"/>
  <c r="K417" i="1" l="1"/>
  <c r="L417" i="1" s="1"/>
  <c r="N417" i="1" s="1"/>
  <c r="P417" i="1" s="1"/>
  <c r="J417" i="1"/>
  <c r="G417" i="1"/>
  <c r="F417" i="1"/>
  <c r="H417" i="1" s="1"/>
  <c r="E418" i="1" s="1"/>
  <c r="O418" i="1" s="1"/>
  <c r="D418" i="1"/>
  <c r="I418" i="1" s="1"/>
  <c r="J418" i="1" l="1"/>
  <c r="K418" i="1"/>
  <c r="L418" i="1" s="1"/>
  <c r="N418" i="1" s="1"/>
  <c r="P418" i="1" s="1"/>
  <c r="G418" i="1"/>
  <c r="F418" i="1"/>
  <c r="H418" i="1" s="1"/>
  <c r="E419" i="1" s="1"/>
  <c r="O419" i="1" s="1"/>
  <c r="D419" i="1"/>
  <c r="I419" i="1" s="1"/>
  <c r="K419" i="1" l="1"/>
  <c r="L419" i="1" s="1"/>
  <c r="N419" i="1" s="1"/>
  <c r="P419" i="1" s="1"/>
  <c r="J419" i="1"/>
  <c r="G419" i="1"/>
  <c r="F419" i="1"/>
  <c r="H419" i="1" s="1"/>
  <c r="E420" i="1" s="1"/>
  <c r="O420" i="1" s="1"/>
  <c r="D420" i="1"/>
  <c r="I420" i="1" s="1"/>
  <c r="K420" i="1" l="1"/>
  <c r="L420" i="1" s="1"/>
  <c r="N420" i="1" s="1"/>
  <c r="P420" i="1" s="1"/>
  <c r="J420" i="1"/>
  <c r="G420" i="1"/>
  <c r="F420" i="1"/>
  <c r="H420" i="1" s="1"/>
  <c r="E421" i="1" s="1"/>
  <c r="O421" i="1" s="1"/>
  <c r="D421" i="1"/>
  <c r="I421" i="1" s="1"/>
  <c r="J421" i="1" l="1"/>
  <c r="K421" i="1"/>
  <c r="L421" i="1" s="1"/>
  <c r="N421" i="1" s="1"/>
  <c r="P421" i="1" s="1"/>
  <c r="G421" i="1"/>
  <c r="F421" i="1"/>
  <c r="H421" i="1" s="1"/>
  <c r="E422" i="1" s="1"/>
  <c r="O422" i="1" s="1"/>
  <c r="D422" i="1"/>
  <c r="I422" i="1" s="1"/>
  <c r="K422" i="1" l="1"/>
  <c r="L422" i="1" s="1"/>
  <c r="N422" i="1" s="1"/>
  <c r="P422" i="1" s="1"/>
  <c r="J422" i="1"/>
  <c r="G422" i="1"/>
  <c r="F422" i="1"/>
  <c r="H422" i="1" s="1"/>
  <c r="E423" i="1" s="1"/>
  <c r="O423" i="1" s="1"/>
  <c r="D423" i="1"/>
  <c r="I423" i="1" s="1"/>
  <c r="K423" i="1" l="1"/>
  <c r="L423" i="1" s="1"/>
  <c r="N423" i="1" s="1"/>
  <c r="P423" i="1" s="1"/>
  <c r="J423" i="1"/>
  <c r="G423" i="1"/>
  <c r="F423" i="1"/>
  <c r="H423" i="1" s="1"/>
  <c r="E424" i="1" s="1"/>
  <c r="O424" i="1" s="1"/>
  <c r="D424" i="1"/>
  <c r="I424" i="1" s="1"/>
  <c r="J424" i="1" l="1"/>
  <c r="K424" i="1"/>
  <c r="L424" i="1" s="1"/>
  <c r="N424" i="1" s="1"/>
  <c r="P424" i="1" s="1"/>
  <c r="G424" i="1"/>
  <c r="F424" i="1"/>
  <c r="H424" i="1" s="1"/>
  <c r="E425" i="1" s="1"/>
  <c r="O425" i="1" s="1"/>
  <c r="D425" i="1"/>
  <c r="I425" i="1" s="1"/>
  <c r="K425" i="1" l="1"/>
  <c r="L425" i="1" s="1"/>
  <c r="N425" i="1" s="1"/>
  <c r="P425" i="1" s="1"/>
  <c r="J425" i="1"/>
  <c r="G425" i="1"/>
  <c r="D426" i="1" s="1"/>
  <c r="I426" i="1" s="1"/>
  <c r="F425" i="1"/>
  <c r="H425" i="1" s="1"/>
  <c r="E426" i="1" s="1"/>
  <c r="O426" i="1" s="1"/>
  <c r="J426" i="1" l="1"/>
  <c r="K426" i="1"/>
  <c r="L426" i="1" s="1"/>
  <c r="N426" i="1" s="1"/>
  <c r="P426" i="1" s="1"/>
  <c r="G426" i="1"/>
  <c r="D427" i="1" s="1"/>
  <c r="I427" i="1" s="1"/>
  <c r="F426" i="1"/>
  <c r="H426" i="1" s="1"/>
  <c r="E427" i="1" s="1"/>
  <c r="O427" i="1" s="1"/>
  <c r="K427" i="1" l="1"/>
  <c r="L427" i="1" s="1"/>
  <c r="N427" i="1" s="1"/>
  <c r="P427" i="1" s="1"/>
  <c r="J427" i="1"/>
  <c r="G427" i="1"/>
  <c r="D428" i="1" s="1"/>
  <c r="I428" i="1" s="1"/>
  <c r="F427" i="1"/>
  <c r="H427" i="1" s="1"/>
  <c r="E428" i="1" s="1"/>
  <c r="O428" i="1" s="1"/>
  <c r="J428" i="1" l="1"/>
  <c r="K428" i="1"/>
  <c r="L428" i="1" s="1"/>
  <c r="N428" i="1" s="1"/>
  <c r="P428" i="1" s="1"/>
  <c r="G428" i="1"/>
  <c r="F428" i="1"/>
  <c r="H428" i="1" s="1"/>
  <c r="E429" i="1" s="1"/>
  <c r="O429" i="1" s="1"/>
  <c r="D429" i="1"/>
  <c r="I429" i="1" s="1"/>
  <c r="K429" i="1" l="1"/>
  <c r="L429" i="1" s="1"/>
  <c r="N429" i="1" s="1"/>
  <c r="P429" i="1" s="1"/>
  <c r="J429" i="1"/>
  <c r="G429" i="1"/>
  <c r="F429" i="1"/>
  <c r="H429" i="1" s="1"/>
  <c r="E430" i="1" s="1"/>
  <c r="O430" i="1" s="1"/>
  <c r="D430" i="1"/>
  <c r="I430" i="1" s="1"/>
  <c r="J430" i="1" l="1"/>
  <c r="K430" i="1"/>
  <c r="L430" i="1" s="1"/>
  <c r="N430" i="1" s="1"/>
  <c r="P430" i="1" s="1"/>
  <c r="G430" i="1"/>
  <c r="F430" i="1"/>
  <c r="H430" i="1" s="1"/>
  <c r="E431" i="1" s="1"/>
  <c r="O431" i="1" s="1"/>
  <c r="D431" i="1"/>
  <c r="I431" i="1" s="1"/>
  <c r="K431" i="1" l="1"/>
  <c r="L431" i="1" s="1"/>
  <c r="N431" i="1" s="1"/>
  <c r="P431" i="1" s="1"/>
  <c r="J431" i="1"/>
  <c r="G431" i="1"/>
  <c r="F431" i="1"/>
  <c r="H431" i="1" s="1"/>
  <c r="E432" i="1" s="1"/>
  <c r="O432" i="1" s="1"/>
  <c r="D432" i="1"/>
  <c r="I432" i="1" s="1"/>
  <c r="K432" i="1" l="1"/>
  <c r="L432" i="1" s="1"/>
  <c r="N432" i="1" s="1"/>
  <c r="P432" i="1" s="1"/>
  <c r="J432" i="1"/>
  <c r="G432" i="1"/>
  <c r="F432" i="1"/>
  <c r="H432" i="1" s="1"/>
  <c r="E433" i="1" s="1"/>
  <c r="O433" i="1" s="1"/>
  <c r="D433" i="1"/>
  <c r="I433" i="1" s="1"/>
  <c r="K433" i="1" l="1"/>
  <c r="L433" i="1" s="1"/>
  <c r="N433" i="1" s="1"/>
  <c r="P433" i="1" s="1"/>
  <c r="J433" i="1"/>
  <c r="G433" i="1"/>
  <c r="D434" i="1" s="1"/>
  <c r="I434" i="1" s="1"/>
  <c r="F433" i="1"/>
  <c r="H433" i="1" s="1"/>
  <c r="E434" i="1" s="1"/>
  <c r="O434" i="1" s="1"/>
  <c r="K434" i="1" l="1"/>
  <c r="L434" i="1" s="1"/>
  <c r="N434" i="1" s="1"/>
  <c r="P434" i="1" s="1"/>
  <c r="J434" i="1"/>
  <c r="G434" i="1"/>
  <c r="D435" i="1" s="1"/>
  <c r="I435" i="1" s="1"/>
  <c r="F434" i="1"/>
  <c r="H434" i="1" s="1"/>
  <c r="E435" i="1" s="1"/>
  <c r="O435" i="1" s="1"/>
  <c r="K435" i="1" l="1"/>
  <c r="L435" i="1" s="1"/>
  <c r="N435" i="1" s="1"/>
  <c r="P435" i="1" s="1"/>
  <c r="J435" i="1"/>
  <c r="G435" i="1"/>
  <c r="F435" i="1"/>
  <c r="H435" i="1" s="1"/>
  <c r="E436" i="1" s="1"/>
  <c r="O436" i="1" s="1"/>
  <c r="D436" i="1"/>
  <c r="I436" i="1" s="1"/>
  <c r="J436" i="1" l="1"/>
  <c r="K436" i="1"/>
  <c r="L436" i="1" s="1"/>
  <c r="N436" i="1" s="1"/>
  <c r="P436" i="1" s="1"/>
  <c r="G436" i="1"/>
  <c r="D437" i="1" s="1"/>
  <c r="I437" i="1" s="1"/>
  <c r="F436" i="1"/>
  <c r="H436" i="1" s="1"/>
  <c r="E437" i="1" s="1"/>
  <c r="O437" i="1" s="1"/>
  <c r="K437" i="1" l="1"/>
  <c r="L437" i="1" s="1"/>
  <c r="N437" i="1" s="1"/>
  <c r="P437" i="1" s="1"/>
  <c r="J437" i="1"/>
  <c r="G437" i="1"/>
  <c r="D438" i="1" s="1"/>
  <c r="I438" i="1" s="1"/>
  <c r="F437" i="1"/>
  <c r="H437" i="1" s="1"/>
  <c r="E438" i="1" s="1"/>
  <c r="O438" i="1" s="1"/>
  <c r="K438" i="1" l="1"/>
  <c r="L438" i="1" s="1"/>
  <c r="N438" i="1" s="1"/>
  <c r="P438" i="1" s="1"/>
  <c r="J438" i="1"/>
  <c r="G438" i="1"/>
  <c r="D439" i="1" s="1"/>
  <c r="I439" i="1" s="1"/>
  <c r="F438" i="1"/>
  <c r="H438" i="1" s="1"/>
  <c r="E439" i="1" s="1"/>
  <c r="O439" i="1" s="1"/>
  <c r="K439" i="1" l="1"/>
  <c r="L439" i="1" s="1"/>
  <c r="N439" i="1" s="1"/>
  <c r="P439" i="1" s="1"/>
  <c r="J439" i="1"/>
  <c r="G439" i="1"/>
  <c r="D440" i="1" s="1"/>
  <c r="I440" i="1" s="1"/>
  <c r="F439" i="1"/>
  <c r="H439" i="1" s="1"/>
  <c r="E440" i="1" s="1"/>
  <c r="O440" i="1" s="1"/>
  <c r="K440" i="1" l="1"/>
  <c r="L440" i="1" s="1"/>
  <c r="N440" i="1" s="1"/>
  <c r="P440" i="1" s="1"/>
  <c r="J440" i="1"/>
  <c r="G440" i="1"/>
  <c r="D441" i="1" s="1"/>
  <c r="I441" i="1" s="1"/>
  <c r="F440" i="1"/>
  <c r="H440" i="1" s="1"/>
  <c r="E441" i="1" s="1"/>
  <c r="O441" i="1" s="1"/>
  <c r="J441" i="1" l="1"/>
  <c r="K441" i="1"/>
  <c r="L441" i="1" s="1"/>
  <c r="N441" i="1" s="1"/>
  <c r="P441" i="1" s="1"/>
  <c r="G441" i="1"/>
  <c r="F441" i="1"/>
  <c r="H441" i="1" s="1"/>
  <c r="E442" i="1" s="1"/>
  <c r="O442" i="1" s="1"/>
  <c r="D442" i="1"/>
  <c r="I442" i="1" s="1"/>
  <c r="J442" i="1" l="1"/>
  <c r="K442" i="1"/>
  <c r="L442" i="1" s="1"/>
  <c r="N442" i="1" s="1"/>
  <c r="P442" i="1" s="1"/>
  <c r="G442" i="1"/>
  <c r="D443" i="1" s="1"/>
  <c r="I443" i="1" s="1"/>
  <c r="F442" i="1"/>
  <c r="H442" i="1" s="1"/>
  <c r="E443" i="1" s="1"/>
  <c r="O443" i="1" s="1"/>
  <c r="K443" i="1" l="1"/>
  <c r="L443" i="1" s="1"/>
  <c r="N443" i="1" s="1"/>
  <c r="P443" i="1" s="1"/>
  <c r="J443" i="1"/>
  <c r="G443" i="1"/>
  <c r="F443" i="1"/>
  <c r="H443" i="1" s="1"/>
  <c r="E444" i="1" s="1"/>
  <c r="O444" i="1" s="1"/>
  <c r="D444" i="1"/>
  <c r="I444" i="1" s="1"/>
  <c r="K444" i="1" l="1"/>
  <c r="L444" i="1" s="1"/>
  <c r="N444" i="1" s="1"/>
  <c r="P444" i="1" s="1"/>
  <c r="J444" i="1"/>
  <c r="G444" i="1"/>
  <c r="D445" i="1" s="1"/>
  <c r="I445" i="1" s="1"/>
  <c r="F444" i="1"/>
  <c r="H444" i="1" s="1"/>
  <c r="E445" i="1" s="1"/>
  <c r="O445" i="1" s="1"/>
  <c r="K445" i="1" l="1"/>
  <c r="L445" i="1" s="1"/>
  <c r="N445" i="1" s="1"/>
  <c r="P445" i="1" s="1"/>
  <c r="J445" i="1"/>
  <c r="G445" i="1"/>
  <c r="D446" i="1" s="1"/>
  <c r="I446" i="1" s="1"/>
  <c r="F445" i="1"/>
  <c r="H445" i="1" s="1"/>
  <c r="E446" i="1" s="1"/>
  <c r="O446" i="1" s="1"/>
  <c r="K446" i="1" l="1"/>
  <c r="L446" i="1" s="1"/>
  <c r="N446" i="1" s="1"/>
  <c r="P446" i="1" s="1"/>
  <c r="J446" i="1"/>
  <c r="G446" i="1"/>
  <c r="F446" i="1"/>
  <c r="H446" i="1" s="1"/>
  <c r="E447" i="1" s="1"/>
  <c r="O447" i="1" s="1"/>
  <c r="D447" i="1"/>
  <c r="I447" i="1" s="1"/>
  <c r="K447" i="1" l="1"/>
  <c r="L447" i="1" s="1"/>
  <c r="N447" i="1" s="1"/>
  <c r="P447" i="1" s="1"/>
  <c r="J447" i="1"/>
  <c r="G447" i="1"/>
  <c r="F447" i="1"/>
  <c r="H447" i="1" s="1"/>
  <c r="E448" i="1" s="1"/>
  <c r="O448" i="1" s="1"/>
  <c r="D448" i="1"/>
  <c r="I448" i="1" s="1"/>
  <c r="J448" i="1" l="1"/>
  <c r="K448" i="1"/>
  <c r="L448" i="1" s="1"/>
  <c r="N448" i="1" s="1"/>
  <c r="P448" i="1" s="1"/>
  <c r="G448" i="1"/>
  <c r="F448" i="1"/>
  <c r="H448" i="1" s="1"/>
  <c r="E449" i="1" s="1"/>
  <c r="O449" i="1" s="1"/>
  <c r="D449" i="1"/>
  <c r="I449" i="1" s="1"/>
  <c r="K449" i="1" l="1"/>
  <c r="L449" i="1" s="1"/>
  <c r="N449" i="1" s="1"/>
  <c r="P449" i="1" s="1"/>
  <c r="J449" i="1"/>
  <c r="G449" i="1"/>
  <c r="D450" i="1" s="1"/>
  <c r="I450" i="1" s="1"/>
  <c r="F449" i="1"/>
  <c r="H449" i="1" s="1"/>
  <c r="E450" i="1" s="1"/>
  <c r="O450" i="1" s="1"/>
  <c r="J450" i="1" l="1"/>
  <c r="K450" i="1"/>
  <c r="L450" i="1" s="1"/>
  <c r="N450" i="1" s="1"/>
  <c r="P450" i="1" s="1"/>
  <c r="G450" i="1"/>
  <c r="D451" i="1" s="1"/>
  <c r="I451" i="1" s="1"/>
  <c r="F450" i="1"/>
  <c r="H450" i="1" s="1"/>
  <c r="E451" i="1" s="1"/>
  <c r="O451" i="1" s="1"/>
  <c r="K451" i="1" l="1"/>
  <c r="L451" i="1" s="1"/>
  <c r="N451" i="1" s="1"/>
  <c r="P451" i="1" s="1"/>
  <c r="J451" i="1"/>
  <c r="G451" i="1"/>
  <c r="F451" i="1"/>
  <c r="H451" i="1" s="1"/>
  <c r="E452" i="1" s="1"/>
  <c r="O452" i="1" s="1"/>
  <c r="D452" i="1"/>
  <c r="I452" i="1" s="1"/>
  <c r="K452" i="1" l="1"/>
  <c r="L452" i="1" s="1"/>
  <c r="N452" i="1" s="1"/>
  <c r="P452" i="1" s="1"/>
  <c r="J452" i="1"/>
  <c r="G452" i="1"/>
  <c r="F452" i="1"/>
  <c r="H452" i="1" s="1"/>
  <c r="E453" i="1" s="1"/>
  <c r="O453" i="1" s="1"/>
  <c r="D453" i="1"/>
  <c r="I453" i="1" s="1"/>
  <c r="K453" i="1" l="1"/>
  <c r="L453" i="1" s="1"/>
  <c r="N453" i="1" s="1"/>
  <c r="P453" i="1" s="1"/>
  <c r="J453" i="1"/>
  <c r="G453" i="1"/>
  <c r="F453" i="1"/>
  <c r="H453" i="1" s="1"/>
  <c r="E454" i="1" s="1"/>
  <c r="O454" i="1" s="1"/>
  <c r="D454" i="1"/>
  <c r="I454" i="1" s="1"/>
  <c r="J454" i="1" l="1"/>
  <c r="K454" i="1"/>
  <c r="L454" i="1" s="1"/>
  <c r="N454" i="1" s="1"/>
  <c r="P454" i="1" s="1"/>
  <c r="G454" i="1"/>
  <c r="D455" i="1" s="1"/>
  <c r="I455" i="1" s="1"/>
  <c r="F454" i="1"/>
  <c r="H454" i="1" s="1"/>
  <c r="E455" i="1" s="1"/>
  <c r="O455" i="1" s="1"/>
  <c r="K455" i="1" l="1"/>
  <c r="L455" i="1" s="1"/>
  <c r="N455" i="1" s="1"/>
  <c r="P455" i="1" s="1"/>
  <c r="J455" i="1"/>
  <c r="G455" i="1"/>
  <c r="D456" i="1" s="1"/>
  <c r="I456" i="1" s="1"/>
  <c r="F455" i="1"/>
  <c r="H455" i="1" s="1"/>
  <c r="E456" i="1" s="1"/>
  <c r="O456" i="1" s="1"/>
  <c r="K456" i="1" l="1"/>
  <c r="L456" i="1" s="1"/>
  <c r="N456" i="1" s="1"/>
  <c r="P456" i="1" s="1"/>
  <c r="J456" i="1"/>
  <c r="G456" i="1"/>
  <c r="D457" i="1" s="1"/>
  <c r="I457" i="1" s="1"/>
  <c r="F456" i="1"/>
  <c r="H456" i="1" s="1"/>
  <c r="E457" i="1" s="1"/>
  <c r="O457" i="1" s="1"/>
  <c r="J457" i="1" l="1"/>
  <c r="K457" i="1"/>
  <c r="L457" i="1" s="1"/>
  <c r="N457" i="1" s="1"/>
  <c r="P457" i="1" s="1"/>
  <c r="G457" i="1"/>
  <c r="D458" i="1" s="1"/>
  <c r="I458" i="1" s="1"/>
  <c r="F457" i="1"/>
  <c r="H457" i="1" s="1"/>
  <c r="E458" i="1" s="1"/>
  <c r="O458" i="1" s="1"/>
  <c r="K458" i="1" l="1"/>
  <c r="L458" i="1" s="1"/>
  <c r="N458" i="1" s="1"/>
  <c r="P458" i="1" s="1"/>
  <c r="J458" i="1"/>
  <c r="G458" i="1"/>
  <c r="D459" i="1" s="1"/>
  <c r="I459" i="1" s="1"/>
  <c r="F458" i="1"/>
  <c r="H458" i="1" s="1"/>
  <c r="E459" i="1" s="1"/>
  <c r="O459" i="1" s="1"/>
  <c r="J459" i="1" l="1"/>
  <c r="K459" i="1"/>
  <c r="L459" i="1" s="1"/>
  <c r="N459" i="1" s="1"/>
  <c r="P459" i="1" s="1"/>
  <c r="G459" i="1"/>
  <c r="F459" i="1"/>
  <c r="H459" i="1" s="1"/>
  <c r="E460" i="1" s="1"/>
  <c r="O460" i="1" s="1"/>
  <c r="D460" i="1"/>
  <c r="I460" i="1" s="1"/>
  <c r="J460" i="1" l="1"/>
  <c r="K460" i="1"/>
  <c r="L460" i="1" s="1"/>
  <c r="N460" i="1" s="1"/>
  <c r="P460" i="1" s="1"/>
  <c r="G460" i="1"/>
  <c r="D461" i="1" s="1"/>
  <c r="I461" i="1" s="1"/>
  <c r="F460" i="1"/>
  <c r="H460" i="1" s="1"/>
  <c r="E461" i="1" s="1"/>
  <c r="O461" i="1" s="1"/>
  <c r="K461" i="1" l="1"/>
  <c r="L461" i="1" s="1"/>
  <c r="N461" i="1" s="1"/>
  <c r="P461" i="1" s="1"/>
  <c r="J461" i="1"/>
  <c r="G461" i="1"/>
  <c r="D462" i="1" s="1"/>
  <c r="I462" i="1" s="1"/>
  <c r="F461" i="1"/>
  <c r="H461" i="1" s="1"/>
  <c r="E462" i="1" s="1"/>
  <c r="O462" i="1" s="1"/>
  <c r="J462" i="1" l="1"/>
  <c r="K462" i="1"/>
  <c r="L462" i="1" s="1"/>
  <c r="N462" i="1" s="1"/>
  <c r="P462" i="1" s="1"/>
  <c r="G462" i="1"/>
  <c r="D463" i="1" s="1"/>
  <c r="I463" i="1" s="1"/>
  <c r="F462" i="1"/>
  <c r="H462" i="1" s="1"/>
  <c r="E463" i="1" s="1"/>
  <c r="O463" i="1" s="1"/>
  <c r="J463" i="1" l="1"/>
  <c r="K463" i="1"/>
  <c r="L463" i="1" s="1"/>
  <c r="N463" i="1" s="1"/>
  <c r="P463" i="1" s="1"/>
  <c r="G463" i="1"/>
  <c r="F463" i="1"/>
  <c r="H463" i="1" s="1"/>
  <c r="E464" i="1" s="1"/>
  <c r="O464" i="1" s="1"/>
  <c r="D464" i="1"/>
  <c r="I464" i="1" s="1"/>
  <c r="J464" i="1" l="1"/>
  <c r="K464" i="1"/>
  <c r="L464" i="1" s="1"/>
  <c r="N464" i="1" s="1"/>
  <c r="P464" i="1" s="1"/>
  <c r="G464" i="1"/>
  <c r="F464" i="1"/>
  <c r="H464" i="1" s="1"/>
  <c r="E465" i="1" s="1"/>
  <c r="O465" i="1" s="1"/>
  <c r="D465" i="1"/>
  <c r="I465" i="1" s="1"/>
  <c r="K465" i="1" l="1"/>
  <c r="L465" i="1" s="1"/>
  <c r="N465" i="1" s="1"/>
  <c r="P465" i="1" s="1"/>
  <c r="J465" i="1"/>
  <c r="G465" i="1"/>
  <c r="F465" i="1"/>
  <c r="H465" i="1" s="1"/>
  <c r="E466" i="1" s="1"/>
  <c r="O466" i="1" s="1"/>
  <c r="D466" i="1"/>
  <c r="I466" i="1" s="1"/>
  <c r="J466" i="1" l="1"/>
  <c r="K466" i="1"/>
  <c r="L466" i="1" s="1"/>
  <c r="N466" i="1" s="1"/>
  <c r="P466" i="1" s="1"/>
  <c r="G466" i="1"/>
  <c r="F466" i="1"/>
  <c r="H466" i="1" s="1"/>
  <c r="E467" i="1" s="1"/>
  <c r="D467" i="1"/>
  <c r="G467" i="1" l="1"/>
  <c r="O467" i="1"/>
  <c r="F467" i="1"/>
  <c r="H467" i="1" s="1"/>
  <c r="I467" i="1"/>
  <c r="K467" i="1" l="1"/>
  <c r="L467" i="1" s="1"/>
  <c r="N467" i="1" s="1"/>
  <c r="P467" i="1" s="1"/>
  <c r="J467" i="1"/>
</calcChain>
</file>

<file path=xl/sharedStrings.xml><?xml version="1.0" encoding="utf-8"?>
<sst xmlns="http://schemas.openxmlformats.org/spreadsheetml/2006/main" count="41" uniqueCount="37">
  <si>
    <t>m</t>
  </si>
  <si>
    <t>a0</t>
  </si>
  <si>
    <t>l</t>
  </si>
  <si>
    <t>g</t>
  </si>
  <si>
    <t>dt</t>
  </si>
  <si>
    <t>a</t>
  </si>
  <si>
    <t>w</t>
  </si>
  <si>
    <t>e</t>
  </si>
  <si>
    <t>Da</t>
  </si>
  <si>
    <t>Dw</t>
  </si>
  <si>
    <t>beta</t>
  </si>
  <si>
    <t>x</t>
  </si>
  <si>
    <t>y</t>
  </si>
  <si>
    <t>h</t>
  </si>
  <si>
    <t>t</t>
  </si>
  <si>
    <t>Ep</t>
  </si>
  <si>
    <t>Ek</t>
  </si>
  <si>
    <t>Et</t>
  </si>
  <si>
    <t>RK4</t>
  </si>
  <si>
    <t>k1a</t>
  </si>
  <si>
    <t>k1w</t>
  </si>
  <si>
    <t>k2a</t>
  </si>
  <si>
    <t>k2w</t>
  </si>
  <si>
    <t>k3a</t>
  </si>
  <si>
    <t>k3w</t>
  </si>
  <si>
    <t>k4a</t>
  </si>
  <si>
    <t>k4w</t>
  </si>
  <si>
    <t>a(t+dt/2,k1a)</t>
  </si>
  <si>
    <t>w(t+dt/2,k1w)</t>
  </si>
  <si>
    <t>e(t+dt/2,k1a)</t>
  </si>
  <si>
    <t>a(t+dt/2,k2a)</t>
  </si>
  <si>
    <t>w(t+dt/2,k2w)</t>
  </si>
  <si>
    <t>e(t+dt/2,k2a)</t>
  </si>
  <si>
    <t>a(t+dt,k3a)</t>
  </si>
  <si>
    <t>w(t+dt,k3w)</t>
  </si>
  <si>
    <t>e(t+dt,k3a)</t>
  </si>
  <si>
    <t>[(k1a+2*k2a+2*k3a+k4a)/6]*dt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</si>
</sst>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Sheet1!$D$11:$D$467</c:f>
              <c:numCache>
                <c:formatCode>General</c:formatCode>
                <c:ptCount val="457"/>
                <c:pt idx="0">
                  <c:v>0.78539816339744828</c:v>
                </c:pt>
                <c:pt idx="1">
                  <c:v>0.78539816339744828</c:v>
                </c:pt>
                <c:pt idx="2">
                  <c:v>0.78480890774645951</c:v>
                </c:pt>
                <c:pt idx="3">
                  <c:v>0.78363039644448196</c:v>
                </c:pt>
                <c:pt idx="4">
                  <c:v>0.78186297681601902</c:v>
                </c:pt>
                <c:pt idx="5">
                  <c:v>0.77950734412340317</c:v>
                </c:pt>
                <c:pt idx="6">
                  <c:v>0.77656454258625041</c:v>
                </c:pt>
                <c:pt idx="7">
                  <c:v>0.77303596680065101</c:v>
                </c:pt>
                <c:pt idx="8">
                  <c:v>0.76892336354784918</c:v>
                </c:pt>
                <c:pt idx="9">
                  <c:v>0.76422883397832386</c:v>
                </c:pt>
                <c:pt idx="10">
                  <c:v>0.75895483615336579</c:v>
                </c:pt>
                <c:pt idx="11">
                  <c:v>0.75310418792246525</c:v>
                </c:pt>
                <c:pt idx="12">
                  <c:v>0.74668007011108328</c:v>
                </c:pt>
                <c:pt idx="13">
                  <c:v>0.73968602998970268</c:v>
                </c:pt>
                <c:pt idx="14">
                  <c:v>0.73212598499144288</c:v>
                </c:pt>
                <c:pt idx="15">
                  <c:v>0.72400422664200281</c:v>
                </c:pt>
                <c:pt idx="16">
                  <c:v>0.71532542466227655</c:v>
                </c:pt>
                <c:pt idx="17">
                  <c:v>0.70609463120068949</c:v>
                </c:pt>
                <c:pt idx="18">
                  <c:v>0.69631728514915203</c:v>
                </c:pt>
                <c:pt idx="19">
                  <c:v>0.68599921649353646</c:v>
                </c:pt>
                <c:pt idx="20">
                  <c:v>0.67514665064678547</c:v>
                </c:pt>
                <c:pt idx="21">
                  <c:v>0.663766212710175</c:v>
                </c:pt>
                <c:pt idx="22">
                  <c:v>0.65186493160590864</c:v>
                </c:pt>
                <c:pt idx="23">
                  <c:v>0.63945024402214767</c:v>
                </c:pt>
                <c:pt idx="24">
                  <c:v>0.62652999810980126</c:v>
                </c:pt>
                <c:pt idx="25">
                  <c:v>0.61311245686895388</c:v>
                </c:pt>
                <c:pt idx="26">
                  <c:v>0.59920630116171392</c:v>
                </c:pt>
                <c:pt idx="27">
                  <c:v>0.58482063228756365</c:v>
                </c:pt>
                <c:pt idx="28">
                  <c:v>0.56996497405700119</c:v>
                </c:pt>
                <c:pt idx="29">
                  <c:v>0.55464927429942334</c:v>
                </c:pt>
                <c:pt idx="30">
                  <c:v>0.53888390574182266</c:v>
                </c:pt>
                <c:pt idx="31">
                  <c:v>0.5226796661959946</c:v>
                </c:pt>
                <c:pt idx="32">
                  <c:v>0.50604777799358613</c:v>
                </c:pt>
                <c:pt idx="33">
                  <c:v>0.48899988661048577</c:v>
                </c:pt>
                <c:pt idx="34">
                  <c:v>0.47154805842476893</c:v>
                </c:pt>
                <c:pt idx="35">
                  <c:v>0.45370477755568039</c:v>
                </c:pt>
                <c:pt idx="36">
                  <c:v>0.43548294173495838</c:v>
                </c:pt>
                <c:pt idx="37">
                  <c:v>0.41689585716618188</c:v>
                </c:pt>
                <c:pt idx="38">
                  <c:v>0.39795723233274044</c:v>
                </c:pt>
                <c:pt idx="39">
                  <c:v>0.37868117072047153</c:v>
                </c:pt>
                <c:pt idx="40">
                  <c:v>0.35908216242695468</c:v>
                </c:pt>
                <c:pt idx="41">
                  <c:v>0.33917507463586877</c:v>
                </c:pt>
                <c:pt idx="42">
                  <c:v>0.3189751409416629</c:v>
                </c:pt>
                <c:pt idx="43">
                  <c:v>0.29849794951702036</c:v>
                </c:pt>
                <c:pt idx="44">
                  <c:v>0.27775943012315329</c:v>
                </c:pt>
                <c:pt idx="45">
                  <c:v>0.25677583997078934</c:v>
                </c:pt>
                <c:pt idx="46">
                  <c:v>0.23556374844773609</c:v>
                </c:pt>
                <c:pt idx="47">
                  <c:v>0.21414002073705909</c:v>
                </c:pt>
                <c:pt idx="48">
                  <c:v>0.19252180035810415</c:v>
                </c:pt>
                <c:pt idx="49">
                  <c:v>0.17072649067075515</c:v>
                </c:pt>
                <c:pt idx="50">
                  <c:v>0.14877173539135458</c:v>
                </c:pt>
                <c:pt idx="51">
                  <c:v>0.12667539817654053</c:v>
                </c:pt>
                <c:pt idx="52">
                  <c:v>0.10445554133878134</c:v>
                </c:pt>
                <c:pt idx="53">
                  <c:v>8.2130403764529139E-2</c:v>
                </c:pt>
                <c:pt idx="54">
                  <c:v>5.9718378112583556E-2</c:v>
                </c:pt>
                <c:pt idx="55">
                  <c:v>3.7237987376371934E-2</c:v>
                </c:pt>
                <c:pt idx="56">
                  <c:v>1.4707860899339321E-2</c:v>
                </c:pt>
                <c:pt idx="57">
                  <c:v>-7.8532900625715961E-3</c:v>
                </c:pt>
                <c:pt idx="58">
                  <c:v>-3.0426697133344841E-2</c:v>
                </c:pt>
                <c:pt idx="59">
                  <c:v>-5.2993559863002554E-2</c:v>
                </c:pt>
                <c:pt idx="60">
                  <c:v>-7.5535070923832812E-2</c:v>
                </c:pt>
                <c:pt idx="61">
                  <c:v>-9.8032441351699445E-2</c:v>
                </c:pt>
                <c:pt idx="62">
                  <c:v>-0.12046692572684674</c:v>
                </c:pt>
                <c:pt idx="63">
                  <c:v>-0.14281984718897933</c:v>
                </c:pt>
                <c:pt idx="64">
                  <c:v>-0.16507262218268176</c:v>
                </c:pt>
                <c:pt idx="65">
                  <c:v>-0.18720678483142889</c:v>
                </c:pt>
                <c:pt idx="66">
                  <c:v>-0.20920401084149995</c:v>
                </c:pt>
                <c:pt idx="67">
                  <c:v>-0.2310461408410083</c:v>
                </c:pt>
                <c:pt idx="68">
                  <c:v>-0.25271520306394701</c:v>
                </c:pt>
                <c:pt idx="69">
                  <c:v>-0.27419343529456891</c:v>
                </c:pt>
                <c:pt idx="70">
                  <c:v>-0.29546330599350146</c:v>
                </c:pt>
                <c:pt idx="71">
                  <c:v>-0.31650753453366964</c:v>
                </c:pt>
                <c:pt idx="72">
                  <c:v>-0.33730911048127871</c:v>
                </c:pt>
                <c:pt idx="73">
                  <c:v>-0.35785131186471558</c:v>
                </c:pt>
                <c:pt idx="74">
                  <c:v>-0.37811772238216595</c:v>
                </c:pt>
                <c:pt idx="75">
                  <c:v>-0.3980922475069319</c:v>
                </c:pt>
                <c:pt idx="76">
                  <c:v>-0.41775912945777494</c:v>
                </c:pt>
                <c:pt idx="77">
                  <c:v>-0.43710296101001855</c:v>
                </c:pt>
                <c:pt idx="78">
                  <c:v>-0.45610869813152971</c:v>
                </c:pt>
                <c:pt idx="79">
                  <c:v>-0.47476167143598313</c:v>
                </c:pt>
                <c:pt idx="80">
                  <c:v>-0.49304759645391211</c:v>
                </c:pt>
                <c:pt idx="81">
                  <c:v>-0.51095258272989519</c:v>
                </c:pt>
                <c:pt idx="82">
                  <c:v>-0.52846314176175202</c:v>
                </c:pt>
                <c:pt idx="83">
                  <c:v>-0.54556619380476434</c:v>
                </c:pt>
                <c:pt idx="84">
                  <c:v>-0.56224907357064779</c:v>
                </c:pt>
                <c:pt idx="85">
                  <c:v>-0.57849953485723382</c:v>
                </c:pt>
                <c:pt idx="86">
                  <c:v>-0.59430575415054099</c:v>
                </c:pt>
                <c:pt idx="87">
                  <c:v>-0.60965633324609469</c:v>
                </c:pt>
                <c:pt idx="88">
                  <c:v>-0.6245403009409729</c:v>
                </c:pt>
                <c:pt idx="89">
                  <c:v>-0.6389471138520989</c:v>
                </c:pt>
                <c:pt idx="90">
                  <c:v>-0.65286665641976793</c:v>
                </c:pt>
                <c:pt idx="91">
                  <c:v>-0.66628924015827906</c:v>
                </c:pt>
                <c:pt idx="92">
                  <c:v>-0.67920560221785853</c:v>
                </c:pt>
                <c:pt idx="93">
                  <c:v>-0.69160690332381447</c:v>
                </c:pt>
                <c:pt idx="94">
                  <c:v>-0.70348472516007476</c:v>
                </c:pt>
                <c:pt idx="95">
                  <c:v>-0.71483106726495149</c:v>
                </c:pt>
                <c:pt idx="96">
                  <c:v>-0.72563834350716694</c:v>
                </c:pt>
                <c:pt idx="97">
                  <c:v>-0.73589937820990214</c:v>
                </c:pt>
                <c:pt idx="98">
                  <c:v>-0.74560740198991327</c:v>
                </c:pt>
                <c:pt idx="99">
                  <c:v>-0.75475604737763236</c:v>
                </c:pt>
                <c:pt idx="100">
                  <c:v>-0.76333934428266947</c:v>
                </c:pt>
                <c:pt idx="101">
                  <c:v>-0.77135171536727765</c:v>
                </c:pt>
                <c:pt idx="102">
                  <c:v>-0.77878797138818034</c:v>
                </c:pt>
                <c:pt idx="103">
                  <c:v>-0.78564330656470804</c:v>
                </c:pt>
                <c:pt idx="104">
                  <c:v>-0.7919132940284862</c:v>
                </c:pt>
                <c:pt idx="105">
                  <c:v>-0.79759388140698617</c:v>
                </c:pt>
                <c:pt idx="106">
                  <c:v>-0.80268138659011712</c:v>
                </c:pt>
                <c:pt idx="107">
                  <c:v>-0.8071724937257333</c:v>
                </c:pt>
                <c:pt idx="108">
                  <c:v>-0.81106424948647071</c:v>
                </c:pt>
                <c:pt idx="109">
                  <c:v>-0.81435405964673979</c:v>
                </c:pt>
                <c:pt idx="110">
                  <c:v>-0.81703968600499943</c:v>
                </c:pt>
                <c:pt idx="111">
                  <c:v>-0.81911924368264222</c:v>
                </c:pt>
                <c:pt idx="112">
                  <c:v>-0.82059119882694487</c:v>
                </c:pt>
                <c:pt idx="113">
                  <c:v>-0.82145436674159755</c:v>
                </c:pt>
                <c:pt idx="114">
                  <c:v>-0.82170791046432756</c:v>
                </c:pt>
                <c:pt idx="115">
                  <c:v>-0.82135133980709252</c:v>
                </c:pt>
                <c:pt idx="116">
                  <c:v>-0.82038451087024189</c:v>
                </c:pt>
                <c:pt idx="117">
                  <c:v>-0.81880762603794011</c:v>
                </c:pt>
                <c:pt idx="118">
                  <c:v>-0.81662123445802071</c:v>
                </c:pt>
                <c:pt idx="119">
                  <c:v>-0.81382623300530099</c:v>
                </c:pt>
                <c:pt idx="120">
                  <c:v>-0.81042386772324093</c:v>
                </c:pt>
                <c:pt idx="121">
                  <c:v>-0.80641573573468328</c:v>
                </c:pt>
                <c:pt idx="122">
                  <c:v>-0.80180378760826876</c:v>
                </c:pt>
                <c:pt idx="123">
                  <c:v>-0.79659033016299441</c:v>
                </c:pt>
                <c:pt idx="124">
                  <c:v>-0.79077802968927458</c:v>
                </c:pt>
                <c:pt idx="125">
                  <c:v>-0.78436991556078994</c:v>
                </c:pt>
                <c:pt idx="126">
                  <c:v>-0.77736938420737567</c:v>
                </c:pt>
                <c:pt idx="127">
                  <c:v>-0.76978020341522235</c:v>
                </c:pt>
                <c:pt idx="128">
                  <c:v>-0.76160651691675019</c:v>
                </c:pt>
                <c:pt idx="129">
                  <c:v>-0.75285284922869478</c:v>
                </c:pt>
                <c:pt idx="130">
                  <c:v>-0.74352411069321811</c:v>
                </c:pt>
                <c:pt idx="131">
                  <c:v>-0.73362560267326171</c:v>
                </c:pt>
                <c:pt idx="132">
                  <c:v>-0.72316302284990597</c:v>
                </c:pt>
                <c:pt idx="133">
                  <c:v>-0.71214247056622038</c:v>
                </c:pt>
                <c:pt idx="134">
                  <c:v>-0.70057045215900837</c:v>
                </c:pt>
                <c:pt idx="135">
                  <c:v>-0.68845388621699666</c:v>
                </c:pt>
                <c:pt idx="136">
                  <c:v>-0.67580010870142504</c:v>
                </c:pt>
                <c:pt idx="137">
                  <c:v>-0.66261687786269297</c:v>
                </c:pt>
                <c:pt idx="138">
                  <c:v>-0.64891237888474063</c:v>
                </c:pt>
                <c:pt idx="139">
                  <c:v>-0.63469522818722979</c:v>
                </c:pt>
                <c:pt idx="140">
                  <c:v>-0.61997447731437361</c:v>
                </c:pt>
                <c:pt idx="141">
                  <c:v>-0.60475961633847541</c:v>
                </c:pt>
                <c:pt idx="142">
                  <c:v>-0.58906057670592382</c:v>
                </c:pt>
                <c:pt idx="143">
                  <c:v>-0.57288773345357047</c:v>
                </c:pt>
                <c:pt idx="144">
                  <c:v>-0.5562519067241346</c:v>
                </c:pt>
                <c:pt idx="145">
                  <c:v>-0.53916436251055699</c:v>
                </c:pt>
                <c:pt idx="146">
                  <c:v>-0.52163681256108763</c:v>
                </c:pt>
                <c:pt idx="147">
                  <c:v>-0.50368141337936878</c:v>
                </c:pt>
                <c:pt idx="148">
                  <c:v>-0.48531076425687153</c:v>
                </c:pt>
                <c:pt idx="149">
                  <c:v>-0.46653790427877861</c:v>
                </c:pt>
                <c:pt idx="150">
                  <c:v>-0.44737630824878111</c:v>
                </c:pt>
                <c:pt idx="151">
                  <c:v>-0.42783988148326646</c:v>
                </c:pt>
                <c:pt idx="152">
                  <c:v>-0.40794295343101106</c:v>
                </c:pt>
                <c:pt idx="153">
                  <c:v>-0.38770027008073343</c:v>
                </c:pt>
                <c:pt idx="154">
                  <c:v>-0.36712698512568298</c:v>
                </c:pt>
                <c:pt idx="155">
                  <c:v>-0.3462386498618002</c:v>
                </c:pt>
                <c:pt idx="156">
                  <c:v>-0.3250512018038394</c:v>
                </c:pt>
                <c:pt idx="157">
                  <c:v>-0.30358095201213747</c:v>
                </c:pt>
                <c:pt idx="158">
                  <c:v>-0.28184457113138139</c:v>
                </c:pt>
                <c:pt idx="159">
                  <c:v>-0.25985907415169607</c:v>
                </c:pt>
                <c:pt idx="160">
                  <c:v>-0.23764180391156575</c:v>
                </c:pt>
                <c:pt idx="161">
                  <c:v>-0.21521041337142516</c:v>
                </c:pt>
                <c:pt idx="162">
                  <c:v>-0.19258284669612211</c:v>
                </c:pt>
                <c:pt idx="163">
                  <c:v>-0.16977731919375796</c:v>
                </c:pt>
                <c:pt idx="164">
                  <c:v>-0.14681229616755795</c:v>
                </c:pt>
                <c:pt idx="165">
                  <c:v>-0.12370647074630486</c:v>
                </c:pt>
                <c:pt idx="166">
                  <c:v>-0.10047874076738243</c:v>
                </c:pt>
                <c:pt idx="167">
                  <c:v>-7.7148184794517377E-2</c:v>
                </c:pt>
                <c:pt idx="168">
                  <c:v>-5.3734037359780898E-2</c:v>
                </c:pt>
                <c:pt idx="169">
                  <c:v>-3.0255663526217245E-2</c:v>
                </c:pt>
                <c:pt idx="170">
                  <c:v>-6.7325328735207725E-3</c:v>
                </c:pt>
                <c:pt idx="171">
                  <c:v>1.6815806985597082E-2</c:v>
                </c:pt>
                <c:pt idx="172">
                  <c:v>4.0369757246392197E-2</c:v>
                </c:pt>
                <c:pt idx="173">
                  <c:v>6.3909694995110622E-2</c:v>
                </c:pt>
                <c:pt idx="174">
                  <c:v>8.7416000416391915E-2</c:v>
                </c:pt>
                <c:pt idx="175">
                  <c:v>0.11086908400609297</c:v>
                </c:pt>
                <c:pt idx="176">
                  <c:v>0.13424941367033338</c:v>
                </c:pt>
                <c:pt idx="177">
                  <c:v>0.15753754159239231</c:v>
                </c:pt>
                <c:pt idx="178">
                  <c:v>0.18071413075097523</c:v>
                </c:pt>
                <c:pt idx="179">
                  <c:v>0.20375998097629305</c:v>
                </c:pt>
                <c:pt idx="180">
                  <c:v>0.22665605443431897</c:v>
                </c:pt>
                <c:pt idx="181">
                  <c:v>0.24938350043445945</c:v>
                </c:pt>
                <c:pt idx="182">
                  <c:v>0.27192367946163237</c:v>
                </c:pt>
                <c:pt idx="183">
                  <c:v>0.29425818634031387</c:v>
                </c:pt>
                <c:pt idx="184">
                  <c:v>0.31636887244541284</c:v>
                </c:pt>
                <c:pt idx="185">
                  <c:v>0.33823786688276619</c:v>
                </c:pt>
                <c:pt idx="186">
                  <c:v>0.3598475965705224</c:v>
                </c:pt>
                <c:pt idx="187">
                  <c:v>0.38118080516159064</c:v>
                </c:pt>
                <c:pt idx="188">
                  <c:v>0.40222057075657641</c:v>
                </c:pt>
                <c:pt idx="189">
                  <c:v>0.42295032236609059</c:v>
                </c:pt>
                <c:pt idx="190">
                  <c:v>0.44335385509090619</c:v>
                </c:pt>
                <c:pt idx="191">
                  <c:v>0.46341534399803835</c:v>
                </c:pt>
                <c:pt idx="192">
                  <c:v>0.48311935668034178</c:v>
                </c:pt>
                <c:pt idx="193">
                  <c:v>0.50245086449655785</c:v>
                </c:pt>
                <c:pt idx="194">
                  <c:v>0.52139525249781626</c:v>
                </c:pt>
                <c:pt idx="195">
                  <c:v>0.53993832805532138</c:v>
                </c:pt>
                <c:pt idx="196">
                  <c:v>0.55806632821225699</c:v>
                </c:pt>
                <c:pt idx="197">
                  <c:v>0.57576592579076502</c:v>
                </c:pt>
                <c:pt idx="198">
                  <c:v>0.59302423429213857</c:v>
                </c:pt>
                <c:pt idx="199">
                  <c:v>0.60982881163507019</c:v>
                </c:pt>
                <c:pt idx="200">
                  <c:v>0.62616766278288216</c:v>
                </c:pt>
                <c:pt idx="201">
                  <c:v>0.64202924131610817</c:v>
                </c:pt>
                <c:pt idx="202">
                  <c:v>0.65740245001157849</c:v>
                </c:pt>
                <c:pt idx="203">
                  <c:v>0.67227664049327762</c:v>
                </c:pt>
                <c:pt idx="204">
                  <c:v>0.68664161202369411</c:v>
                </c:pt>
                <c:pt idx="205">
                  <c:v>0.70048760950717226</c:v>
                </c:pt>
                <c:pt idx="206">
                  <c:v>0.71380532077892322</c:v>
                </c:pt>
                <c:pt idx="207">
                  <c:v>0.72658587325487478</c:v>
                </c:pt>
                <c:pt idx="208">
                  <c:v>0.73882083001846066</c:v>
                </c:pt>
                <c:pt idx="209">
                  <c:v>0.75050218542080516</c:v>
                </c:pt>
                <c:pt idx="210">
                  <c:v>0.76162236027057117</c:v>
                </c:pt>
                <c:pt idx="211">
                  <c:v>0.77217419668905463</c:v>
                </c:pt>
                <c:pt idx="212">
                  <c:v>0.7821509527049525</c:v>
                </c:pt>
                <c:pt idx="213">
                  <c:v>0.79154629666165222</c:v>
                </c:pt>
                <c:pt idx="214">
                  <c:v>0.8003543015079152</c:v>
                </c:pt>
                <c:pt idx="215">
                  <c:v>0.80856943904050582</c:v>
                </c:pt>
                <c:pt idx="216">
                  <c:v>0.81618657416467366</c:v>
                </c:pt>
                <c:pt idx="217">
                  <c:v>0.8232009592354762</c:v>
                </c:pt>
                <c:pt idx="218">
                  <c:v>0.82960822853976124</c:v>
                </c:pt>
                <c:pt idx="219">
                  <c:v>0.83540439297524316</c:v>
                </c:pt>
                <c:pt idx="220">
                  <c:v>0.84058583497953832</c:v>
                </c:pt>
                <c:pt idx="221">
                  <c:v>0.84514930375829467</c:v>
                </c:pt>
                <c:pt idx="222">
                  <c:v>0.84909191085768621</c:v>
                </c:pt>
                <c:pt idx="223">
                  <c:v>0.85241112612256709</c:v>
                </c:pt>
                <c:pt idx="224">
                  <c:v>0.85510477407750529</c:v>
                </c:pt>
                <c:pt idx="225">
                  <c:v>0.85717103076377044</c:v>
                </c:pt>
                <c:pt idx="226">
                  <c:v>0.85860842106113411</c:v>
                </c:pt>
                <c:pt idx="227">
                  <c:v>0.85941581651908039</c:v>
                </c:pt>
                <c:pt idx="228">
                  <c:v>0.85959243371771765</c:v>
                </c:pt>
                <c:pt idx="229">
                  <c:v>0.85913783317434567</c:v>
                </c:pt>
                <c:pt idx="230">
                  <c:v>0.85805191880726817</c:v>
                </c:pt>
                <c:pt idx="231">
                  <c:v>0.85633493796405746</c:v>
                </c:pt>
                <c:pt idx="232">
                  <c:v>0.8539874820170763</c:v>
                </c:pt>
                <c:pt idx="233">
                  <c:v>0.8510104875246528</c:v>
                </c:pt>
                <c:pt idx="234">
                  <c:v>0.84740523795188261</c:v>
                </c:pt>
                <c:pt idx="235">
                  <c:v>0.8431733659406111</c:v>
                </c:pt>
                <c:pt idx="236">
                  <c:v>0.83831685611372508</c:v>
                </c:pt>
                <c:pt idx="237">
                  <c:v>0.83283804839446784</c:v>
                </c:pt>
                <c:pt idx="238">
                  <c:v>0.8267396418170857</c:v>
                </c:pt>
                <c:pt idx="239">
                  <c:v>0.82002469880073092</c:v>
                </c:pt>
                <c:pt idx="240">
                  <c:v>0.81269664985418999</c:v>
                </c:pt>
                <c:pt idx="241">
                  <c:v>0.80475929867469109</c:v>
                </c:pt>
                <c:pt idx="242">
                  <c:v>0.79621682759978585</c:v>
                </c:pt>
                <c:pt idx="243">
                  <c:v>0.78707380336710864</c:v>
                </c:pt>
                <c:pt idx="244">
                  <c:v>0.77733518313271655</c:v>
                </c:pt>
                <c:pt idx="245">
                  <c:v>0.7670063206947233</c:v>
                </c:pt>
                <c:pt idx="246">
                  <c:v>0.7560929728650837</c:v>
                </c:pt>
                <c:pt idx="247">
                  <c:v>0.74460130592869167</c:v>
                </c:pt>
                <c:pt idx="248">
                  <c:v>0.732537902125454</c:v>
                </c:pt>
                <c:pt idx="249">
                  <c:v>0.71990976608772406</c:v>
                </c:pt>
                <c:pt idx="250">
                  <c:v>0.70672433116246225</c:v>
                </c:pt>
                <c:pt idx="251">
                  <c:v>0.69298946554477137</c:v>
                </c:pt>
                <c:pt idx="252">
                  <c:v>0.67871347814707039</c:v>
                </c:pt>
                <c:pt idx="253">
                  <c:v>0.66390512412616742</c:v>
                </c:pt>
                <c:pt idx="254">
                  <c:v>0.64857360998890623</c:v>
                </c:pt>
                <c:pt idx="255">
                  <c:v>0.63272859819593952</c:v>
                </c:pt>
                <c:pt idx="256">
                  <c:v>0.61638021118256414</c:v>
                </c:pt>
                <c:pt idx="257">
                  <c:v>0.59953903471548486</c:v>
                </c:pt>
                <c:pt idx="258">
                  <c:v>0.58221612050488514</c:v>
                </c:pt>
                <c:pt idx="259">
                  <c:v>0.56442298799232549</c:v>
                </c:pt>
                <c:pt idx="260">
                  <c:v>0.54617162523678231</c:v>
                </c:pt>
                <c:pt idx="261">
                  <c:v>0.52747448882362014</c:v>
                </c:pt>
                <c:pt idx="262">
                  <c:v>0.50834450272448117</c:v>
                </c:pt>
                <c:pt idx="263">
                  <c:v>0.48879505603998857</c:v>
                </c:pt>
                <c:pt idx="264">
                  <c:v>0.46883999956181116</c:v>
                </c:pt>
                <c:pt idx="265">
                  <c:v>0.44849364109602435</c:v>
                </c:pt>
                <c:pt idx="266">
                  <c:v>0.42777073949581762</c:v>
                </c:pt>
                <c:pt idx="267">
                  <c:v>0.40668649735842738</c:v>
                </c:pt>
                <c:pt idx="268">
                  <c:v>0.38525655234868589</c:v>
                </c:pt>
                <c:pt idx="269">
                  <c:v>0.36349696711973395</c:v>
                </c:pt>
                <c:pt idx="270">
                  <c:v>0.3414242178101986</c:v>
                </c:pt>
                <c:pt idx="271">
                  <c:v>0.31905518110642583</c:v>
                </c:pt>
                <c:pt idx="272">
                  <c:v>0.29640711986811119</c:v>
                </c:pt>
                <c:pt idx="273">
                  <c:v>0.27349766732580655</c:v>
                </c:pt>
                <c:pt idx="274">
                  <c:v>0.25034480986920754</c:v>
                </c:pt>
                <c:pt idx="275">
                  <c:v>0.22696686845574351</c:v>
                </c:pt>
                <c:pt idx="276">
                  <c:v>0.20338247867969123</c:v>
                </c:pt>
                <c:pt idx="277">
                  <c:v>0.17961056955270205</c:v>
                </c:pt>
                <c:pt idx="278">
                  <c:v>0.15567034105715033</c:v>
                </c:pt>
                <c:pt idx="279">
                  <c:v>0.13158124054395637</c:v>
                </c:pt>
                <c:pt idx="280">
                  <c:v>0.10736293805638771</c:v>
                </c:pt>
                <c:pt idx="281">
                  <c:v>8.3035300670676535E-2</c:v>
                </c:pt>
                <c:pt idx="282">
                  <c:v>5.8618365952989221E-2</c:v>
                </c:pt>
                <c:pt idx="283">
                  <c:v>3.4132314640233349E-2</c:v>
                </c:pt>
                <c:pt idx="284">
                  <c:v>9.5974426592829037E-3</c:v>
                </c:pt>
                <c:pt idx="285">
                  <c:v>-1.4965867394653987E-2</c:v>
                </c:pt>
                <c:pt idx="286">
                  <c:v>-3.9537175194692353E-2</c:v>
                </c:pt>
                <c:pt idx="287">
                  <c:v>-6.4096011904120648E-2</c:v>
                </c:pt>
                <c:pt idx="288">
                  <c:v>-8.8621909550777839E-2</c:v>
                </c:pt>
                <c:pt idx="289">
                  <c:v>-0.11309443041966484</c:v>
                </c:pt>
                <c:pt idx="290">
                  <c:v>-0.13749319632910389</c:v>
                </c:pt>
                <c:pt idx="291">
                  <c:v>-0.16179791765660689</c:v>
                </c:pt>
                <c:pt idx="292">
                  <c:v>-0.18598842198269239</c:v>
                </c:pt>
                <c:pt idx="293">
                  <c:v>-0.21004468222417516</c:v>
                </c:pt>
                <c:pt idx="294">
                  <c:v>-0.23394684413289818</c:v>
                </c:pt>
                <c:pt idx="295">
                  <c:v>-0.25767525304142574</c:v>
                </c:pt>
                <c:pt idx="296">
                  <c:v>-0.28121047974379504</c:v>
                </c:pt>
                <c:pt idx="297">
                  <c:v>-0.30453334540694404</c:v>
                </c:pt>
                <c:pt idx="298">
                  <c:v>-0.32762494541679793</c:v>
                </c:pt>
                <c:pt idx="299">
                  <c:v>-0.35046667207209592</c:v>
                </c:pt>
                <c:pt idx="300">
                  <c:v>-0.37304023604876124</c:v>
                </c:pt>
                <c:pt idx="301">
                  <c:v>-0.39532768656783385</c:v>
                </c:pt>
                <c:pt idx="302">
                  <c:v>-0.41731143021057898</c:v>
                </c:pt>
                <c:pt idx="303">
                  <c:v>-0.43897424833522486</c:v>
                </c:pt>
                <c:pt idx="304">
                  <c:v>-0.4602993130607469</c:v>
                </c:pt>
                <c:pt idx="305">
                  <c:v>-0.48127020179408192</c:v>
                </c:pt>
                <c:pt idx="306">
                  <c:v>-0.5018709102880079</c:v>
                </c:pt>
                <c:pt idx="307">
                  <c:v>-0.52208586422754999</c:v>
                </c:pt>
                <c:pt idx="308">
                  <c:v>-0.54189992935307352</c:v>
                </c:pt>
                <c:pt idx="309">
                  <c:v>-0.56129842013810205</c:v>
                </c:pt>
                <c:pt idx="310">
                  <c:v>-0.58026710704927498</c:v>
                </c:pt>
                <c:pt idx="311">
                  <c:v>-0.59879222242465791</c:v>
                </c:pt>
                <c:pt idx="312">
                  <c:v>-0.61686046501478264</c:v>
                </c:pt>
                <c:pt idx="313">
                  <c:v>-0.63445900323827398</c:v>
                </c:pt>
                <c:pt idx="314">
                  <c:v>-0.65157547721067366</c:v>
                </c:pt>
                <c:pt idx="315">
                  <c:v>-0.6681979996110804</c:v>
                </c:pt>
                <c:pt idx="316">
                  <c:v>-0.68431515545646671</c:v>
                </c:pt>
                <c:pt idx="317">
                  <c:v>-0.6999160008580031</c:v>
                </c:pt>
                <c:pt idx="318">
                  <c:v>-0.71499006083742822</c:v>
                </c:pt>
                <c:pt idx="319">
                  <c:v>-0.72952732628445549</c:v>
                </c:pt>
                <c:pt idx="320">
                  <c:v>-0.74351825013842421</c:v>
                </c:pt>
                <c:pt idx="321">
                  <c:v>-0.75695374287892025</c:v>
                </c:pt>
                <c:pt idx="322">
                  <c:v>-0.76982516741092855</c:v>
                </c:pt>
                <c:pt idx="323">
                  <c:v>-0.78212433343028476</c:v>
                </c:pt>
                <c:pt idx="324">
                  <c:v>-0.79384349135480115</c:v>
                </c:pt>
                <c:pt idx="325">
                  <c:v>-0.80497532590549847</c:v>
                </c:pt>
                <c:pt idx="326">
                  <c:v>-0.81551294942092167</c:v>
                </c:pt>
                <c:pt idx="327">
                  <c:v>-0.82544989498560528</c:v>
                </c:pt>
                <c:pt idx="328">
                  <c:v>-0.83478010945142145</c:v>
                </c:pt>
                <c:pt idx="329">
                  <c:v>-0.84349794642784237</c:v>
                </c:pt>
                <c:pt idx="330">
                  <c:v>-0.85159815931411476</c:v>
                </c:pt>
                <c:pt idx="331">
                  <c:v>-0.85907589444302612</c:v>
                </c:pt>
                <c:pt idx="332">
                  <c:v>-0.86592668440237441</c:v>
                </c:pt>
                <c:pt idx="333">
                  <c:v>-0.87214644159646992</c:v>
                </c:pt>
                <c:pt idx="334">
                  <c:v>-0.8777314521060402</c:v>
                </c:pt>
                <c:pt idx="335">
                  <c:v>-0.88267836990079851</c:v>
                </c:pt>
                <c:pt idx="336">
                  <c:v>-0.88698421145470441</c:v>
                </c:pt>
                <c:pt idx="337">
                  <c:v>-0.89064635080961385</c:v>
                </c:pt>
                <c:pt idx="338">
                  <c:v>-0.89366251512860617</c:v>
                </c:pt>
                <c:pt idx="339">
                  <c:v>-0.89603078077580423</c:v>
                </c:pt>
                <c:pt idx="340">
                  <c:v>-0.89774956995498434</c:v>
                </c:pt>
                <c:pt idx="341">
                  <c:v>-0.89881764793471652</c:v>
                </c:pt>
                <c:pt idx="342">
                  <c:v>-0.89923412088319377</c:v>
                </c:pt>
                <c:pt idx="343">
                  <c:v>-0.89899843433130389</c:v>
                </c:pt>
                <c:pt idx="344">
                  <c:v>-0.89811037227787882</c:v>
                </c:pt>
                <c:pt idx="345">
                  <c:v>-0.89657005694642278</c:v>
                </c:pt>
                <c:pt idx="346">
                  <c:v>-0.8943779491979762</c:v>
                </c:pt>
                <c:pt idx="347">
                  <c:v>-0.89153484960012019</c:v>
                </c:pt>
                <c:pt idx="348">
                  <c:v>-0.88804190014746065</c:v>
                </c:pt>
                <c:pt idx="349">
                  <c:v>-0.88390058662426241</c:v>
                </c:pt>
                <c:pt idx="350">
                  <c:v>-0.87911274159522113</c:v>
                </c:pt>
                <c:pt idx="351">
                  <c:v>-0.87368054800567785</c:v>
                </c:pt>
                <c:pt idx="352">
                  <c:v>-0.86760654336789123</c:v>
                </c:pt>
                <c:pt idx="353">
                  <c:v>-0.86089362450529638</c:v>
                </c:pt>
                <c:pt idx="354">
                  <c:v>-0.85354505282199866</c:v>
                </c:pt>
                <c:pt idx="355">
                  <c:v>-0.84556446006008912</c:v>
                </c:pt>
                <c:pt idx="356">
                  <c:v>-0.83695585450273124</c:v>
                </c:pt>
                <c:pt idx="357">
                  <c:v>-0.82772362757637574</c:v>
                </c:pt>
                <c:pt idx="358">
                  <c:v>-0.81787256080092163</c:v>
                </c:pt>
                <c:pt idx="359">
                  <c:v>-0.80740783303218822</c:v>
                </c:pt>
                <c:pt idx="360">
                  <c:v>-0.79633502793670363</c:v>
                </c:pt>
                <c:pt idx="361">
                  <c:v>-0.78466014163459508</c:v>
                </c:pt>
                <c:pt idx="362">
                  <c:v>-0.7723895904422996</c:v>
                </c:pt>
                <c:pt idx="363">
                  <c:v>-0.7595302186429469</c:v>
                </c:pt>
                <c:pt idx="364">
                  <c:v>-0.74608930620863212</c:v>
                </c:pt>
                <c:pt idx="365">
                  <c:v>-0.73207457639543594</c:v>
                </c:pt>
                <c:pt idx="366">
                  <c:v>-0.71749420312900913</c:v>
                </c:pt>
                <c:pt idx="367">
                  <c:v>-0.70235681809586425</c:v>
                </c:pt>
                <c:pt idx="368">
                  <c:v>-0.68667151745325583</c:v>
                </c:pt>
                <c:pt idx="369">
                  <c:v>-0.67044786806873558</c:v>
                </c:pt>
                <c:pt idx="370">
                  <c:v>-0.65369591319918841</c:v>
                </c:pt>
                <c:pt idx="371">
                  <c:v>-0.63642617751844122</c:v>
                </c:pt>
                <c:pt idx="372">
                  <c:v>-0.61864967140243887</c:v>
                </c:pt>
                <c:pt idx="373">
                  <c:v>-0.60037789438154932</c:v>
                </c:pt>
                <c:pt idx="374">
                  <c:v>-0.58162283767083445</c:v>
                </c:pt>
                <c:pt idx="375">
                  <c:v>-0.56239698569115071</c:v>
                </c:pt>
                <c:pt idx="376">
                  <c:v>-0.54271331649675347</c:v>
                </c:pt>
                <c:pt idx="377">
                  <c:v>-0.52258530102870715</c:v>
                </c:pt>
                <c:pt idx="378">
                  <c:v>-0.50202690111786374</c:v>
                </c:pt>
                <c:pt idx="379">
                  <c:v>-0.48105256616648345</c:v>
                </c:pt>
                <c:pt idx="380">
                  <c:v>-0.45967722844373354</c:v>
                </c:pt>
                <c:pt idx="381">
                  <c:v>-0.43791629693730605</c:v>
                </c:pt>
                <c:pt idx="382">
                  <c:v>-0.41578564971122367</c:v>
                </c:pt>
                <c:pt idx="383">
                  <c:v>-0.39330162472852209</c:v>
                </c:pt>
                <c:pt idx="384">
                  <c:v>-0.37048100910686133</c:v>
                </c:pt>
                <c:pt idx="385">
                  <c:v>-0.34734102678517065</c:v>
                </c:pt>
                <c:pt idx="386">
                  <c:v>-0.32389932459009824</c:v>
                </c:pt>
                <c:pt idx="387">
                  <c:v>-0.3001739567022344</c:v>
                </c:pt>
                <c:pt idx="388">
                  <c:v>-0.27618336753370659</c:v>
                </c:pt>
                <c:pt idx="389">
                  <c:v>-0.25194637304070017</c:v>
                </c:pt>
                <c:pt idx="390">
                  <c:v>-0.22748214050661772</c:v>
                </c:pt>
                <c:pt idx="391">
                  <c:v>-0.2028101668438255</c:v>
                </c:pt>
                <c:pt idx="392">
                  <c:v>-0.17795025547411258</c:v>
                </c:pt>
                <c:pt idx="393">
                  <c:v>-0.15292249185996398</c:v>
                </c:pt>
                <c:pt idx="394">
                  <c:v>-0.12774721777038012</c:v>
                </c:pt>
                <c:pt idx="395">
                  <c:v>-0.10244500437611724</c:v>
                </c:pt>
                <c:pt idx="396">
                  <c:v>-7.7036624279731791E-2</c:v>
                </c:pt>
                <c:pt idx="397">
                  <c:v>-5.1543022595548799E-2</c:v>
                </c:pt>
                <c:pt idx="398">
                  <c:v>-2.598528720350822E-2</c:v>
                </c:pt>
                <c:pt idx="399">
                  <c:v>-3.8461830865090668E-4</c:v>
                </c:pt>
                <c:pt idx="400">
                  <c:v>2.5237702555322251E-2</c:v>
                </c:pt>
                <c:pt idx="401">
                  <c:v>5.0860343934544715E-2</c:v>
                </c:pt>
                <c:pt idx="402">
                  <c:v>7.6461956127531011E-2</c:v>
                </c:pt>
                <c:pt idx="403">
                  <c:v>0.10202120297102044</c:v>
                </c:pt>
                <c:pt idx="404">
                  <c:v>0.12751679358702472</c:v>
                </c:pt>
                <c:pt idx="405">
                  <c:v>0.15292751393908749</c:v>
                </c:pt>
                <c:pt idx="406">
                  <c:v>0.17823225804730472</c:v>
                </c:pt>
                <c:pt idx="407">
                  <c:v>0.20341005871461781</c:v>
                </c:pt>
                <c:pt idx="408">
                  <c:v>0.22844011762123484</c:v>
                </c:pt>
                <c:pt idx="409">
                  <c:v>0.25330183464970152</c:v>
                </c:pt>
                <c:pt idx="410">
                  <c:v>0.27797483631005354</c:v>
                </c:pt>
                <c:pt idx="411">
                  <c:v>0.30243900314254185</c:v>
                </c:pt>
                <c:pt idx="412">
                  <c:v>0.32667449598452186</c:v>
                </c:pt>
                <c:pt idx="413">
                  <c:v>0.35066178099811446</c:v>
                </c:pt>
                <c:pt idx="414">
                  <c:v>0.37438165336604806</c:v>
                </c:pt>
                <c:pt idx="415">
                  <c:v>0.39781525957453595</c:v>
                </c:pt>
                <c:pt idx="416">
                  <c:v>0.42094411821398697</c:v>
                </c:pt>
                <c:pt idx="417">
                  <c:v>0.44375013924064022</c:v>
                </c:pt>
                <c:pt idx="418">
                  <c:v>0.46621564165470969</c:v>
                </c:pt>
                <c:pt idx="419">
                  <c:v>0.4883233695631769</c:v>
                </c:pt>
                <c:pt idx="420">
                  <c:v>0.51005650660783663</c:v>
                </c:pt>
                <c:pt idx="421">
                  <c:v>0.53139868875145269</c:v>
                </c:pt>
                <c:pt idx="422">
                  <c:v>0.55233401542678939</c:v>
                </c:pt>
                <c:pt idx="423">
                  <c:v>0.57284705906474231</c:v>
                </c:pt>
                <c:pt idx="424">
                  <c:v>0.59292287302868851</c:v>
                </c:pt>
                <c:pt idx="425">
                  <c:v>0.61254699799243451</c:v>
                </c:pt>
                <c:pt idx="426">
                  <c:v>0.63170546680867412</c:v>
                </c:pt>
                <c:pt idx="427">
                  <c:v>0.65038480792362396</c:v>
                </c:pt>
                <c:pt idx="428">
                  <c:v>0.66857204740143039</c:v>
                </c:pt>
                <c:pt idx="429">
                  <c:v>0.6862547096290077</c:v>
                </c:pt>
                <c:pt idx="430">
                  <c:v>0.70342081677814994</c:v>
                </c:pt>
                <c:pt idx="431">
                  <c:v>0.72005888710705102</c:v>
                </c:pt>
                <c:pt idx="432">
                  <c:v>0.73615793218777559</c:v>
                </c:pt>
                <c:pt idx="433">
                  <c:v>0.75170745314975629</c:v>
                </c:pt>
                <c:pt idx="434">
                  <c:v>0.76669743603207929</c:v>
                </c:pt>
                <c:pt idx="435">
                  <c:v>0.78111834633918831</c:v>
                </c:pt>
                <c:pt idx="436">
                  <c:v>0.79496112289572862</c:v>
                </c:pt>
                <c:pt idx="437">
                  <c:v>0.80821717109660884</c:v>
                </c:pt>
                <c:pt idx="438">
                  <c:v>0.82087835564802925</c:v>
                </c:pt>
                <c:pt idx="439">
                  <c:v>0.8329369928942657</c:v>
                </c:pt>
                <c:pt idx="440">
                  <c:v>0.84438584282345397</c:v>
                </c:pt>
                <c:pt idx="441">
                  <c:v>0.85521810084355609</c:v>
                </c:pt>
                <c:pt idx="442">
                  <c:v>0.86542738941715247</c:v>
                </c:pt>
                <c:pt idx="443">
                  <c:v>0.87500774964075112</c:v>
                </c:pt>
                <c:pt idx="444">
                  <c:v>0.88395363285098938</c:v>
                </c:pt>
                <c:pt idx="445">
                  <c:v>0.89225989233647074</c:v>
                </c:pt>
                <c:pt idx="446">
                  <c:v>0.89992177523007932</c:v>
                </c:pt>
                <c:pt idx="447">
                  <c:v>0.90693491465249165</c:v>
                </c:pt>
                <c:pt idx="448">
                  <c:v>0.91329532217329223</c:v>
                </c:pt>
                <c:pt idx="449">
                  <c:v>0.91899938065164266</c:v>
                </c:pt>
                <c:pt idx="450">
                  <c:v>0.92404383751387531</c:v>
                </c:pt>
                <c:pt idx="451">
                  <c:v>0.92842579852071339</c:v>
                </c:pt>
                <c:pt idx="452">
                  <c:v>0.93214272207208626</c:v>
                </c:pt>
                <c:pt idx="453">
                  <c:v>0.93519241409272402</c:v>
                </c:pt>
                <c:pt idx="454">
                  <c:v>0.93757302353690219</c:v>
                </c:pt>
                <c:pt idx="455">
                  <c:v>0.93928303854587147</c:v>
                </c:pt>
                <c:pt idx="456">
                  <c:v>0.94032128328666476</c:v>
                </c:pt>
              </c:numCache>
            </c:numRef>
          </c:xVal>
          <c:yVal>
            <c:numRef>
              <c:f>Sheet1!$E$11:$E$467</c:f>
              <c:numCache>
                <c:formatCode>General</c:formatCode>
                <c:ptCount val="457"/>
                <c:pt idx="0">
                  <c:v>0</c:v>
                </c:pt>
                <c:pt idx="1">
                  <c:v>-0.11785113019775793</c:v>
                </c:pt>
                <c:pt idx="2">
                  <c:v>-0.23570226039551587</c:v>
                </c:pt>
                <c:pt idx="3">
                  <c:v>-0.35348392569258308</c:v>
                </c:pt>
                <c:pt idx="4">
                  <c:v>-0.47112653852317166</c:v>
                </c:pt>
                <c:pt idx="5">
                  <c:v>-0.58856030743056209</c:v>
                </c:pt>
                <c:pt idx="6">
                  <c:v>-0.70571515711988164</c:v>
                </c:pt>
                <c:pt idx="7">
                  <c:v>-0.82252065056035495</c:v>
                </c:pt>
                <c:pt idx="8">
                  <c:v>-0.93890591390507061</c:v>
                </c:pt>
                <c:pt idx="9">
                  <c:v>-1.0547995649916075</c:v>
                </c:pt>
                <c:pt idx="10">
                  <c:v>-1.1701296461801092</c:v>
                </c:pt>
                <c:pt idx="11">
                  <c:v>-1.2848235622763855</c:v>
                </c:pt>
                <c:pt idx="12">
                  <c:v>-1.3988080242761183</c:v>
                </c:pt>
                <c:pt idx="13">
                  <c:v>-1.5120089996519652</c:v>
                </c:pt>
                <c:pt idx="14">
                  <c:v>-1.6243516698880103</c:v>
                </c:pt>
                <c:pt idx="15">
                  <c:v>-1.735760395945261</c:v>
                </c:pt>
                <c:pt idx="16">
                  <c:v>-1.8461586923174065</c:v>
                </c:pt>
                <c:pt idx="17">
                  <c:v>-1.9554692103074853</c:v>
                </c:pt>
                <c:pt idx="18">
                  <c:v>-2.0636137311231177</c:v>
                </c:pt>
                <c:pt idx="19">
                  <c:v>-2.1705131693501976</c:v>
                </c:pt>
                <c:pt idx="20">
                  <c:v>-2.2760875873220998</c:v>
                </c:pt>
                <c:pt idx="21">
                  <c:v>-2.3802562208532621</c:v>
                </c:pt>
                <c:pt idx="22">
                  <c:v>-2.4829375167521839</c:v>
                </c:pt>
                <c:pt idx="23">
                  <c:v>-2.5840491824692791</c:v>
                </c:pt>
                <c:pt idx="24">
                  <c:v>-2.6835082481694825</c:v>
                </c:pt>
                <c:pt idx="25">
                  <c:v>-2.7812311414479924</c:v>
                </c:pt>
                <c:pt idx="26">
                  <c:v>-2.8771337748300647</c:v>
                </c:pt>
                <c:pt idx="27">
                  <c:v>-2.971131646112497</c:v>
                </c:pt>
                <c:pt idx="28">
                  <c:v>-3.0631399515155735</c:v>
                </c:pt>
                <c:pt idx="29">
                  <c:v>-3.1530737115201393</c:v>
                </c:pt>
                <c:pt idx="30">
                  <c:v>-3.2408479091656095</c:v>
                </c:pt>
                <c:pt idx="31">
                  <c:v>-3.3263776404816872</c:v>
                </c:pt>
                <c:pt idx="32">
                  <c:v>-3.4095782766200715</c:v>
                </c:pt>
                <c:pt idx="33">
                  <c:v>-3.4903656371433684</c:v>
                </c:pt>
                <c:pt idx="34">
                  <c:v>-3.5686561738177129</c:v>
                </c:pt>
                <c:pt idx="35">
                  <c:v>-3.644367164144402</c:v>
                </c:pt>
                <c:pt idx="36">
                  <c:v>-3.7174169137553026</c:v>
                </c:pt>
                <c:pt idx="37">
                  <c:v>-3.787724966688284</c:v>
                </c:pt>
                <c:pt idx="38">
                  <c:v>-3.8552123224537871</c:v>
                </c:pt>
                <c:pt idx="39">
                  <c:v>-3.9198016587033737</c:v>
                </c:pt>
                <c:pt idx="40">
                  <c:v>-3.9814175582171805</c:v>
                </c:pt>
                <c:pt idx="41">
                  <c:v>-4.0399867388411783</c:v>
                </c:pt>
                <c:pt idx="42">
                  <c:v>-4.0954382849285089</c:v>
                </c:pt>
                <c:pt idx="43">
                  <c:v>-4.1477038787734104</c:v>
                </c:pt>
                <c:pt idx="44">
                  <c:v>-4.1967180304727929</c:v>
                </c:pt>
                <c:pt idx="45">
                  <c:v>-4.2424183046106485</c:v>
                </c:pt>
                <c:pt idx="46">
                  <c:v>-4.2847455421354006</c:v>
                </c:pt>
                <c:pt idx="47">
                  <c:v>-4.3236440757909875</c:v>
                </c:pt>
                <c:pt idx="48">
                  <c:v>-4.3590619374698001</c:v>
                </c:pt>
                <c:pt idx="49">
                  <c:v>-4.3909510558801177</c:v>
                </c:pt>
                <c:pt idx="50">
                  <c:v>-4.4192674429628092</c:v>
                </c:pt>
                <c:pt idx="51">
                  <c:v>-4.4439713675518391</c:v>
                </c:pt>
                <c:pt idx="52">
                  <c:v>-4.4650275148504388</c:v>
                </c:pt>
                <c:pt idx="53">
                  <c:v>-4.4824051303891155</c:v>
                </c:pt>
                <c:pt idx="54">
                  <c:v>-4.4960781472423248</c:v>
                </c:pt>
                <c:pt idx="55">
                  <c:v>-4.5060252954065225</c:v>
                </c:pt>
                <c:pt idx="56">
                  <c:v>-4.5122301923821837</c:v>
                </c:pt>
                <c:pt idx="57">
                  <c:v>-4.5146814141546487</c:v>
                </c:pt>
                <c:pt idx="58">
                  <c:v>-4.513372545931543</c:v>
                </c:pt>
                <c:pt idx="59">
                  <c:v>-4.5083022121660523</c:v>
                </c:pt>
                <c:pt idx="60">
                  <c:v>-4.4994740855733264</c:v>
                </c:pt>
                <c:pt idx="61">
                  <c:v>-4.4868968750294593</c:v>
                </c:pt>
                <c:pt idx="62">
                  <c:v>-4.4705842924265173</c:v>
                </c:pt>
                <c:pt idx="63">
                  <c:v>-4.4505549987404862</c:v>
                </c:pt>
                <c:pt idx="64">
                  <c:v>-4.4268325297494275</c:v>
                </c:pt>
                <c:pt idx="65">
                  <c:v>-4.3994452020142125</c:v>
                </c:pt>
                <c:pt idx="66">
                  <c:v>-4.3684259999016701</c:v>
                </c:pt>
                <c:pt idx="67">
                  <c:v>-4.3338124445877453</c:v>
                </c:pt>
                <c:pt idx="68">
                  <c:v>-4.2956464461243744</c:v>
                </c:pt>
                <c:pt idx="69">
                  <c:v>-4.2539741397865134</c:v>
                </c:pt>
                <c:pt idx="70">
                  <c:v>-4.2088457080336319</c:v>
                </c:pt>
                <c:pt idx="71">
                  <c:v>-4.160315189521814</c:v>
                </c:pt>
                <c:pt idx="72">
                  <c:v>-4.1084402766873742</c:v>
                </c:pt>
                <c:pt idx="73">
                  <c:v>-4.0532821034900781</c:v>
                </c:pt>
                <c:pt idx="74">
                  <c:v>-3.9949050249531841</c:v>
                </c:pt>
                <c:pt idx="75">
                  <c:v>-3.9333763901686045</c:v>
                </c:pt>
                <c:pt idx="76">
                  <c:v>-3.8687663104487187</c:v>
                </c:pt>
                <c:pt idx="77">
                  <c:v>-3.8011474243022305</c:v>
                </c:pt>
                <c:pt idx="78">
                  <c:v>-3.7305946608906879</c:v>
                </c:pt>
                <c:pt idx="79">
                  <c:v>-3.6571850035857971</c:v>
                </c:pt>
                <c:pt idx="80">
                  <c:v>-3.580997255196614</c:v>
                </c:pt>
                <c:pt idx="81">
                  <c:v>-3.5021118063713677</c:v>
                </c:pt>
                <c:pt idx="82">
                  <c:v>-3.4206104086024696</c:v>
                </c:pt>
                <c:pt idx="83">
                  <c:v>-3.3365759531767005</c:v>
                </c:pt>
                <c:pt idx="84">
                  <c:v>-3.2500922573172129</c:v>
                </c:pt>
                <c:pt idx="85">
                  <c:v>-3.1612438586614293</c:v>
                </c:pt>
                <c:pt idx="86">
                  <c:v>-3.0701158191107356</c:v>
                </c:pt>
                <c:pt idx="87">
                  <c:v>-2.9767935389756306</c:v>
                </c:pt>
                <c:pt idx="88">
                  <c:v>-2.8813625822251963</c:v>
                </c:pt>
                <c:pt idx="89">
                  <c:v>-2.7839085135338077</c:v>
                </c:pt>
                <c:pt idx="90">
                  <c:v>-2.6845167477022343</c:v>
                </c:pt>
                <c:pt idx="91">
                  <c:v>-2.583272411915901</c:v>
                </c:pt>
                <c:pt idx="92">
                  <c:v>-2.4802602211911791</c:v>
                </c:pt>
                <c:pt idx="93">
                  <c:v>-2.3755643672520637</c:v>
                </c:pt>
                <c:pt idx="94">
                  <c:v>-2.269268420975354</c:v>
                </c:pt>
                <c:pt idx="95">
                  <c:v>-2.161455248443084</c:v>
                </c:pt>
                <c:pt idx="96">
                  <c:v>-2.0522069405470509</c:v>
                </c:pt>
                <c:pt idx="97">
                  <c:v>-1.9416047560022154</c:v>
                </c:pt>
                <c:pt idx="98">
                  <c:v>-1.8297290775438217</c:v>
                </c:pt>
                <c:pt idx="99">
                  <c:v>-1.7166593810074171</c:v>
                </c:pt>
                <c:pt idx="100">
                  <c:v>-1.6024742169216319</c:v>
                </c:pt>
                <c:pt idx="101">
                  <c:v>-1.4872512041805424</c:v>
                </c:pt>
                <c:pt idx="102">
                  <c:v>-1.3710670353055332</c:v>
                </c:pt>
                <c:pt idx="103">
                  <c:v>-1.2539974927556323</c:v>
                </c:pt>
                <c:pt idx="104">
                  <c:v>-1.1361174756999839</c:v>
                </c:pt>
                <c:pt idx="105">
                  <c:v>-1.0175010366261832</c:v>
                </c:pt>
                <c:pt idx="106">
                  <c:v>-0.89822142712322761</c:v>
                </c:pt>
                <c:pt idx="107">
                  <c:v>-0.77835115214747241</c:v>
                </c:pt>
                <c:pt idx="108">
                  <c:v>-0.65796203205381099</c:v>
                </c:pt>
                <c:pt idx="109">
                  <c:v>-0.53712527165193447</c:v>
                </c:pt>
                <c:pt idx="110">
                  <c:v>-0.41591153552855514</c:v>
                </c:pt>
                <c:pt idx="111">
                  <c:v>-0.2943910288605307</c:v>
                </c:pt>
                <c:pt idx="112">
                  <c:v>-0.17263358293053893</c:v>
                </c:pt>
                <c:pt idx="113">
                  <c:v>-5.0708744545994305E-2</c:v>
                </c:pt>
                <c:pt idx="114">
                  <c:v>7.1314131447016982E-2</c:v>
                </c:pt>
                <c:pt idx="115">
                  <c:v>0.19336578737013582</c:v>
                </c:pt>
                <c:pt idx="116">
                  <c:v>0.31537696646035496</c:v>
                </c:pt>
                <c:pt idx="117">
                  <c:v>0.43727831598387118</c:v>
                </c:pt>
                <c:pt idx="118">
                  <c:v>0.55900029054394074</c:v>
                </c:pt>
                <c:pt idx="119">
                  <c:v>0.68047305641200451</c:v>
                </c:pt>
                <c:pt idx="120">
                  <c:v>0.80162639771153832</c:v>
                </c:pt>
                <c:pt idx="121">
                  <c:v>0.92238962528291091</c:v>
                </c:pt>
                <c:pt idx="122">
                  <c:v>1.0426914890548717</c:v>
                </c:pt>
                <c:pt idx="123">
                  <c:v>1.1624600947439629</c:v>
                </c:pt>
                <c:pt idx="124">
                  <c:v>1.2816228256969335</c:v>
                </c:pt>
                <c:pt idx="125">
                  <c:v>1.4001062706828438</c:v>
                </c:pt>
                <c:pt idx="126">
                  <c:v>1.5178361584306639</c:v>
                </c:pt>
                <c:pt idx="127">
                  <c:v>1.6347372996944372</c:v>
                </c:pt>
                <c:pt idx="128">
                  <c:v>1.7507335376110933</c:v>
                </c:pt>
                <c:pt idx="129">
                  <c:v>1.8657477070953377</c:v>
                </c:pt>
                <c:pt idx="130">
                  <c:v>1.979701603991282</c:v>
                </c:pt>
                <c:pt idx="131">
                  <c:v>2.0925159646711577</c:v>
                </c:pt>
                <c:pt idx="132">
                  <c:v>2.2041104567371215</c:v>
                </c:pt>
                <c:pt idx="133">
                  <c:v>2.3144036814423949</c:v>
                </c:pt>
                <c:pt idx="134">
                  <c:v>2.423313188402354</c:v>
                </c:pt>
                <c:pt idx="135">
                  <c:v>2.5307555031143214</c:v>
                </c:pt>
                <c:pt idx="136">
                  <c:v>2.6366461677464041</c:v>
                </c:pt>
                <c:pt idx="137">
                  <c:v>2.7408997955904777</c:v>
                </c:pt>
                <c:pt idx="138">
                  <c:v>2.8434301395021571</c:v>
                </c:pt>
                <c:pt idx="139">
                  <c:v>2.9441501745712406</c:v>
                </c:pt>
                <c:pt idx="140">
                  <c:v>3.0429721951796349</c:v>
                </c:pt>
                <c:pt idx="141">
                  <c:v>3.139807926510314</c:v>
                </c:pt>
                <c:pt idx="142">
                  <c:v>3.2345686504706812</c:v>
                </c:pt>
                <c:pt idx="143">
                  <c:v>3.3271653458871628</c:v>
                </c:pt>
                <c:pt idx="144">
                  <c:v>3.4175088427155158</c:v>
                </c:pt>
                <c:pt idx="145">
                  <c:v>3.5055099898938682</c:v>
                </c:pt>
                <c:pt idx="146">
                  <c:v>3.5910798363437606</c:v>
                </c:pt>
                <c:pt idx="147">
                  <c:v>3.6741298244994476</c:v>
                </c:pt>
                <c:pt idx="148">
                  <c:v>3.7545719956185848</c:v>
                </c:pt>
                <c:pt idx="149">
                  <c:v>3.8323192059994979</c:v>
                </c:pt>
                <c:pt idx="150">
                  <c:v>3.9072853531029299</c:v>
                </c:pt>
                <c:pt idx="151">
                  <c:v>3.9793856104510774</c:v>
                </c:pt>
                <c:pt idx="152">
                  <c:v>4.0485366700555234</c:v>
                </c:pt>
                <c:pt idx="153">
                  <c:v>4.1146569910100954</c:v>
                </c:pt>
                <c:pt idx="154">
                  <c:v>4.1776670527765534</c:v>
                </c:pt>
                <c:pt idx="155">
                  <c:v>4.2374896115921548</c:v>
                </c:pt>
                <c:pt idx="156">
                  <c:v>4.2940499583403806</c:v>
                </c:pt>
                <c:pt idx="157">
                  <c:v>4.3472761761512189</c:v>
                </c:pt>
                <c:pt idx="158">
                  <c:v>4.3970993959370617</c:v>
                </c:pt>
                <c:pt idx="159">
                  <c:v>4.4434540480260649</c:v>
                </c:pt>
                <c:pt idx="160">
                  <c:v>4.4862781080281184</c:v>
                </c:pt>
                <c:pt idx="161">
                  <c:v>4.5255133350606078</c:v>
                </c:pt>
                <c:pt idx="162">
                  <c:v>4.5611055004728289</c:v>
                </c:pt>
                <c:pt idx="163">
                  <c:v>4.5930046052400018</c:v>
                </c:pt>
                <c:pt idx="164">
                  <c:v>4.6211650842506176</c:v>
                </c:pt>
                <c:pt idx="165">
                  <c:v>4.6455459957844862</c:v>
                </c:pt>
                <c:pt idx="166">
                  <c:v>4.66611119457301</c:v>
                </c:pt>
                <c:pt idx="167">
                  <c:v>4.6828294869472966</c:v>
                </c:pt>
                <c:pt idx="168">
                  <c:v>4.6956747667127301</c:v>
                </c:pt>
                <c:pt idx="169">
                  <c:v>4.7046261305392942</c:v>
                </c:pt>
                <c:pt idx="170">
                  <c:v>4.7096679718235706</c:v>
                </c:pt>
                <c:pt idx="171">
                  <c:v>4.7107900521590231</c:v>
                </c:pt>
                <c:pt idx="172">
                  <c:v>4.7079875497436863</c:v>
                </c:pt>
                <c:pt idx="173">
                  <c:v>4.7012610842562577</c:v>
                </c:pt>
                <c:pt idx="174">
                  <c:v>4.690616717940209</c:v>
                </c:pt>
                <c:pt idx="175">
                  <c:v>4.6760659328480809</c:v>
                </c:pt>
                <c:pt idx="176">
                  <c:v>4.657625584411786</c:v>
                </c:pt>
                <c:pt idx="177">
                  <c:v>4.635317831716586</c:v>
                </c:pt>
                <c:pt idx="178">
                  <c:v>4.609170045063566</c:v>
                </c:pt>
                <c:pt idx="179">
                  <c:v>4.579214691605185</c:v>
                </c:pt>
                <c:pt idx="180">
                  <c:v>4.545489200028098</c:v>
                </c:pt>
                <c:pt idx="181">
                  <c:v>4.5080358054345844</c:v>
                </c:pt>
                <c:pt idx="182">
                  <c:v>4.4669013757362999</c:v>
                </c:pt>
                <c:pt idx="183">
                  <c:v>4.4221372210197911</c:v>
                </c:pt>
                <c:pt idx="184">
                  <c:v>4.3737988874706746</c:v>
                </c:pt>
                <c:pt idx="185">
                  <c:v>4.3219459375512415</c:v>
                </c:pt>
                <c:pt idx="186">
                  <c:v>4.2666417182136493</c:v>
                </c:pt>
                <c:pt idx="187">
                  <c:v>4.2079531189971533</c:v>
                </c:pt>
                <c:pt idx="188">
                  <c:v>4.145950321902836</c:v>
                </c:pt>
                <c:pt idx="189">
                  <c:v>4.0807065449631148</c:v>
                </c:pt>
                <c:pt idx="190">
                  <c:v>4.012297781426434</c:v>
                </c:pt>
                <c:pt idx="191">
                  <c:v>3.9408025364606902</c:v>
                </c:pt>
                <c:pt idx="192">
                  <c:v>3.8663015632432054</c:v>
                </c:pt>
                <c:pt idx="193">
                  <c:v>3.7888776002516753</c:v>
                </c:pt>
                <c:pt idx="194">
                  <c:v>3.7086151115010253</c:v>
                </c:pt>
                <c:pt idx="195">
                  <c:v>3.6256000313871195</c:v>
                </c:pt>
                <c:pt idx="196">
                  <c:v>3.5399195157016097</c:v>
                </c:pt>
                <c:pt idx="197">
                  <c:v>3.4516617002747134</c:v>
                </c:pt>
                <c:pt idx="198">
                  <c:v>3.360915468586315</c:v>
                </c:pt>
                <c:pt idx="199">
                  <c:v>3.2677702295623847</c:v>
                </c:pt>
                <c:pt idx="200">
                  <c:v>3.1723157066452008</c:v>
                </c:pt>
                <c:pt idx="201">
                  <c:v>3.0746417390940657</c:v>
                </c:pt>
                <c:pt idx="202">
                  <c:v>2.9748380963398375</c:v>
                </c:pt>
                <c:pt idx="203">
                  <c:v>2.8729943060833034</c:v>
                </c:pt>
                <c:pt idx="204">
                  <c:v>2.7691994966956273</c:v>
                </c:pt>
                <c:pt idx="205">
                  <c:v>2.6635422543502001</c:v>
                </c:pt>
                <c:pt idx="206">
                  <c:v>2.5561104951903091</c:v>
                </c:pt>
                <c:pt idx="207">
                  <c:v>2.4469913527171783</c:v>
                </c:pt>
                <c:pt idx="208">
                  <c:v>2.3362710804688906</c:v>
                </c:pt>
                <c:pt idx="209">
                  <c:v>2.2240349699531965</c:v>
                </c:pt>
                <c:pt idx="210">
                  <c:v>2.11036728369668</c:v>
                </c:pt>
                <c:pt idx="211">
                  <c:v>1.9953512031795848</c:v>
                </c:pt>
                <c:pt idx="212">
                  <c:v>1.8790687913399438</c:v>
                </c:pt>
                <c:pt idx="213">
                  <c:v>1.7616009692525976</c:v>
                </c:pt>
                <c:pt idx="214">
                  <c:v>1.6430275065181332</c:v>
                </c:pt>
                <c:pt idx="215">
                  <c:v>1.5234270248335735</c:v>
                </c:pt>
                <c:pt idx="216">
                  <c:v>1.4028770141605147</c:v>
                </c:pt>
                <c:pt idx="217">
                  <c:v>1.2814538608570065</c:v>
                </c:pt>
                <c:pt idx="218">
                  <c:v>1.1592328870963837</c:v>
                </c:pt>
                <c:pt idx="219">
                  <c:v>1.0362884008590385</c:v>
                </c:pt>
                <c:pt idx="220">
                  <c:v>0.91269375575126499</c:v>
                </c:pt>
                <c:pt idx="221">
                  <c:v>0.78852141987831836</c:v>
                </c:pt>
                <c:pt idx="222">
                  <c:v>0.66384305297617441</c:v>
                </c:pt>
                <c:pt idx="223">
                  <c:v>0.53872959098764794</c:v>
                </c:pt>
                <c:pt idx="224">
                  <c:v>0.41325133725302748</c:v>
                </c:pt>
                <c:pt idx="225">
                  <c:v>0.28747805947273269</c:v>
                </c:pt>
                <c:pt idx="226">
                  <c:v>0.1614790915892611</c:v>
                </c:pt>
                <c:pt idx="227">
                  <c:v>3.5323439727462408E-2</c:v>
                </c:pt>
                <c:pt idx="228">
                  <c:v>-9.0920108674392708E-2</c:v>
                </c:pt>
                <c:pt idx="229">
                  <c:v>-0.21718287341549275</c:v>
                </c:pt>
                <c:pt idx="230">
                  <c:v>-0.34339616864214983</c:v>
                </c:pt>
                <c:pt idx="231">
                  <c:v>-0.46949118939623524</c:v>
                </c:pt>
                <c:pt idx="232">
                  <c:v>-0.5953988984846994</c:v>
                </c:pt>
                <c:pt idx="233">
                  <c:v>-0.721049914554037</c:v>
                </c:pt>
                <c:pt idx="234">
                  <c:v>-0.84637440225431004</c:v>
                </c:pt>
                <c:pt idx="235">
                  <c:v>-0.97130196537720825</c:v>
                </c:pt>
                <c:pt idx="236">
                  <c:v>-1.0957615438514541</c:v>
                </c:pt>
                <c:pt idx="237">
                  <c:v>-1.2196813154764321</c:v>
                </c:pt>
                <c:pt idx="238">
                  <c:v>-1.3429886032709499</c:v>
                </c:pt>
                <c:pt idx="239">
                  <c:v>-1.4656097893081905</c:v>
                </c:pt>
                <c:pt idx="240">
                  <c:v>-1.5874702358997799</c:v>
                </c:pt>
                <c:pt idx="241">
                  <c:v>-1.7084942149810431</c:v>
                </c:pt>
                <c:pt idx="242">
                  <c:v>-1.8286048465354472</c:v>
                </c:pt>
                <c:pt idx="243">
                  <c:v>-1.9477240468784212</c:v>
                </c:pt>
                <c:pt idx="244">
                  <c:v>-2.0657724875986423</c:v>
                </c:pt>
                <c:pt idx="245">
                  <c:v>-2.1826695659279194</c:v>
                </c:pt>
                <c:pt idx="246">
                  <c:v>-2.2983333872784111</c:v>
                </c:pt>
                <c:pt idx="247">
                  <c:v>-2.4126807606475347</c:v>
                </c:pt>
                <c:pt idx="248">
                  <c:v>-2.5256272075459916</c:v>
                </c:pt>
                <c:pt idx="249">
                  <c:v>-2.6370869850523544</c:v>
                </c:pt>
                <c:pt idx="250">
                  <c:v>-2.7469731235381789</c:v>
                </c:pt>
                <c:pt idx="251">
                  <c:v>-2.8551974795402013</c:v>
                </c:pt>
                <c:pt idx="252">
                  <c:v>-2.9616708041805957</c:v>
                </c:pt>
                <c:pt idx="253">
                  <c:v>-3.0663028274522319</c:v>
                </c:pt>
                <c:pt idx="254">
                  <c:v>-3.1690023585933504</c:v>
                </c:pt>
                <c:pt idx="255">
                  <c:v>-3.2696774026750695</c:v>
                </c:pt>
                <c:pt idx="256">
                  <c:v>-3.3682352934158653</c:v>
                </c:pt>
                <c:pt idx="257">
                  <c:v>-3.4645828421199543</c:v>
                </c:pt>
                <c:pt idx="258">
                  <c:v>-3.5586265025119221</c:v>
                </c:pt>
                <c:pt idx="259">
                  <c:v>-3.650272551108638</c:v>
                </c:pt>
                <c:pt idx="260">
                  <c:v>-3.7394272826324384</c:v>
                </c:pt>
                <c:pt idx="261">
                  <c:v>-3.8259972198277965</c:v>
                </c:pt>
                <c:pt idx="262">
                  <c:v>-3.9098893368985248</c:v>
                </c:pt>
                <c:pt idx="263">
                  <c:v>-3.9910112956354791</c:v>
                </c:pt>
                <c:pt idx="264">
                  <c:v>-4.0692716931573569</c:v>
                </c:pt>
                <c:pt idx="265">
                  <c:v>-4.1445803200413467</c:v>
                </c:pt>
                <c:pt idx="266">
                  <c:v>-4.2168484274780518</c:v>
                </c:pt>
                <c:pt idx="267">
                  <c:v>-4.2859890019483018</c:v>
                </c:pt>
                <c:pt idx="268">
                  <c:v>-4.3519170457903904</c:v>
                </c:pt>
                <c:pt idx="269">
                  <c:v>-4.4145498619070684</c:v>
                </c:pt>
                <c:pt idx="270">
                  <c:v>-4.4738073407545489</c:v>
                </c:pt>
                <c:pt idx="271">
                  <c:v>-4.5296122476629233</c:v>
                </c:pt>
                <c:pt idx="272">
                  <c:v>-4.5818905084609298</c:v>
                </c:pt>
                <c:pt idx="273">
                  <c:v>-4.6305714913198051</c:v>
                </c:pt>
                <c:pt idx="274">
                  <c:v>-4.6755882826928072</c:v>
                </c:pt>
                <c:pt idx="275">
                  <c:v>-4.7168779552104576</c:v>
                </c:pt>
                <c:pt idx="276">
                  <c:v>-4.7543818253978358</c:v>
                </c:pt>
                <c:pt idx="277">
                  <c:v>-4.7880456991103406</c:v>
                </c:pt>
                <c:pt idx="278">
                  <c:v>-4.8178201026387892</c:v>
                </c:pt>
                <c:pt idx="279">
                  <c:v>-4.8436604975137323</c:v>
                </c:pt>
                <c:pt idx="280">
                  <c:v>-4.8655274771422343</c:v>
                </c:pt>
                <c:pt idx="281">
                  <c:v>-4.8833869435374631</c:v>
                </c:pt>
                <c:pt idx="282">
                  <c:v>-4.897210262551174</c:v>
                </c:pt>
                <c:pt idx="283">
                  <c:v>-4.9069743961900887</c:v>
                </c:pt>
                <c:pt idx="284">
                  <c:v>-4.9126620107873782</c:v>
                </c:pt>
                <c:pt idx="285">
                  <c:v>-4.9142615600076738</c:v>
                </c:pt>
                <c:pt idx="286">
                  <c:v>-4.9117673418856578</c:v>
                </c:pt>
                <c:pt idx="287">
                  <c:v>-4.9051795293314377</c:v>
                </c:pt>
                <c:pt idx="288">
                  <c:v>-4.8945041737774</c:v>
                </c:pt>
                <c:pt idx="289">
                  <c:v>-4.8797531818878097</c:v>
                </c:pt>
                <c:pt idx="290">
                  <c:v>-4.8609442655005966</c:v>
                </c:pt>
                <c:pt idx="291">
                  <c:v>-4.838100865217096</c:v>
                </c:pt>
                <c:pt idx="292">
                  <c:v>-4.8112520482965557</c:v>
                </c:pt>
                <c:pt idx="293">
                  <c:v>-4.7804323817446059</c:v>
                </c:pt>
                <c:pt idx="294">
                  <c:v>-4.7456817817055104</c:v>
                </c:pt>
                <c:pt idx="295">
                  <c:v>-4.7070453404738561</c:v>
                </c:pt>
                <c:pt idx="296">
                  <c:v>-4.6645731326298012</c:v>
                </c:pt>
                <c:pt idx="297">
                  <c:v>-4.6183200019707726</c:v>
                </c:pt>
                <c:pt idx="298">
                  <c:v>-4.5683453310596009</c:v>
                </c:pt>
                <c:pt idx="299">
                  <c:v>-4.5147127953330664</c:v>
                </c:pt>
                <c:pt idx="300">
                  <c:v>-4.4574901038145178</c:v>
                </c:pt>
                <c:pt idx="301">
                  <c:v>-4.3967487285490243</c:v>
                </c:pt>
                <c:pt idx="302">
                  <c:v>-4.332563624929179</c:v>
                </c:pt>
                <c:pt idx="303">
                  <c:v>-4.2650129451044085</c:v>
                </c:pt>
                <c:pt idx="304">
                  <c:v>-4.1941777466670098</c:v>
                </c:pt>
                <c:pt idx="305">
                  <c:v>-4.1201416987851998</c:v>
                </c:pt>
                <c:pt idx="306">
                  <c:v>-4.0429907879084235</c:v>
                </c:pt>
                <c:pt idx="307">
                  <c:v>-3.9628130251046998</c:v>
                </c:pt>
                <c:pt idx="308">
                  <c:v>-3.8796981570057016</c:v>
                </c:pt>
                <c:pt idx="309">
                  <c:v>-3.793737382234593</c:v>
                </c:pt>
                <c:pt idx="310">
                  <c:v>-3.7050230750765847</c:v>
                </c:pt>
                <c:pt idx="311">
                  <c:v>-3.6136485180249585</c:v>
                </c:pt>
                <c:pt idx="312">
                  <c:v>-3.5197076446982756</c:v>
                </c:pt>
                <c:pt idx="313">
                  <c:v>-3.4232947944799292</c:v>
                </c:pt>
                <c:pt idx="314">
                  <c:v>-3.324504480081353</c:v>
                </c:pt>
                <c:pt idx="315">
                  <c:v>-3.2234311690772617</c:v>
                </c:pt>
                <c:pt idx="316">
                  <c:v>-3.1201690803072677</c:v>
                </c:pt>
                <c:pt idx="317">
                  <c:v>-3.014811995885033</c:v>
                </c:pt>
                <c:pt idx="318">
                  <c:v>-2.9074530894054464</c:v>
                </c:pt>
                <c:pt idx="319">
                  <c:v>-2.7981847707937337</c:v>
                </c:pt>
                <c:pt idx="320">
                  <c:v>-2.6870985480992045</c:v>
                </c:pt>
                <c:pt idx="321">
                  <c:v>-2.5742849064016617</c:v>
                </c:pt>
                <c:pt idx="322">
                  <c:v>-2.4598332038712374</c:v>
                </c:pt>
                <c:pt idx="323">
                  <c:v>-2.3438315849032838</c:v>
                </c:pt>
                <c:pt idx="324">
                  <c:v>-2.2263669101394647</c:v>
                </c:pt>
                <c:pt idx="325">
                  <c:v>-2.1075247030846409</c:v>
                </c:pt>
                <c:pt idx="326">
                  <c:v>-1.9873891129367138</c:v>
                </c:pt>
                <c:pt idx="327">
                  <c:v>-1.8660428931632389</c:v>
                </c:pt>
                <c:pt idx="328">
                  <c:v>-1.7435673952841875</c:v>
                </c:pt>
                <c:pt idx="329">
                  <c:v>-1.620042577254466</c:v>
                </c:pt>
                <c:pt idx="330">
                  <c:v>-1.4955470257822772</c:v>
                </c:pt>
                <c:pt idx="331">
                  <c:v>-1.3701579918696674</c:v>
                </c:pt>
                <c:pt idx="332">
                  <c:v>-1.2439514388191026</c:v>
                </c:pt>
                <c:pt idx="333">
                  <c:v>-1.1170021019140473</c:v>
                </c:pt>
                <c:pt idx="334">
                  <c:v>-0.98938355895165597</c:v>
                </c:pt>
                <c:pt idx="335">
                  <c:v>-0.8611683107811825</c:v>
                </c:pt>
                <c:pt idx="336">
                  <c:v>-0.73242787098188633</c:v>
                </c:pt>
                <c:pt idx="337">
                  <c:v>-0.60323286379845587</c:v>
                </c:pt>
                <c:pt idx="338">
                  <c:v>-0.47365312943961035</c:v>
                </c:pt>
                <c:pt idx="339">
                  <c:v>-0.3437578358360221</c:v>
                </c:pt>
                <c:pt idx="340">
                  <c:v>-0.21361559594644558</c:v>
                </c:pt>
                <c:pt idx="341">
                  <c:v>-8.3294589695454474E-2</c:v>
                </c:pt>
                <c:pt idx="342">
                  <c:v>4.7137310377973279E-2</c:v>
                </c:pt>
                <c:pt idx="343">
                  <c:v>0.17761241068500419</c:v>
                </c:pt>
                <c:pt idx="344">
                  <c:v>0.30806306629120767</c:v>
                </c:pt>
                <c:pt idx="345">
                  <c:v>0.43842154968930924</c:v>
                </c:pt>
                <c:pt idx="346">
                  <c:v>0.56861991957121094</c:v>
                </c:pt>
                <c:pt idx="347">
                  <c:v>0.69858989053190634</c:v>
                </c:pt>
                <c:pt idx="348">
                  <c:v>0.82826270463964846</c:v>
                </c:pt>
                <c:pt idx="349">
                  <c:v>0.95756900580826043</c:v>
                </c:pt>
                <c:pt idx="350">
                  <c:v>1.0864387179086663</c:v>
                </c:pt>
                <c:pt idx="351">
                  <c:v>1.2148009275573239</c:v>
                </c:pt>
                <c:pt idx="352">
                  <c:v>1.3425837725189695</c:v>
                </c:pt>
                <c:pt idx="353">
                  <c:v>1.4697143366595435</c:v>
                </c:pt>
                <c:pt idx="354">
                  <c:v>1.5961185523819172</c:v>
                </c:pt>
                <c:pt idx="355">
                  <c:v>1.7217211114715718</c:v>
                </c:pt>
                <c:pt idx="356">
                  <c:v>1.8464453852711111</c:v>
                </c:pt>
                <c:pt idx="357">
                  <c:v>1.9702133550908161</c:v>
                </c:pt>
                <c:pt idx="358">
                  <c:v>2.0929455537466897</c:v>
                </c:pt>
                <c:pt idx="359">
                  <c:v>2.2145610190969238</c:v>
                </c:pt>
                <c:pt idx="360">
                  <c:v>2.3349772604217072</c:v>
                </c:pt>
                <c:pt idx="361">
                  <c:v>2.4541102384590947</c:v>
                </c:pt>
                <c:pt idx="362">
                  <c:v>2.5718743598705385</c:v>
                </c:pt>
                <c:pt idx="363">
                  <c:v>2.6881824868629542</c:v>
                </c:pt>
                <c:pt idx="364">
                  <c:v>2.8029459626392401</c:v>
                </c:pt>
                <c:pt idx="365">
                  <c:v>2.9160746532853632</c:v>
                </c:pt>
                <c:pt idx="366">
                  <c:v>3.027477006628982</c:v>
                </c:pt>
                <c:pt idx="367">
                  <c:v>3.1370601285216924</c:v>
                </c:pt>
                <c:pt idx="368">
                  <c:v>3.244729876904052</c:v>
                </c:pt>
                <c:pt idx="369">
                  <c:v>3.3503909739094295</c:v>
                </c:pt>
                <c:pt idx="370">
                  <c:v>3.4539471361494409</c:v>
                </c:pt>
                <c:pt idx="371">
                  <c:v>3.5553012232004679</c:v>
                </c:pt>
                <c:pt idx="372">
                  <c:v>3.6543554041779087</c:v>
                </c:pt>
                <c:pt idx="373">
                  <c:v>3.7510113421429634</c:v>
                </c:pt>
                <c:pt idx="374">
                  <c:v>3.8451703959367518</c:v>
                </c:pt>
                <c:pt idx="375">
                  <c:v>3.9367338388794577</c:v>
                </c:pt>
                <c:pt idx="376">
                  <c:v>4.0256030936092673</c:v>
                </c:pt>
                <c:pt idx="377">
                  <c:v>4.1116799821686802</c:v>
                </c:pt>
                <c:pt idx="378">
                  <c:v>4.1948669902760543</c:v>
                </c:pt>
                <c:pt idx="379">
                  <c:v>4.2750675445499828</c:v>
                </c:pt>
                <c:pt idx="380">
                  <c:v>4.3521863012855047</c:v>
                </c:pt>
                <c:pt idx="381">
                  <c:v>4.4261294452164774</c:v>
                </c:pt>
                <c:pt idx="382">
                  <c:v>4.4968049965403134</c:v>
                </c:pt>
                <c:pt idx="383">
                  <c:v>4.5641231243321512</c:v>
                </c:pt>
                <c:pt idx="384">
                  <c:v>4.6279964643381399</c:v>
                </c:pt>
                <c:pt idx="385">
                  <c:v>4.6883404390144809</c:v>
                </c:pt>
                <c:pt idx="386">
                  <c:v>4.745073577572767</c:v>
                </c:pt>
                <c:pt idx="387">
                  <c:v>4.7981178337055619</c:v>
                </c:pt>
                <c:pt idx="388">
                  <c:v>4.8473988986012815</c:v>
                </c:pt>
                <c:pt idx="389">
                  <c:v>4.8928465068164906</c:v>
                </c:pt>
                <c:pt idx="390">
                  <c:v>4.934394732558447</c:v>
                </c:pt>
                <c:pt idx="391">
                  <c:v>4.9719822739425821</c:v>
                </c:pt>
                <c:pt idx="392">
                  <c:v>5.0055527228297212</c:v>
                </c:pt>
                <c:pt idx="393">
                  <c:v>5.0350548179167758</c:v>
                </c:pt>
                <c:pt idx="394">
                  <c:v>5.060442678852576</c:v>
                </c:pt>
                <c:pt idx="395">
                  <c:v>5.0816760192770891</c:v>
                </c:pt>
                <c:pt idx="396">
                  <c:v>5.0987203368365979</c:v>
                </c:pt>
                <c:pt idx="397">
                  <c:v>5.1115470784081154</c:v>
                </c:pt>
                <c:pt idx="398">
                  <c:v>5.1201337789714625</c:v>
                </c:pt>
                <c:pt idx="399">
                  <c:v>5.1244641727946316</c:v>
                </c:pt>
                <c:pt idx="400">
                  <c:v>5.1245282758444928</c:v>
                </c:pt>
                <c:pt idx="401">
                  <c:v>5.1203224385972579</c:v>
                </c:pt>
                <c:pt idx="402">
                  <c:v>5.1118493686978832</c:v>
                </c:pt>
                <c:pt idx="403">
                  <c:v>5.0991181232008556</c:v>
                </c:pt>
                <c:pt idx="404">
                  <c:v>5.0821440704125527</c:v>
                </c:pt>
                <c:pt idx="405">
                  <c:v>5.0609488216434446</c:v>
                </c:pt>
                <c:pt idx="406">
                  <c:v>5.0355601334626172</c:v>
                </c:pt>
                <c:pt idx="407">
                  <c:v>5.0060117813234069</c:v>
                </c:pt>
                <c:pt idx="408">
                  <c:v>4.9723434056933371</c:v>
                </c:pt>
                <c:pt idx="409">
                  <c:v>4.9346003320704046</c:v>
                </c:pt>
                <c:pt idx="410">
                  <c:v>4.892833366497662</c:v>
                </c:pt>
                <c:pt idx="411">
                  <c:v>4.8470985683960031</c:v>
                </c:pt>
                <c:pt idx="412">
                  <c:v>4.7974570027185228</c:v>
                </c:pt>
                <c:pt idx="413">
                  <c:v>4.7439744735867189</c:v>
                </c:pt>
                <c:pt idx="414">
                  <c:v>4.6867212416975788</c:v>
                </c:pt>
                <c:pt idx="415">
                  <c:v>4.6257717278902089</c:v>
                </c:pt>
                <c:pt idx="416">
                  <c:v>4.5612042053306485</c:v>
                </c:pt>
                <c:pt idx="417">
                  <c:v>4.4931004828138921</c:v>
                </c:pt>
                <c:pt idx="418">
                  <c:v>4.4215455816934401</c:v>
                </c:pt>
                <c:pt idx="419">
                  <c:v>4.346627408931953</c:v>
                </c:pt>
                <c:pt idx="420">
                  <c:v>4.2684364287232066</c:v>
                </c:pt>
                <c:pt idx="421">
                  <c:v>4.1870653350673495</c:v>
                </c:pt>
                <c:pt idx="422">
                  <c:v>4.1026087275905878</c:v>
                </c:pt>
                <c:pt idx="423">
                  <c:v>4.0151627927892388</c:v>
                </c:pt>
                <c:pt idx="424">
                  <c:v>3.9248249927491963</c:v>
                </c:pt>
                <c:pt idx="425">
                  <c:v>3.8316937632479271</c:v>
                </c:pt>
                <c:pt idx="426">
                  <c:v>3.73586822298997</c:v>
                </c:pt>
                <c:pt idx="427">
                  <c:v>3.6374478955612841</c:v>
                </c:pt>
                <c:pt idx="428">
                  <c:v>3.5365324455154683</c:v>
                </c:pt>
                <c:pt idx="429">
                  <c:v>3.4332214298284489</c:v>
                </c:pt>
                <c:pt idx="430">
                  <c:v>3.3276140657802156</c:v>
                </c:pt>
                <c:pt idx="431">
                  <c:v>3.2198090161449135</c:v>
                </c:pt>
                <c:pt idx="432">
                  <c:v>3.1099041923961419</c:v>
                </c:pt>
                <c:pt idx="433">
                  <c:v>2.9979965764645944</c:v>
                </c:pt>
                <c:pt idx="434">
                  <c:v>2.884182061421797</c:v>
                </c:pt>
                <c:pt idx="435">
                  <c:v>2.7685553113080652</c:v>
                </c:pt>
                <c:pt idx="436">
                  <c:v>2.6512096401760359</c:v>
                </c:pt>
                <c:pt idx="437">
                  <c:v>2.5322369102840865</c:v>
                </c:pt>
                <c:pt idx="438">
                  <c:v>2.4117274492472895</c:v>
                </c:pt>
                <c:pt idx="439">
                  <c:v>2.2897699858376521</c:v>
                </c:pt>
                <c:pt idx="440">
                  <c:v>2.1664516040204278</c:v>
                </c:pt>
                <c:pt idx="441">
                  <c:v>2.0418577147192711</c:v>
                </c:pt>
                <c:pt idx="442">
                  <c:v>1.916072044719725</c:v>
                </c:pt>
                <c:pt idx="443">
                  <c:v>1.7891766420476534</c:v>
                </c:pt>
                <c:pt idx="444">
                  <c:v>1.6612518970962613</c:v>
                </c:pt>
                <c:pt idx="445">
                  <c:v>1.5323765787217245</c:v>
                </c:pt>
                <c:pt idx="446">
                  <c:v>1.4026278844824713</c:v>
                </c:pt>
                <c:pt idx="447">
                  <c:v>1.2720815041601128</c:v>
                </c:pt>
                <c:pt idx="448">
                  <c:v>1.140811695670092</c:v>
                </c:pt>
                <c:pt idx="449">
                  <c:v>1.0088913724465254</c:v>
                </c:pt>
                <c:pt idx="450">
                  <c:v>0.87639220136761242</c:v>
                </c:pt>
                <c:pt idx="451">
                  <c:v>0.74338471027457254</c:v>
                </c:pt>
                <c:pt idx="452">
                  <c:v>0.6099384041275594</c:v>
                </c:pt>
                <c:pt idx="453">
                  <c:v>0.47612188883562445</c:v>
                </c:pt>
                <c:pt idx="454">
                  <c:v>0.34200300179385645</c:v>
                </c:pt>
                <c:pt idx="455">
                  <c:v>0.20764894815865542</c:v>
                </c:pt>
                <c:pt idx="456">
                  <c:v>7.3126441891114363E-2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9-440D-A856-C4B9F9CF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14815"/>
        <c:axId val="505142063"/>
      </c:scatterChart>
      <c:valAx>
        <c:axId val="5129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42063"/>
        <c:crosses val="autoZero"/>
        <c:crossBetween val="midCat"/>
      </c:valAx>
      <c:valAx>
        <c:axId val="5051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1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Sheet1!$J$11:$J$467</c:f>
              <c:numCache>
                <c:formatCode>General</c:formatCode>
                <c:ptCount val="457"/>
                <c:pt idx="0">
                  <c:v>0.21213203435596426</c:v>
                </c:pt>
                <c:pt idx="1">
                  <c:v>0.21213203435596426</c:v>
                </c:pt>
                <c:pt idx="2">
                  <c:v>0.21200699753472094</c:v>
                </c:pt>
                <c:pt idx="3">
                  <c:v>0.21175670309505937</c:v>
                </c:pt>
                <c:pt idx="4">
                  <c:v>0.21138078403330271</c:v>
                </c:pt>
                <c:pt idx="5">
                  <c:v>0.21087872944077526</c:v>
                </c:pt>
                <c:pt idx="6">
                  <c:v>0.21024988819285184</c:v>
                </c:pt>
                <c:pt idx="7">
                  <c:v>0.2094934740204881</c:v>
                </c:pt>
                <c:pt idx="8">
                  <c:v>0.2086085719557664</c:v>
                </c:pt>
                <c:pt idx="9">
                  <c:v>0.20759414613930285</c:v>
                </c:pt>
                <c:pt idx="10">
                  <c:v>0.20644904897329755</c:v>
                </c:pt>
                <c:pt idx="11">
                  <c:v>0.20517203159951919</c:v>
                </c:pt>
                <c:pt idx="12">
                  <c:v>0.20376175567652433</c:v>
                </c:pt>
                <c:pt idx="13">
                  <c:v>0.20221680642488099</c:v>
                </c:pt>
                <c:pt idx="14">
                  <c:v>0.20053570690305131</c:v>
                </c:pt>
                <c:pt idx="15">
                  <c:v>0.19871693346986188</c:v>
                </c:pt>
                <c:pt idx="16">
                  <c:v>0.1967589323821419</c:v>
                </c:pt>
                <c:pt idx="17">
                  <c:v>0.19466013746813846</c:v>
                </c:pt>
                <c:pt idx="18">
                  <c:v>0.19241898880874342</c:v>
                </c:pt>
                <c:pt idx="19">
                  <c:v>0.19003395234942372</c:v>
                </c:pt>
                <c:pt idx="20">
                  <c:v>0.18750354035609201</c:v>
                </c:pt>
                <c:pt idx="21">
                  <c:v>0.18482633261805903</c:v>
                </c:pt>
                <c:pt idx="22">
                  <c:v>0.18200099829077124</c:v>
                </c:pt>
                <c:pt idx="23">
                  <c:v>0.17902631826036661</c:v>
                </c:pt>
                <c:pt idx="24">
                  <c:v>0.17590120790131811</c:v>
                </c:pt>
                <c:pt idx="25">
                  <c:v>0.17262474008773002</c:v>
                </c:pt>
                <c:pt idx="26">
                  <c:v>0.16919616830837825</c:v>
                </c:pt>
                <c:pt idx="27">
                  <c:v>0.16561494972553795</c:v>
                </c:pt>
                <c:pt idx="28">
                  <c:v>0.16188076800821813</c:v>
                </c:pt>
                <c:pt idx="29">
                  <c:v>0.15799355576184654</c:v>
                </c:pt>
                <c:pt idx="30">
                  <c:v>0.15395351636894006</c:v>
                </c:pt>
                <c:pt idx="31">
                  <c:v>0.14976114504909199</c:v>
                </c:pt>
                <c:pt idx="32">
                  <c:v>0.14541724894193425</c:v>
                </c:pt>
                <c:pt idx="33">
                  <c:v>0.14092296601382029</c:v>
                </c:pt>
                <c:pt idx="34">
                  <c:v>0.13627978258804016</c:v>
                </c:pt>
                <c:pt idx="35">
                  <c:v>0.13148954929962073</c:v>
                </c:pt>
                <c:pt idx="36">
                  <c:v>0.12655449527936619</c:v>
                </c:pt>
                <c:pt idx="37">
                  <c:v>0.12147724037790594</c:v>
                </c:pt>
                <c:pt idx="38">
                  <c:v>0.11626080524925628</c:v>
                </c:pt>
                <c:pt idx="39">
                  <c:v>0.11090861912485216</c:v>
                </c:pt>
                <c:pt idx="40">
                  <c:v>0.10542452512319678</c:v>
                </c:pt>
                <c:pt idx="41">
                  <c:v>9.9812782957195659E-2</c:v>
                </c:pt>
                <c:pt idx="42">
                  <c:v>9.4078068920823182E-2</c:v>
                </c:pt>
                <c:pt idx="43">
                  <c:v>8.822547305888824E-2</c:v>
                </c:pt>
                <c:pt idx="44">
                  <c:v>8.2260493448139974E-2</c:v>
                </c:pt>
                <c:pt idx="45">
                  <c:v>7.6189027544553603E-2</c:v>
                </c:pt>
                <c:pt idx="46">
                  <c:v>7.0017360580056351E-2</c:v>
                </c:pt>
                <c:pt idx="47">
                  <c:v>6.3752151021862047E-2</c:v>
                </c:pt>
                <c:pt idx="48">
                  <c:v>5.7400413138571971E-2</c:v>
                </c:pt>
                <c:pt idx="49">
                  <c:v>5.0969496748843851E-2</c:v>
                </c:pt>
                <c:pt idx="50">
                  <c:v>4.4467064260253431E-2</c:v>
                </c:pt>
                <c:pt idx="51">
                  <c:v>3.7901065137479012E-2</c:v>
                </c:pt>
                <c:pt idx="52">
                  <c:v>3.1279707969617834E-2</c:v>
                </c:pt>
                <c:pt idx="53">
                  <c:v>2.4611430335776278E-2</c:v>
                </c:pt>
                <c:pt idx="54">
                  <c:v>1.790486669555541E-2</c:v>
                </c:pt>
                <c:pt idx="55">
                  <c:v>1.1168814556190561E-2</c:v>
                </c:pt>
                <c:pt idx="56">
                  <c:v>4.4121991904369192E-3</c:v>
                </c:pt>
                <c:pt idx="57">
                  <c:v>-2.3559628015908688E-3</c:v>
                </c:pt>
                <c:pt idx="58">
                  <c:v>-9.1266007778825348E-3</c:v>
                </c:pt>
                <c:pt idx="59">
                  <c:v>-1.5890627866906558E-2</c:v>
                </c:pt>
                <c:pt idx="60">
                  <c:v>-2.2638978978961291E-2</c:v>
                </c:pt>
                <c:pt idx="61">
                  <c:v>-2.9362648685295558E-2</c:v>
                </c:pt>
                <c:pt idx="62">
                  <c:v>-3.6052728634855487E-2</c:v>
                </c:pt>
                <c:pt idx="63">
                  <c:v>-4.2700444183904819E-2</c:v>
                </c:pt>
                <c:pt idx="64">
                  <c:v>-4.9297189923386588E-2</c:v>
                </c:pt>
                <c:pt idx="65">
                  <c:v>-5.5834563802576773E-2</c:v>
                </c:pt>
                <c:pt idx="66">
                  <c:v>-6.2304399565064776E-2</c:v>
                </c:pt>
                <c:pt idx="67">
                  <c:v>-6.8698797234066952E-2</c:v>
                </c:pt>
                <c:pt idx="68">
                  <c:v>-7.5010151408150566E-2</c:v>
                </c:pt>
                <c:pt idx="69">
                  <c:v>-8.1231177155186088E-2</c:v>
                </c:pt>
                <c:pt idx="70">
                  <c:v>-8.7354933321272102E-2</c:v>
                </c:pt>
                <c:pt idx="71">
                  <c:v>-9.3374843101991886E-2</c:v>
                </c:pt>
                <c:pt idx="72">
                  <c:v>-9.9284711755132801E-2</c:v>
                </c:pt>
                <c:pt idx="73">
                  <c:v>-0.10507874136640884</c:v>
                </c:pt>
                <c:pt idx="74">
                  <c:v>-0.11075154261224293</c:v>
                </c:pt>
                <c:pt idx="75">
                  <c:v>-0.11629814349579484</c:v>
                </c:pt>
                <c:pt idx="76">
                  <c:v>-0.121713995063679</c:v>
                </c:pt>
                <c:pt idx="77">
                  <c:v>-0.12699497414077637</c:v>
                </c:pt>
                <c:pt idx="78">
                  <c:v>-0.13213738314880336</c:v>
                </c:pt>
                <c:pt idx="79">
                  <c:v>-0.1371379471005299</c:v>
                </c:pt>
                <c:pt idx="80">
                  <c:v>-0.14199380788544347</c:v>
                </c:pt>
                <c:pt idx="81">
                  <c:v>-0.14670251598401626</c:v>
                </c:pt>
                <c:pt idx="82">
                  <c:v>-0.15126201976638443</c:v>
                </c:pt>
                <c:pt idx="83">
                  <c:v>-0.15567065254707765</c:v>
                </c:pt>
                <c:pt idx="84">
                  <c:v>-0.15992711758040995</c:v>
                </c:pt>
                <c:pt idx="85">
                  <c:v>-0.16403047119124847</c:v>
                </c:pt>
                <c:pt idx="86">
                  <c:v>-0.16798010424318932</c:v>
                </c:pt>
                <c:pt idx="87">
                  <c:v>-0.17177572215078196</c:v>
                </c:pt>
                <c:pt idx="88">
                  <c:v>-0.175417323644499</c:v>
                </c:pt>
                <c:pt idx="89">
                  <c:v>-0.17890517849683243</c:v>
                </c:pt>
                <c:pt idx="90">
                  <c:v>-0.18223980441539955</c:v>
                </c:pt>
                <c:pt idx="91">
                  <c:v>-0.18542194330449935</c:v>
                </c:pt>
                <c:pt idx="92">
                  <c:v>-0.18845253709040741</c:v>
                </c:pt>
                <c:pt idx="93">
                  <c:v>-0.19133270329807733</c:v>
                </c:pt>
                <c:pt idx="94">
                  <c:v>-0.19406371055808547</c:v>
                </c:pt>
                <c:pt idx="95">
                  <c:v>-0.19664695421285983</c:v>
                </c:pt>
                <c:pt idx="96">
                  <c:v>-0.199083932180704</c:v>
                </c:pt>
                <c:pt idx="97">
                  <c:v>-0.20137622122510865</c:v>
                </c:pt>
                <c:pt idx="98">
                  <c:v>-0.20352545376552847</c:v>
                </c:pt>
                <c:pt idx="99">
                  <c:v>-0.20553329535441309</c:v>
                </c:pt>
                <c:pt idx="100">
                  <c:v>-0.20740142293396133</c:v>
                </c:pt>
                <c:pt idx="101">
                  <c:v>-0.2091315039750164</c:v>
                </c:pt>
                <c:pt idx="102">
                  <c:v>-0.2107251765898214</c:v>
                </c:pt>
                <c:pt idx="103">
                  <c:v>-0.21218403070016711</c:v>
                </c:pt>
                <c:pt idx="104">
                  <c:v>-0.21350959033284136</c:v>
                </c:pt>
                <c:pt idx="105">
                  <c:v>-0.21470329710531999</c:v>
                </c:pt>
                <c:pt idx="106">
                  <c:v>-0.21576649495635938</c:v>
                </c:pt>
                <c:pt idx="107">
                  <c:v>-0.21670041616859054</c:v>
                </c:pt>
                <c:pt idx="108">
                  <c:v>-0.21750616872337764</c:v>
                </c:pt>
                <c:pt idx="109">
                  <c:v>-0.21818472502208275</c:v>
                </c:pt>
                <c:pt idx="110">
                  <c:v>-0.21873691200244388</c:v>
                </c:pt>
                <c:pt idx="111">
                  <c:v>-0.21916340267398518</c:v>
                </c:pt>
                <c:pt idx="112">
                  <c:v>-0.2194647090921803</c:v>
                </c:pt>
                <c:pt idx="113">
                  <c:v>-0.21964117678742029</c:v>
                </c:pt>
                <c:pt idx="114">
                  <c:v>-0.21969298066161383</c:v>
                </c:pt>
                <c:pt idx="115">
                  <c:v>-0.21962012236239448</c:v>
                </c:pt>
                <c:pt idx="116">
                  <c:v>-0.21942242914232912</c:v>
                </c:pt>
                <c:pt idx="117">
                  <c:v>-0.21909955420812524</c:v>
                </c:pt>
                <c:pt idx="118">
                  <c:v>-0.21865097856251481</c:v>
                </c:pt>
                <c:pt idx="119">
                  <c:v>-0.2180760143391608</c:v>
                </c:pt>
                <c:pt idx="120">
                  <c:v>-0.21737380962847069</c:v>
                </c:pt>
                <c:pt idx="121">
                  <c:v>-0.21654335478952941</c:v>
                </c:pt>
                <c:pt idx="122">
                  <c:v>-0.21558349024036402</c:v>
                </c:pt>
                <c:pt idx="123">
                  <c:v>-0.21449291571534718</c:v>
                </c:pt>
                <c:pt idx="124">
                  <c:v>-0.21327020097463856</c:v>
                </c:pt>
                <c:pt idx="125">
                  <c:v>-0.21191379794607593</c:v>
                </c:pt>
                <c:pt idx="126">
                  <c:v>-0.21042205427479191</c:v>
                </c:pt>
                <c:pt idx="127">
                  <c:v>-0.20879322824998114</c:v>
                </c:pt>
                <c:pt idx="128">
                  <c:v>-0.20702550507163989</c:v>
                </c:pt>
                <c:pt idx="129">
                  <c:v>-0.20511701441269994</c:v>
                </c:pt>
                <c:pt idx="130">
                  <c:v>-0.2030658492237761</c:v>
                </c:pt>
                <c:pt idx="131">
                  <c:v>-0.2008700857187343</c:v>
                </c:pt>
                <c:pt idx="132">
                  <c:v>-0.19852780446949234</c:v>
                </c:pt>
                <c:pt idx="133">
                  <c:v>-0.19603711252792655</c:v>
                </c:pt>
                <c:pt idx="134">
                  <c:v>-0.19339616648154109</c:v>
                </c:pt>
                <c:pt idx="135">
                  <c:v>-0.19060319633774903</c:v>
                </c:pt>
                <c:pt idx="136">
                  <c:v>-0.18765653011933206</c:v>
                </c:pt>
                <c:pt idx="137">
                  <c:v>-0.18455461904102252</c:v>
                </c:pt>
                <c:pt idx="138">
                  <c:v>-0.18129606312435054</c:v>
                </c:pt>
                <c:pt idx="139">
                  <c:v>-0.17787963709510984</c:v>
                </c:pt>
                <c:pt idx="140">
                  <c:v>-0.1743043163952224</c:v>
                </c:pt>
                <c:pt idx="141">
                  <c:v>-0.17056930312866092</c:v>
                </c:pt>
                <c:pt idx="142">
                  <c:v>-0.16667405174966657</c:v>
                </c:pt>
                <c:pt idx="143">
                  <c:v>-0.16261829429103544</c:v>
                </c:pt>
                <c:pt idx="144">
                  <c:v>-0.15840206492103454</c:v>
                </c:pt>
                <c:pt idx="145">
                  <c:v>-0.15402572360980665</c:v>
                </c:pt>
                <c:pt idx="146">
                  <c:v>-0.14948997868023639</c:v>
                </c:pt>
                <c:pt idx="147">
                  <c:v>-0.14479590801444669</c:v>
                </c:pt>
                <c:pt idx="148">
                  <c:v>-0.1399449786856436</c:v>
                </c:pt>
                <c:pt idx="149">
                  <c:v>-0.13493906478617748</c:v>
                </c:pt>
                <c:pt idx="150">
                  <c:v>-0.12978046322666559</c:v>
                </c:pt>
                <c:pt idx="151">
                  <c:v>-0.12447190728800274</c:v>
                </c:pt>
                <c:pt idx="152">
                  <c:v>-0.11901657771822907</c:v>
                </c:pt>
                <c:pt idx="153">
                  <c:v>-0.11341811117962379</c:v>
                </c:pt>
                <c:pt idx="154">
                  <c:v>-0.10768060586808191</c:v>
                </c:pt>
                <c:pt idx="155">
                  <c:v>-0.10180862414680622</c:v>
                </c:pt>
                <c:pt idx="156">
                  <c:v>-9.5807192059508384E-2</c:v>
                </c:pt>
                <c:pt idx="157">
                  <c:v>-8.9681795614516557E-2</c:v>
                </c:pt>
                <c:pt idx="158">
                  <c:v>-8.343837376020502E-2</c:v>
                </c:pt>
                <c:pt idx="159">
                  <c:v>-7.7083308003696782E-2</c:v>
                </c:pt>
                <c:pt idx="160">
                  <c:v>-7.0623408658480227E-2</c:v>
                </c:pt>
                <c:pt idx="161">
                  <c:v>-6.4065897741997196E-2</c:v>
                </c:pt>
                <c:pt idx="162">
                  <c:v>-5.7418388580910619E-2</c:v>
                </c:pt>
                <c:pt idx="163">
                  <c:v>-5.0688862219108129E-2</c:v>
                </c:pt>
                <c:pt idx="164">
                  <c:v>-4.3885640760962831E-2</c:v>
                </c:pt>
                <c:pt idx="165">
                  <c:v>-3.7017357819343462E-2</c:v>
                </c:pt>
                <c:pt idx="166">
                  <c:v>-3.0092926273715986E-2</c:v>
                </c:pt>
                <c:pt idx="167">
                  <c:v>-2.3121503577779843E-2</c:v>
                </c:pt>
                <c:pt idx="168">
                  <c:v>-1.6112454887815122E-2</c:v>
                </c:pt>
                <c:pt idx="169">
                  <c:v>-9.0753143116979879E-3</c:v>
                </c:pt>
                <c:pt idx="170">
                  <c:v>-2.0197446038153041E-3</c:v>
                </c:pt>
                <c:pt idx="171">
                  <c:v>5.0445043476061826E-3</c:v>
                </c:pt>
                <c:pt idx="172">
                  <c:v>1.2107637877370944E-2</c:v>
                </c:pt>
                <c:pt idx="173">
                  <c:v>1.915985936888747E-2</c:v>
                </c:pt>
                <c:pt idx="174">
                  <c:v>2.6191413165831075E-2</c:v>
                </c:pt>
                <c:pt idx="175">
                  <c:v>3.3192627185330122E-2</c:v>
                </c:pt>
                <c:pt idx="176">
                  <c:v>4.0153954851360606E-2</c:v>
                </c:pt>
                <c:pt idx="177">
                  <c:v>4.7066015975436068E-2</c:v>
                </c:pt>
                <c:pt idx="178">
                  <c:v>5.3919636225085658E-2</c:v>
                </c:pt>
                <c:pt idx="179">
                  <c:v>6.0705884838756378E-2</c:v>
                </c:pt>
                <c:pt idx="180">
                  <c:v>6.7416110268323809E-2</c:v>
                </c:pt>
                <c:pt idx="181">
                  <c:v>7.4041973456912394E-2</c:v>
                </c:pt>
                <c:pt idx="182">
                  <c:v>8.057547848971526E-2</c:v>
                </c:pt>
                <c:pt idx="183">
                  <c:v>8.7009000388409571E-2</c:v>
                </c:pt>
                <c:pt idx="184">
                  <c:v>9.3335309854979884E-2</c:v>
                </c:pt>
                <c:pt idx="185">
                  <c:v>9.9547594807666187E-2</c:v>
                </c:pt>
                <c:pt idx="186">
                  <c:v>0.10563947858969218</c:v>
                </c:pt>
                <c:pt idx="187">
                  <c:v>0.11160503476977116</c:v>
                </c:pt>
                <c:pt idx="188">
                  <c:v>0.11743879849149813</c:v>
                </c:pt>
                <c:pt idx="189">
                  <c:v>0.12313577436602605</c:v>
                </c:pt>
                <c:pt idx="190">
                  <c:v>0.12869144093833915</c:v>
                </c:pt>
                <c:pt idx="191">
                  <c:v>0.13410175179147293</c:v>
                </c:pt>
                <c:pt idx="192">
                  <c:v>0.13936313338475403</c:v>
                </c:pt>
                <c:pt idx="193">
                  <c:v>0.14447247975117028</c:v>
                </c:pt>
                <c:pt idx="194">
                  <c:v>0.14942714420503062</c:v>
                </c:pt>
                <c:pt idx="195">
                  <c:v>0.15422492823391781</c:v>
                </c:pt>
                <c:pt idx="196">
                  <c:v>0.15886406776841347</c:v>
                </c:pt>
                <c:pt idx="197">
                  <c:v>0.16334321703911703</c:v>
                </c:pt>
                <c:pt idx="198">
                  <c:v>0.16766143024307464</c:v>
                </c:pt>
                <c:pt idx="199">
                  <c:v>0.17181814125093076</c:v>
                </c:pt>
                <c:pt idx="200">
                  <c:v>0.17581314159204342</c:v>
                </c:pt>
                <c:pt idx="201">
                  <c:v>0.17964655695761036</c:v>
                </c:pt>
                <c:pt idx="202">
                  <c:v>0.18331882246176143</c:v>
                </c:pt>
                <c:pt idx="203">
                  <c:v>0.18683065689781692</c:v>
                </c:pt>
                <c:pt idx="204">
                  <c:v>0.19018303622176916</c:v>
                </c:pt>
                <c:pt idx="205">
                  <c:v>0.19337716648780354</c:v>
                </c:pt>
                <c:pt idx="206">
                  <c:v>0.19641445645163572</c:v>
                </c:pt>
                <c:pt idx="207">
                  <c:v>0.19929649004691791</c:v>
                </c:pt>
                <c:pt idx="208">
                  <c:v>0.20202499892824968</c:v>
                </c:pt>
                <c:pt idx="209">
                  <c:v>0.2046018352617297</c:v>
                </c:pt>
                <c:pt idx="210">
                  <c:v>0.20702894493077148</c:v>
                </c:pt>
                <c:pt idx="211">
                  <c:v>0.20930834131135376</c:v>
                </c:pt>
                <c:pt idx="212">
                  <c:v>0.21144207975722315</c:v>
                </c:pt>
                <c:pt idx="213">
                  <c:v>0.21343223292203603</c:v>
                </c:pt>
                <c:pt idx="214">
                  <c:v>0.21528086703220756</c:v>
                </c:pt>
                <c:pt idx="215">
                  <c:v>0.21699001921150571</c:v>
                </c:pt>
                <c:pt idx="216">
                  <c:v>0.21856167594631476</c:v>
                </c:pt>
                <c:pt idx="217">
                  <c:v>0.21999775276912087</c:v>
                </c:pt>
                <c:pt idx="218">
                  <c:v>0.22130007522722137</c:v>
                </c:pt>
                <c:pt idx="219">
                  <c:v>0.22247036119399233</c:v>
                </c:pt>
                <c:pt idx="220">
                  <c:v>0.22351020457130386</c:v>
                </c:pt>
                <c:pt idx="221">
                  <c:v>0.22442106042385912</c:v>
                </c:pt>
                <c:pt idx="222">
                  <c:v>0.22520423157934766</c:v>
                </c:pt>
                <c:pt idx="223">
                  <c:v>0.22586085672231679</c:v>
                </c:pt>
                <c:pt idx="224">
                  <c:v>0.22639190000453058</c:v>
                </c:pt>
                <c:pt idx="225">
                  <c:v>0.22679814219024882</c:v>
                </c:pt>
                <c:pt idx="226">
                  <c:v>0.22708017335123762</c:v>
                </c:pt>
                <c:pt idx="227">
                  <c:v>0.22723838712333921</c:v>
                </c:pt>
                <c:pt idx="228">
                  <c:v>0.22727297653398007</c:v>
                </c:pt>
                <c:pt idx="229">
                  <c:v>0.22718393140798268</c:v>
                </c:pt>
                <c:pt idx="230">
                  <c:v>0.22697103735735369</c:v>
                </c:pt>
                <c:pt idx="231">
                  <c:v>0.22663387635923543</c:v>
                </c:pt>
                <c:pt idx="232">
                  <c:v>0.22617182892480767</c:v>
                </c:pt>
                <c:pt idx="233">
                  <c:v>0.22558407786049153</c:v>
                </c:pt>
                <c:pt idx="234">
                  <c:v>0.2248696136212168</c:v>
                </c:pt>
                <c:pt idx="235">
                  <c:v>0.22402724125364262</c:v>
                </c:pt>
                <c:pt idx="236">
                  <c:v>0.2230555889249603</c:v>
                </c:pt>
                <c:pt idx="237">
                  <c:v>0.22195311803013212</c:v>
                </c:pt>
                <c:pt idx="238">
                  <c:v>0.22071813486703307</c:v>
                </c:pt>
                <c:pt idx="239">
                  <c:v>0.21934880386486102</c:v>
                </c:pt>
                <c:pt idx="240">
                  <c:v>0.21784316234627399</c:v>
                </c:pt>
                <c:pt idx="241">
                  <c:v>0.2161991367979274</c:v>
                </c:pt>
                <c:pt idx="242">
                  <c:v>0.21441456061735312</c:v>
                </c:pt>
                <c:pt idx="243">
                  <c:v>0.21248719329639837</c:v>
                </c:pt>
                <c:pt idx="244">
                  <c:v>0.21041474099269905</c:v>
                </c:pt>
                <c:pt idx="245">
                  <c:v>0.20819487843088508</c:v>
                </c:pt>
                <c:pt idx="246">
                  <c:v>0.20582527206442247</c:v>
                </c:pt>
                <c:pt idx="247">
                  <c:v>0.20330360441722203</c:v>
                </c:pt>
                <c:pt idx="248">
                  <c:v>0.20062759951145334</c:v>
                </c:pt>
                <c:pt idx="249">
                  <c:v>0.1977950492744838</c:v>
                </c:pt>
                <c:pt idx="250">
                  <c:v>0.19480384080364022</c:v>
                </c:pt>
                <c:pt idx="251">
                  <c:v>0.19165198435271011</c:v>
                </c:pt>
                <c:pt idx="252">
                  <c:v>0.18833764188894533</c:v>
                </c:pt>
                <c:pt idx="253">
                  <c:v>0.18485915605401307</c:v>
                </c:pt>
                <c:pt idx="254">
                  <c:v>0.18121507934709449</c:v>
                </c:pt>
                <c:pt idx="255">
                  <c:v>0.17740420333343201</c:v>
                </c:pt>
                <c:pt idx="256">
                  <c:v>0.17342558766736058</c:v>
                </c:pt>
                <c:pt idx="257">
                  <c:v>0.16927858870554222</c:v>
                </c:pt>
                <c:pt idx="258">
                  <c:v>0.16496288747408824</c:v>
                </c:pt>
                <c:pt idx="259">
                  <c:v>0.16047851674284105</c:v>
                </c:pt>
                <c:pt idx="260">
                  <c:v>0.15582588695164451</c:v>
                </c:pt>
                <c:pt idx="261">
                  <c:v>0.15100581072731065</c:v>
                </c:pt>
                <c:pt idx="262">
                  <c:v>0.14601952572651802</c:v>
                </c:pt>
                <c:pt idx="263">
                  <c:v>0.14086871553937957</c:v>
                </c:pt>
                <c:pt idx="264">
                  <c:v>0.13555552839118162</c:v>
                </c:pt>
                <c:pt idx="265">
                  <c:v>0.13008259338606895</c:v>
                </c:pt>
                <c:pt idx="266">
                  <c:v>0.12445303404645024</c:v>
                </c:pt>
                <c:pt idx="267">
                  <c:v>0.11867047891575874</c:v>
                </c:pt>
                <c:pt idx="268">
                  <c:v>0.11273906901002104</c:v>
                </c:pt>
                <c:pt idx="269">
                  <c:v>0.10666346192546478</c:v>
                </c:pt>
                <c:pt idx="270">
                  <c:v>0.10044883243507323</c:v>
                </c:pt>
                <c:pt idx="271">
                  <c:v>9.4100869436411688E-2</c:v>
                </c:pt>
                <c:pt idx="272">
                  <c:v>8.7625769145975196E-2</c:v>
                </c:pt>
                <c:pt idx="273">
                  <c:v>8.103022447140347E-2</c:v>
                </c:pt>
                <c:pt idx="274">
                  <c:v>7.4321410531770743E-2</c:v>
                </c:pt>
                <c:pt idx="275">
                  <c:v>6.7506966337280178E-2</c:v>
                </c:pt>
                <c:pt idx="276">
                  <c:v>6.0594972682508373E-2</c:v>
                </c:pt>
                <c:pt idx="277">
                  <c:v>5.3593926351208181E-2</c:v>
                </c:pt>
                <c:pt idx="278">
                  <c:v>4.6512710774897804E-2</c:v>
                </c:pt>
                <c:pt idx="279">
                  <c:v>3.936056333130325E-2</c:v>
                </c:pt>
                <c:pt idx="280">
                  <c:v>3.2147039511411492E-2</c:v>
                </c:pt>
                <c:pt idx="281">
                  <c:v>2.4881974224679238E-2</c:v>
                </c:pt>
                <c:pt idx="282">
                  <c:v>1.7575440550046586E-2</c:v>
                </c:pt>
                <c:pt idx="283">
                  <c:v>1.0237706275121846E-2</c:v>
                </c:pt>
                <c:pt idx="284">
                  <c:v>2.8791885965317099E-3</c:v>
                </c:pt>
                <c:pt idx="285">
                  <c:v>-4.4895926196291975E-3</c:v>
                </c:pt>
                <c:pt idx="286">
                  <c:v>-1.1858062597596543E-2</c:v>
                </c:pt>
                <c:pt idx="287">
                  <c:v>-1.9215639997268195E-2</c:v>
                </c:pt>
                <c:pt idx="288">
                  <c:v>-2.655178540126276E-2</c:v>
                </c:pt>
                <c:pt idx="289">
                  <c:v>-3.3856049496984175E-2</c:v>
                </c:pt>
                <c:pt idx="290">
                  <c:v>-4.1118120510300331E-2</c:v>
                </c:pt>
                <c:pt idx="291">
                  <c:v>-4.8327870456972392E-2</c:v>
                </c:pt>
                <c:pt idx="292">
                  <c:v>-5.5475399793509649E-2</c:v>
                </c:pt>
                <c:pt idx="293">
                  <c:v>-6.2551080070371537E-2</c:v>
                </c:pt>
                <c:pt idx="294">
                  <c:v>-6.9545594216978132E-2</c:v>
                </c:pt>
                <c:pt idx="295">
                  <c:v>-7.6449974119298283E-2</c:v>
                </c:pt>
                <c:pt idx="296">
                  <c:v>-8.32556351862518E-2</c:v>
                </c:pt>
                <c:pt idx="297">
                  <c:v>-8.9954407640109299E-2</c:v>
                </c:pt>
                <c:pt idx="298">
                  <c:v>-9.6538564307761449E-2</c:v>
                </c:pt>
                <c:pt idx="299">
                  <c:v>-0.1030008447333866</c:v>
                </c:pt>
                <c:pt idx="300">
                  <c:v>-0.10933447547788888</c:v>
                </c:pt>
                <c:pt idx="301">
                  <c:v>-0.11553318651572113</c:v>
                </c:pt>
                <c:pt idx="302">
                  <c:v>-0.12159122368458733</c:v>
                </c:pt>
                <c:pt idx="303">
                  <c:v>-0.12750335718731812</c:v>
                </c:pt>
                <c:pt idx="304">
                  <c:v>-0.13326488618725793</c:v>
                </c:pt>
                <c:pt idx="305">
                  <c:v>-0.13887163957819712</c:v>
                </c:pt>
                <c:pt idx="306">
                  <c:v>-0.14431997304670222</c:v>
                </c:pt>
                <c:pt idx="307">
                  <c:v>-0.14960676257819683</c:v>
                </c:pt>
                <c:pt idx="308">
                  <c:v>-0.15472939458799581</c:v>
                </c:pt>
                <c:pt idx="309">
                  <c:v>-0.15968575288441497</c:v>
                </c:pt>
                <c:pt idx="310">
                  <c:v>-0.16447420269292748</c:v>
                </c:pt>
                <c:pt idx="311">
                  <c:v>-0.16909357198802902</c:v>
                </c:pt>
                <c:pt idx="312">
                  <c:v>-0.1735431303930236</c:v>
                </c:pt>
                <c:pt idx="313">
                  <c:v>-0.17782256591743692</c:v>
                </c:pt>
                <c:pt idx="314">
                  <c:v>-0.18193195980736443</c:v>
                </c:pt>
                <c:pt idx="315">
                  <c:v>-0.18587175978598894</c:v>
                </c:pt>
                <c:pt idx="316">
                  <c:v>-0.18964275196002223</c:v>
                </c:pt>
                <c:pt idx="317">
                  <c:v>-0.19324603166325538</c:v>
                </c:pt>
                <c:pt idx="318">
                  <c:v>-0.19668297350108274</c:v>
                </c:pt>
                <c:pt idx="319">
                  <c:v>-0.19995520085015273</c:v>
                </c:pt>
                <c:pt idx="320">
                  <c:v>-0.20306455505557675</c:v>
                </c:pt>
                <c:pt idx="321">
                  <c:v>-0.20601306455476387</c:v>
                </c:pt>
                <c:pt idx="322">
                  <c:v>-0.20880291414231603</c:v>
                </c:pt>
                <c:pt idx="323">
                  <c:v>-0.21143641457487403</c:v>
                </c:pt>
                <c:pt idx="324">
                  <c:v>-0.2139159726986832</c:v>
                </c:pt>
                <c:pt idx="325">
                  <c:v>-0.21624406226626869</c:v>
                </c:pt>
                <c:pt idx="326">
                  <c:v>-0.21842319559225462</c:v>
                </c:pt>
                <c:pt idx="327">
                  <c:v>-0.2204558961822925</c:v>
                </c:pt>
                <c:pt idx="328">
                  <c:v>-0.22234467245349857</c:v>
                </c:pt>
                <c:pt idx="329">
                  <c:v>-0.22409199264993998</c:v>
                </c:pt>
                <c:pt idx="330">
                  <c:v>-0.22570026104269778</c:v>
                </c:pt>
                <c:pt idx="331">
                  <c:v>-0.22717179549101649</c:v>
                </c:pt>
                <c:pt idx="332">
                  <c:v>-0.22850880642909971</c:v>
                </c:pt>
                <c:pt idx="333">
                  <c:v>-0.22971337733230415</c:v>
                </c:pt>
                <c:pt idx="334">
                  <c:v>-0.23078744670685233</c:v>
                </c:pt>
                <c:pt idx="335">
                  <c:v>-0.23173279163873289</c:v>
                </c:pt>
                <c:pt idx="336">
                  <c:v>-0.23255101293017469</c:v>
                </c:pt>
                <c:pt idx="337">
                  <c:v>-0.23324352184592184</c:v>
                </c:pt>
                <c:pt idx="338">
                  <c:v>-0.23381152848645881</c:v>
                </c:pt>
                <c:pt idx="339">
                  <c:v>-0.23425603180123766</c:v>
                </c:pt>
                <c:pt idx="340">
                  <c:v>-0.23457781125178392</c:v>
                </c:pt>
                <c:pt idx="341">
                  <c:v>-0.23477742013216998</c:v>
                </c:pt>
                <c:pt idx="342">
                  <c:v>-0.23485518055265564</c:v>
                </c:pt>
                <c:pt idx="343">
                  <c:v>-0.23481118009116622</c:v>
                </c:pt>
                <c:pt idx="344">
                  <c:v>-0.23464527011658276</c:v>
                </c:pt>
                <c:pt idx="345">
                  <c:v>-0.23435706578742294</c:v>
                </c:pt>
                <c:pt idx="346">
                  <c:v>-0.23394594772925162</c:v>
                </c:pt>
                <c:pt idx="347">
                  <c:v>-0.23341106539393564</c:v>
                </c:pt>
                <c:pt idx="348">
                  <c:v>-0.2327513421035016</c:v>
                </c:pt>
                <c:pt idx="349">
                  <c:v>-0.23196548178073051</c:v>
                </c:pt>
                <c:pt idx="350">
                  <c:v>-0.23105197736758354</c:v>
                </c:pt>
                <c:pt idx="351">
                  <c:v>-0.23000912093096218</c:v>
                </c:pt>
                <c:pt idx="352">
                  <c:v>-0.2288350154530332</c:v>
                </c:pt>
                <c:pt idx="353">
                  <c:v>-0.22752758830027278</c:v>
                </c:pt>
                <c:pt idx="354">
                  <c:v>-0.22608460636137828</c:v>
                </c:pt>
                <c:pt idx="355">
                  <c:v>-0.22450369283917079</c:v>
                </c:pt>
                <c:pt idx="356">
                  <c:v>-0.22278234567546884</c:v>
                </c:pt>
                <c:pt idx="357">
                  <c:v>-0.22091795758057275</c:v>
                </c:pt>
                <c:pt idx="358">
                  <c:v>-0.21890783763042143</c:v>
                </c:pt>
                <c:pt idx="359">
                  <c:v>-0.21674923438460958</c:v>
                </c:pt>
                <c:pt idx="360">
                  <c:v>-0.21443936046729786</c:v>
                </c:pt>
                <c:pt idx="361">
                  <c:v>-0.21197541854059915</c:v>
                </c:pt>
                <c:pt idx="362">
                  <c:v>-0.2093546285863481</c:v>
                </c:pt>
                <c:pt idx="363">
                  <c:v>-0.2065742563973148</c:v>
                </c:pt>
                <c:pt idx="364">
                  <c:v>-0.20363164316302165</c:v>
                </c:pt>
                <c:pt idx="365">
                  <c:v>-0.20052423601851385</c:v>
                </c:pt>
                <c:pt idx="366">
                  <c:v>-0.1972496194068783</c:v>
                </c:pt>
                <c:pt idx="367">
                  <c:v>-0.19380554708824702</c:v>
                </c:pt>
                <c:pt idx="368">
                  <c:v>-0.19018997460967985</c:v>
                </c:pt>
                <c:pt idx="369">
                  <c:v>-0.18640109203202043</c:v>
                </c:pt>
                <c:pt idx="370">
                  <c:v>-0.18243735669184818</c:v>
                </c:pt>
                <c:pt idx="371">
                  <c:v>-0.1782975257593932</c:v>
                </c:pt>
                <c:pt idx="372">
                  <c:v>-0.17398068833709826</c:v>
                </c:pt>
                <c:pt idx="373">
                  <c:v>-0.16948629682881941</c:v>
                </c:pt>
                <c:pt idx="374">
                  <c:v>-0.16481419729687072</c:v>
                </c:pt>
                <c:pt idx="375">
                  <c:v>-0.15996465851365713</c:v>
                </c:pt>
                <c:pt idx="376">
                  <c:v>-0.15493839940694346</c:v>
                </c:pt>
                <c:pt idx="377">
                  <c:v>-0.14973661459327239</c:v>
                </c:pt>
                <c:pt idx="378">
                  <c:v>-0.14436099769307212</c:v>
                </c:pt>
                <c:pt idx="379">
                  <c:v>-0.13881376212393925</c:v>
                </c:pt>
                <c:pt idx="380">
                  <c:v>-0.13309765907575022</c:v>
                </c:pt>
                <c:pt idx="381">
                  <c:v>-0.12721599238290426</c:v>
                </c:pt>
                <c:pt idx="382">
                  <c:v>-0.12117263002530726</c:v>
                </c:pt>
                <c:pt idx="383">
                  <c:v>-0.1149720120107804</c:v>
                </c:pt>
                <c:pt idx="384">
                  <c:v>-0.10861915441741314</c:v>
                </c:pt>
                <c:pt idx="385">
                  <c:v>-0.10211964940491494</c:v>
                </c:pt>
                <c:pt idx="386">
                  <c:v>-9.547966103903073E-2</c:v>
                </c:pt>
                <c:pt idx="387">
                  <c:v>-8.8705916812294505E-2</c:v>
                </c:pt>
                <c:pt idx="388">
                  <c:v>-8.1805694787377065E-2</c:v>
                </c:pt>
                <c:pt idx="389">
                  <c:v>-7.4786806335522038E-2</c:v>
                </c:pt>
                <c:pt idx="390">
                  <c:v>-6.7657574491443231E-2</c:v>
                </c:pt>
                <c:pt idx="391">
                  <c:v>-6.0426807996850428E-2</c:v>
                </c:pt>
                <c:pt idx="392">
                  <c:v>-5.3103771156698065E-2</c:v>
                </c:pt>
                <c:pt idx="393">
                  <c:v>-4.5698149684440408E-2</c:v>
                </c:pt>
                <c:pt idx="394">
                  <c:v>-3.8220012764123255E-2</c:v>
                </c:pt>
                <c:pt idx="395">
                  <c:v>-3.0679771607115134E-2</c:v>
                </c:pt>
                <c:pt idx="396">
                  <c:v>-2.3088134828731951E-2</c:v>
                </c:pt>
                <c:pt idx="397">
                  <c:v>-1.5456061014024931E-2</c:v>
                </c:pt>
                <c:pt idx="398">
                  <c:v>-7.7947088817049721E-3</c:v>
                </c:pt>
                <c:pt idx="399">
                  <c:v>-1.1538548975039416E-4</c:v>
                </c:pt>
                <c:pt idx="400">
                  <c:v>7.5705070450228324E-3</c:v>
                </c:pt>
                <c:pt idx="401">
                  <c:v>1.5251525818874588E-2</c:v>
                </c:pt>
                <c:pt idx="402">
                  <c:v>2.2916241894650323E-2</c:v>
                </c:pt>
                <c:pt idx="403">
                  <c:v>3.0553295018944812E-2</c:v>
                </c:pt>
                <c:pt idx="404">
                  <c:v>3.8151447784394721E-2</c:v>
                </c:pt>
                <c:pt idx="405">
                  <c:v>4.5699638725489468E-2</c:v>
                </c:pt>
                <c:pt idx="406">
                  <c:v>5.318703385057879E-2</c:v>
                </c:pt>
                <c:pt idx="407">
                  <c:v>6.0603076134125709E-2</c:v>
                </c:pt>
                <c:pt idx="408">
                  <c:v>6.7937532521278099E-2</c:v>
                </c:pt>
                <c:pt idx="409">
                  <c:v>7.5180538030935967E-2</c:v>
                </c:pt>
                <c:pt idx="410">
                  <c:v>8.2322636582985567E-2</c:v>
                </c:pt>
                <c:pt idx="411">
                  <c:v>8.9354818219464879E-2</c:v>
                </c:pt>
                <c:pt idx="412">
                  <c:v>9.6268552437246968E-2</c:v>
                </c:pt>
                <c:pt idx="413">
                  <c:v>0.10305581740045168</c:v>
                </c:pt>
                <c:pt idx="414">
                  <c:v>0.10970912485326607</c:v>
                </c:pt>
                <c:pt idx="415">
                  <c:v>0.11622154060720885</c:v>
                </c:pt>
                <c:pt idx="416">
                  <c:v>0.12258670053016157</c:v>
                </c:pt>
                <c:pt idx="417">
                  <c:v>0.12879882201681395</c:v>
                </c:pt>
                <c:pt idx="418">
                  <c:v>0.13485271097067705</c:v>
                </c:pt>
                <c:pt idx="419">
                  <c:v>0.14074376437574362</c:v>
                </c:pt>
                <c:pt idx="420">
                  <c:v>0.14646796858054267</c:v>
                </c:pt>
                <c:pt idx="421">
                  <c:v>0.15202189345817113</c:v>
                </c:pt>
                <c:pt idx="422">
                  <c:v>0.15740268264242821</c:v>
                </c:pt>
                <c:pt idx="423">
                  <c:v>0.16260804007207685</c:v>
                </c:pt>
                <c:pt idx="424">
                  <c:v>0.1676362131022841</c:v>
                </c:pt>
                <c:pt idx="425">
                  <c:v>0.17248597246432251</c:v>
                </c:pt>
                <c:pt idx="426">
                  <c:v>0.17715658937163486</c:v>
                </c:pt>
                <c:pt idx="427">
                  <c:v>0.18164781008246839</c:v>
                </c:pt>
                <c:pt idx="428">
                  <c:v>0.18595982823663523</c:v>
                </c:pt>
                <c:pt idx="429">
                  <c:v>0.19009325528681983</c:v>
                </c:pt>
                <c:pt idx="430">
                  <c:v>0.19404908934354392</c:v>
                </c:pt>
                <c:pt idx="431">
                  <c:v>0.19782868274778895</c:v>
                </c:pt>
                <c:pt idx="432">
                  <c:v>0.20143370867678517</c:v>
                </c:pt>
                <c:pt idx="433">
                  <c:v>0.20486612707703539</c:v>
                </c:pt>
                <c:pt idx="434">
                  <c:v>0.20812815020471703</c:v>
                </c:pt>
                <c:pt idx="435">
                  <c:v>0.21122220803765238</c:v>
                </c:pt>
                <c:pt idx="436">
                  <c:v>0.21415091380550924</c:v>
                </c:pt>
                <c:pt idx="437">
                  <c:v>0.21691702986623485</c:v>
                </c:pt>
                <c:pt idx="438">
                  <c:v>0.21952343413734726</c:v>
                </c:pt>
                <c:pt idx="439">
                  <c:v>0.22197308727100354</c:v>
                </c:pt>
                <c:pt idx="440">
                  <c:v>0.22426900074208223</c:v>
                </c:pt>
                <c:pt idx="441">
                  <c:v>0.22641420599918294</c:v>
                </c:pt>
                <c:pt idx="442">
                  <c:v>0.22841172480972902</c:v>
                </c:pt>
                <c:pt idx="443">
                  <c:v>0.23026454091250564</c:v>
                </c:pt>
                <c:pt idx="444">
                  <c:v>0.23197557307416633</c:v>
                </c:pt>
                <c:pt idx="445">
                  <c:v>0.2335476496306558</c:v>
                </c:pt>
                <c:pt idx="446">
                  <c:v>0.23498348458024532</c:v>
                </c:pt>
                <c:pt idx="447">
                  <c:v>0.23628565528203757</c:v>
                </c:pt>
                <c:pt idx="448">
                  <c:v>0.23745658180241974</c:v>
                </c:pt>
                <c:pt idx="449">
                  <c:v>0.23849850794204325</c:v>
                </c:pt>
                <c:pt idx="450">
                  <c:v>0.23941348396747189</c:v>
                </c:pt>
                <c:pt idx="451">
                  <c:v>0.24020335106462368</c:v>
                </c:pt>
                <c:pt idx="452">
                  <c:v>0.24086972752548291</c:v>
                </c:pt>
                <c:pt idx="453">
                  <c:v>0.24141399667518246</c:v>
                </c:pt>
                <c:pt idx="454">
                  <c:v>0.24183729654336183</c:v>
                </c:pt>
                <c:pt idx="455">
                  <c:v>0.24214051128157391</c:v>
                </c:pt>
                <c:pt idx="456">
                  <c:v>0.24232426432731222</c:v>
                </c:pt>
              </c:numCache>
            </c:numRef>
          </c:xVal>
          <c:yVal>
            <c:numRef>
              <c:f>Sheet1!$K$11:$K$467</c:f>
              <c:numCache>
                <c:formatCode>General</c:formatCode>
                <c:ptCount val="457"/>
                <c:pt idx="0">
                  <c:v>-0.21213203435596423</c:v>
                </c:pt>
                <c:pt idx="1">
                  <c:v>-0.21213203435596423</c:v>
                </c:pt>
                <c:pt idx="2">
                  <c:v>-0.21225699752025334</c:v>
                </c:pt>
                <c:pt idx="3">
                  <c:v>-0.21250670270443439</c:v>
                </c:pt>
                <c:pt idx="4">
                  <c:v>-0.21288063355191855</c:v>
                </c:pt>
                <c:pt idx="5">
                  <c:v>-0.21337797793925292</c:v>
                </c:pt>
                <c:pt idx="6">
                  <c:v>-0.21399762735809313</c:v>
                </c:pt>
                <c:pt idx="7">
                  <c:v>-0.21473817625850108</c:v>
                </c:pt>
                <c:pt idx="8">
                  <c:v>-0.21559792138741926</c:v>
                </c:pt>
                <c:pt idx="9">
                  <c:v>-0.21657486116512639</c:v>
                </c:pt>
                <c:pt idx="10">
                  <c:v>-0.21766669515114387</c:v>
                </c:pt>
                <c:pt idx="11">
                  <c:v>-0.21887082365935823</c:v>
                </c:pt>
                <c:pt idx="12">
                  <c:v>-0.22018434758996927</c:v>
                </c:pt>
                <c:pt idx="13">
                  <c:v>-0.22160406855317932</c:v>
                </c:pt>
                <c:pt idx="14">
                  <c:v>-0.22312648936621912</c:v>
                </c:pt>
                <c:pt idx="15">
                  <c:v>-0.22474781501125765</c:v>
                </c:pt>
                <c:pt idx="16">
                  <c:v>-0.22646395414687898</c:v>
                </c:pt>
                <c:pt idx="17">
                  <c:v>-0.22827052127001735</c:v>
                </c:pt>
                <c:pt idx="18">
                  <c:v>-0.23016283962842629</c:v>
                </c:pt>
                <c:pt idx="19">
                  <c:v>-0.23213594498581416</c:v>
                </c:pt>
                <c:pt idx="20">
                  <c:v>-0.23418459034259997</c:v>
                </c:pt>
                <c:pt idx="21">
                  <c:v>-0.23630325171473751</c:v>
                </c:pt>
                <c:pt idx="22">
                  <c:v>-0.23848613507112457</c:v>
                </c:pt>
                <c:pt idx="23">
                  <c:v>-0.24072718452667105</c:v>
                </c:pt>
                <c:pt idx="24">
                  <c:v>-0.24302009188307303</c:v>
                </c:pt>
                <c:pt idx="25">
                  <c:v>-0.24535830760266433</c:v>
                </c:pt>
                <c:pt idx="26">
                  <c:v>-0.24773505329234885</c:v>
                </c:pt>
                <c:pt idx="27">
                  <c:v>-0.25014333576453229</c:v>
                </c:pt>
                <c:pt idx="28">
                  <c:v>-0.25257596273016453</c:v>
                </c:pt>
                <c:pt idx="29">
                  <c:v>-0.25502556016550237</c:v>
                </c:pt>
                <c:pt idx="30">
                  <c:v>-0.25748459137905416</c:v>
                </c:pt>
                <c:pt idx="31">
                  <c:v>-0.25994537778845928</c:v>
                </c:pt>
                <c:pt idx="32">
                  <c:v>-0.2624001213989039</c:v>
                </c:pt>
                <c:pt idx="33">
                  <c:v>-0.2648409289552271</c:v>
                </c:pt>
                <c:pt idx="34">
                  <c:v>-0.26725983771931855</c:v>
                </c:pt>
                <c:pt idx="35">
                  <c:v>-0.2696488428029733</c:v>
                </c:pt>
                <c:pt idx="36">
                  <c:v>-0.27199992596430039</c:v>
                </c:pt>
                <c:pt idx="37">
                  <c:v>-0.2743050857533787</c:v>
                </c:pt>
                <c:pt idx="38">
                  <c:v>-0.27655636887042484</c:v>
                </c:pt>
                <c:pt idx="39">
                  <c:v>-0.27874590257763154</c:v>
                </c:pt>
                <c:pt idx="40">
                  <c:v>-0.28086592798441828</c:v>
                </c:pt>
                <c:pt idx="41">
                  <c:v>-0.28290883400547912</c:v>
                </c:pt>
                <c:pt idx="42">
                  <c:v>-0.28486719177211128</c:v>
                </c:pt>
                <c:pt idx="43">
                  <c:v>-0.2867337892602394</c:v>
                </c:pt>
                <c:pt idx="44">
                  <c:v>-0.2885016658836973</c:v>
                </c:pt>
                <c:pt idx="45">
                  <c:v>-0.29016414678904634</c:v>
                </c:pt>
                <c:pt idx="46">
                  <c:v>-0.29171487657883061</c:v>
                </c:pt>
                <c:pt idx="47">
                  <c:v>-0.2931478521839887</c:v>
                </c:pt>
                <c:pt idx="48">
                  <c:v>-0.29445745460341338</c:v>
                </c:pt>
                <c:pt idx="49">
                  <c:v>-0.29563847922956443</c:v>
                </c:pt>
                <c:pt idx="50">
                  <c:v>-0.2966861644837428</c:v>
                </c:pt>
                <c:pt idx="51">
                  <c:v>-0.29759621849318679</c:v>
                </c:pt>
                <c:pt idx="52">
                  <c:v>-0.29836484355455722</c:v>
                </c:pt>
                <c:pt idx="53">
                  <c:v>-0.29898875814456172</c:v>
                </c:pt>
                <c:pt idx="54">
                  <c:v>-0.29946521625827327</c:v>
                </c:pt>
                <c:pt idx="55">
                  <c:v>-0.29979202387890413</c:v>
                </c:pt>
                <c:pt idx="56">
                  <c:v>-0.29996755240909623</c:v>
                </c:pt>
                <c:pt idx="57">
                  <c:v>-0.29999074892282512</c:v>
                </c:pt>
                <c:pt idx="58">
                  <c:v>-0.2998611431283506</c:v>
                </c:pt>
                <c:pt idx="59">
                  <c:v>-0.29957885096581083</c:v>
                </c:pt>
                <c:pt idx="60">
                  <c:v>-0.29914457479752188</c:v>
                </c:pt>
                <c:pt idx="61">
                  <c:v>-0.29855960018425787</c:v>
                </c:pt>
                <c:pt idx="62">
                  <c:v>-0.29782578927618319</c:v>
                </c:pt>
                <c:pt idx="63">
                  <c:v>-0.29694557088210161</c:v>
                </c:pt>
                <c:pt idx="64">
                  <c:v>-0.2959219273147185</c:v>
                </c:pt>
                <c:pt idx="65">
                  <c:v>-0.29475837814212502</c:v>
                </c:pt>
                <c:pt idx="66">
                  <c:v>-0.29345896100619717</c:v>
                </c:pt>
                <c:pt idx="67">
                  <c:v>-0.29202820969658488</c:v>
                </c:pt>
                <c:pt idx="68">
                  <c:v>-0.29047112969403055</c:v>
                </c:pt>
                <c:pt idx="69">
                  <c:v>-0.28879317141854788</c:v>
                </c:pt>
                <c:pt idx="70">
                  <c:v>-0.28700020143622912</c:v>
                </c:pt>
                <c:pt idx="71">
                  <c:v>-0.28509847189292054</c:v>
                </c:pt>
                <c:pt idx="72">
                  <c:v>-0.2830945884535771</c:v>
                </c:pt>
                <c:pt idx="73">
                  <c:v>-0.28099547703272976</c:v>
                </c:pt>
                <c:pt idx="74">
                  <c:v>-0.27880834960418333</c:v>
                </c:pt>
                <c:pt idx="75">
                  <c:v>-0.27654066937691368</c:v>
                </c:pt>
                <c:pt idx="76">
                  <c:v>-0.27420011561930224</c:v>
                </c:pt>
                <c:pt idx="77">
                  <c:v>-0.27179454840556228</c:v>
                </c:pt>
                <c:pt idx="78">
                  <c:v>-0.26933197354674832</c:v>
                </c:pt>
                <c:pt idx="79">
                  <c:v>-0.26682050795441542</c:v>
                </c:pt>
                <c:pt idx="80">
                  <c:v>-0.26426834566817076</c:v>
                </c:pt>
                <c:pt idx="81">
                  <c:v>-0.26168372475941154</c:v>
                </c:pt>
                <c:pt idx="82">
                  <c:v>-0.25907489530287164</c:v>
                </c:pt>
                <c:pt idx="83">
                  <c:v>-0.25645008858560964</c:v>
                </c:pt>
                <c:pt idx="84">
                  <c:v>-0.25381748770016166</c:v>
                </c:pt>
                <c:pt idx="85">
                  <c:v>-0.25118519964515623</c:v>
                </c:pt>
                <c:pt idx="86">
                  <c:v>-0.24856122903310413</c:v>
                </c:pt>
                <c:pt idx="87">
                  <c:v>-0.24595345348170525</c:v>
                </c:pt>
                <c:pt idx="88">
                  <c:v>-0.24336960074216557</c:v>
                </c:pt>
                <c:pt idx="89">
                  <c:v>-0.24081722759598514</c:v>
                </c:pt>
                <c:pt idx="90">
                  <c:v>-0.23830370053072383</c:v>
                </c:pt>
                <c:pt idx="91">
                  <c:v>-0.23583617818558505</c:v>
                </c:pt>
                <c:pt idx="92">
                  <c:v>-0.2334215955394629</c:v>
                </c:pt>
                <c:pt idx="93">
                  <c:v>-0.23106664979752031</c:v>
                </c:pt>
                <c:pt idx="94">
                  <c:v>-0.22877778791750658</c:v>
                </c:pt>
                <c:pt idx="95">
                  <c:v>-0.22656119570395414</c:v>
                </c:pt>
                <c:pt idx="96">
                  <c:v>-0.2244227883871619</c:v>
                </c:pt>
                <c:pt idx="97">
                  <c:v>-0.2223682025944719</c:v>
                </c:pt>
                <c:pt idx="98">
                  <c:v>-0.22040278961377899</c:v>
                </c:pt>
                <c:pt idx="99">
                  <c:v>-0.21853160984341738</c:v>
                </c:pt>
                <c:pt idx="100">
                  <c:v>-0.21675942831851189</c:v>
                </c:pt>
                <c:pt idx="101">
                  <c:v>-0.21509071120145495</c:v>
                </c:pt>
                <c:pt idx="102">
                  <c:v>-0.21352962312332352</c:v>
                </c:pt>
                <c:pt idx="103">
                  <c:v>-0.21208002526365025</c:v>
                </c:pt>
                <c:pt idx="104">
                  <c:v>-0.21074547405793145</c:v>
                </c:pt>
                <c:pt idx="105">
                  <c:v>-0.20952922042546876</c:v>
                </c:pt>
                <c:pt idx="106">
                  <c:v>-0.20843420941449928</c:v>
                </c:pt>
                <c:pt idx="107">
                  <c:v>-0.20746308016695322</c:v>
                </c:pt>
                <c:pt idx="108">
                  <c:v>-0.20661816611149561</c:v>
                </c:pt>
                <c:pt idx="109">
                  <c:v>-0.20590149530063676</c:v>
                </c:pt>
                <c:pt idx="110">
                  <c:v>-0.20531479081555504</c:v>
                </c:pt>
                <c:pt idx="111">
                  <c:v>-0.20485947117075309</c:v>
                </c:pt>
                <c:pt idx="112">
                  <c:v>-0.20453665065969145</c:v>
                </c:pt>
                <c:pt idx="113">
                  <c:v>-0.20434713959201184</c:v>
                </c:pt>
                <c:pt idx="114">
                  <c:v>-0.20429144438281249</c:v>
                </c:pt>
                <c:pt idx="115">
                  <c:v>-0.20436976746458091</c:v>
                </c:pt>
                <c:pt idx="116">
                  <c:v>-0.20458200700276538</c:v>
                </c:pt>
                <c:pt idx="117">
                  <c:v>-0.20492775640649755</c:v>
                </c:pt>
                <c:pt idx="118">
                  <c:v>-0.20540630363660869</c:v>
                </c:pt>
                <c:pt idx="119">
                  <c:v>-0.20601663032373413</c:v>
                </c:pt>
                <c:pt idx="120">
                  <c:v>-0.20675741071991927</c:v>
                </c:pt>
                <c:pt idx="121">
                  <c:v>-0.20762701051764915</c:v>
                </c:pt>
                <c:pt idx="122">
                  <c:v>-0.20862348558056173</c:v>
                </c:pt>
                <c:pt idx="123">
                  <c:v>-0.2097445806401895</c:v>
                </c:pt>
                <c:pt idx="124">
                  <c:v>-0.21098772802283378</c:v>
                </c:pt>
                <c:pt idx="125">
                  <c:v>-0.21235004648002714</c:v>
                </c:pt>
                <c:pt idx="126">
                  <c:v>-0.21382834020488614</c:v>
                </c:pt>
                <c:pt idx="127">
                  <c:v>-0.21541909812491386</c:v>
                </c:pt>
                <c:pt idx="128">
                  <c:v>-0.21711849356936966</c:v>
                </c:pt>
                <c:pt idx="129">
                  <c:v>-0.21892238441607623</c:v>
                </c:pt>
                <c:pt idx="130">
                  <c:v>-0.22082631382837195</c:v>
                </c:pt>
                <c:pt idx="131">
                  <c:v>-0.22282551169771456</c:v>
                </c:pt>
                <c:pt idx="132">
                  <c:v>-0.2249148969110828</c:v>
                </c:pt>
                <c:pt idx="133">
                  <c:v>-0.22708908056468294</c:v>
                </c:pt>
                <c:pt idx="134">
                  <c:v>-0.22934237024641571</c:v>
                </c:pt>
                <c:pt idx="135">
                  <c:v>-0.23166877550898712</c:v>
                </c:pt>
                <c:pt idx="136">
                  <c:v>-0.23406201465332263</c:v>
                </c:pt>
                <c:pt idx="137">
                  <c:v>-0.23651552293797345</c:v>
                </c:pt>
                <c:pt idx="138">
                  <c:v>-0.23902246232438387</c:v>
                </c:pt>
                <c:pt idx="139">
                  <c:v>-0.24157573286013645</c:v>
                </c:pt>
                <c:pt idx="140">
                  <c:v>-0.24416798579255677</c:v>
                </c:pt>
                <c:pt idx="141">
                  <c:v>-0.24679163849329047</c:v>
                </c:pt>
                <c:pt idx="142">
                  <c:v>-0.24943889126066421</c:v>
                </c:pt>
                <c:pt idx="143">
                  <c:v>-0.25210174605082408</c:v>
                </c:pt>
                <c:pt idx="144">
                  <c:v>-0.25477202717086572</c:v>
                </c:pt>
                <c:pt idx="145">
                  <c:v>-0.25744140394753023</c:v>
                </c:pt>
                <c:pt idx="146">
                  <c:v>-0.26010141536366627</c:v>
                </c:pt>
                <c:pt idx="147">
                  <c:v>-0.26274349663173757</c:v>
                </c:pt>
                <c:pt idx="148">
                  <c:v>-0.26535900764940079</c:v>
                </c:pt>
                <c:pt idx="149">
                  <c:v>-0.26793926325686535</c:v>
                </c:pt>
                <c:pt idx="150">
                  <c:v>-0.27047556518967125</c:v>
                </c:pt>
                <c:pt idx="151">
                  <c:v>-0.27295923559404772</c:v>
                </c:pt>
                <c:pt idx="152">
                  <c:v>-0.27538165194551495</c:v>
                </c:pt>
                <c:pt idx="153">
                  <c:v>-0.27773428318528931</c:v>
                </c:pt>
                <c:pt idx="154">
                  <c:v>-0.28000872686379402</c:v>
                </c:pt>
                <c:pt idx="155">
                  <c:v>-0.28219674705661357</c:v>
                </c:pt>
                <c:pt idx="156">
                  <c:v>-0.28429031279604389</c:v>
                </c:pt>
                <c:pt idx="157">
                  <c:v>-0.28628163674143697</c:v>
                </c:pt>
                <c:pt idx="158">
                  <c:v>-0.28816321379428761</c:v>
                </c:pt>
                <c:pt idx="159">
                  <c:v>-0.28992785934988585</c:v>
                </c:pt>
                <c:pt idx="160">
                  <c:v>-0.29156874686676776</c:v>
                </c:pt>
                <c:pt idx="161">
                  <c:v>-0.29307944442848932</c:v>
                </c:pt>
                <c:pt idx="162">
                  <c:v>-0.29445394996972202</c:v>
                </c:pt>
                <c:pt idx="163">
                  <c:v>-0.29568672484055192</c:v>
                </c:pt>
                <c:pt idx="164">
                  <c:v>-0.29677272538931154</c:v>
                </c:pt>
                <c:pt idx="165">
                  <c:v>-0.29770743225535146</c:v>
                </c:pt>
                <c:pt idx="166">
                  <c:v>-0.2984868770788503</c:v>
                </c:pt>
                <c:pt idx="167">
                  <c:v>-0.29910766635494768</c:v>
                </c:pt>
                <c:pt idx="168">
                  <c:v>-0.2995670021839657</c:v>
                </c:pt>
                <c:pt idx="169">
                  <c:v>-0.29986269969795154</c:v>
                </c:pt>
                <c:pt idx="170">
                  <c:v>-0.2999932009758477</c:v>
                </c:pt>
                <c:pt idx="171">
                  <c:v>-0.2999575852947996</c:v>
                </c:pt>
                <c:pt idx="172">
                  <c:v>-0.29975557560290761</c:v>
                </c:pt>
                <c:pt idx="173">
                  <c:v>-0.2993875411385124</c:v>
                </c:pt>
                <c:pt idx="174">
                  <c:v>-0.29885449616222393</c:v>
                </c:pt>
                <c:pt idx="175">
                  <c:v>-0.29815809480967587</c:v>
                </c:pt>
                <c:pt idx="176">
                  <c:v>-0.29730062211471214</c:v>
                </c:pt>
                <c:pt idx="177">
                  <c:v>-0.29628498129368619</c:v>
                </c:pt>
                <c:pt idx="178">
                  <c:v>-0.29511467742109071</c:v>
                </c:pt>
                <c:pt idx="179">
                  <c:v>-0.29379379766418429</c:v>
                </c:pt>
                <c:pt idx="180">
                  <c:v>-0.29232698827903181</c:v>
                </c:pt>
                <c:pt idx="181">
                  <c:v>-0.29071942860188393</c:v>
                </c:pt>
                <c:pt idx="182">
                  <c:v>-0.28897680229761252</c:v>
                </c:pt>
                <c:pt idx="183">
                  <c:v>-0.287105266150605</c:v>
                </c:pt>
                <c:pt idx="184">
                  <c:v>-0.28511141670279516</c:v>
                </c:pt>
                <c:pt idx="185">
                  <c:v>-0.28300225505816862</c:v>
                </c:pt>
                <c:pt idx="186">
                  <c:v>-0.28078515018301442</c:v>
                </c:pt>
                <c:pt idx="187">
                  <c:v>-0.27846780103638225</c:v>
                </c:pt>
                <c:pt idx="188">
                  <c:v>-0.27605819786572777</c:v>
                </c:pt>
                <c:pt idx="189">
                  <c:v>-0.27356458299874842</c:v>
                </c:pt>
                <c:pt idx="190">
                  <c:v>-0.27099541145416828</c:v>
                </c:pt>
                <c:pt idx="191">
                  <c:v>-0.2683593116820398</c:v>
                </c:pt>
                <c:pt idx="192">
                  <c:v>-0.26566504672836294</c:v>
                </c:pt>
                <c:pt idx="193">
                  <c:v>-0.26292147609989508</c:v>
                </c:pt>
                <c:pt idx="194">
                  <c:v>-0.2601375185834004</c:v>
                </c:pt>
                <c:pt idx="195">
                  <c:v>-0.2573221162497365</c:v>
                </c:pt>
                <c:pt idx="196">
                  <c:v>-0.25448419984759946</c:v>
                </c:pt>
                <c:pt idx="197">
                  <c:v>-0.25163265576493027</c:v>
                </c:pt>
                <c:pt idx="198">
                  <c:v>-0.24877629470841189</c:v>
                </c:pt>
                <c:pt idx="199">
                  <c:v>-0.24592382222362108</c:v>
                </c:pt>
                <c:pt idx="200">
                  <c:v>-0.24308381115067307</c:v>
                </c:pt>
                <c:pt idx="201">
                  <c:v>-0.24026467608301488</c:v>
                </c:pt>
                <c:pt idx="202">
                  <c:v>-0.23747464987074551</c:v>
                </c:pt>
                <c:pt idx="203">
                  <c:v>-0.23472176218478386</c:v>
                </c:pt>
                <c:pt idx="204">
                  <c:v>-0.23201382013464031</c:v>
                </c:pt>
                <c:pt idx="205">
                  <c:v>-0.2293583909107062</c:v>
                </c:pt>
                <c:pt idx="206">
                  <c:v>-0.22676278640202074</c:v>
                </c:pt>
                <c:pt idx="207">
                  <c:v>-0.22423404972255828</c:v>
                </c:pt>
                <c:pt idx="208">
                  <c:v>-0.22177894356327138</c:v>
                </c:pt>
                <c:pt idx="209">
                  <c:v>-0.21940394027348736</c:v>
                </c:pt>
                <c:pt idx="210">
                  <c:v>-0.21711521356379332</c:v>
                </c:pt>
                <c:pt idx="211">
                  <c:v>-0.21491863171323661</c:v>
                </c:pt>
                <c:pt idx="212">
                  <c:v>-0.21281975215646706</c:v>
                </c:pt>
                <c:pt idx="213">
                  <c:v>-0.21082381732127364</c:v>
                </c:pt>
                <c:pt idx="214">
                  <c:v>-0.20893575158373678</c:v>
                </c:pt>
                <c:pt idx="215">
                  <c:v>-0.20716015920680883</c:v>
                </c:pt>
                <c:pt idx="216">
                  <c:v>-0.20550132312843655</c:v>
                </c:pt>
                <c:pt idx="217">
                  <c:v>-0.20396320446721947</c:v>
                </c:pt>
                <c:pt idx="218">
                  <c:v>-0.20254944261692295</c:v>
                </c:pt>
                <c:pt idx="219">
                  <c:v>-0.20126335580580632</c:v>
                </c:pt>
                <c:pt idx="220">
                  <c:v>-0.20010794200254495</c:v>
                </c:pt>
                <c:pt idx="221">
                  <c:v>-0.1990858800574028</c:v>
                </c:pt>
                <c:pt idx="222">
                  <c:v>-0.19819953097511495</c:v>
                </c:pt>
                <c:pt idx="223">
                  <c:v>-0.1974509392245605</c:v>
                </c:pt>
                <c:pt idx="224">
                  <c:v>-0.19684183399963182</c:v>
                </c:pt>
                <c:pt idx="225">
                  <c:v>-0.19637363035563524</c:v>
                </c:pt>
                <c:pt idx="226">
                  <c:v>-0.19604743015600043</c:v>
                </c:pt>
                <c:pt idx="227">
                  <c:v>-0.19586402277494305</c:v>
                </c:pt>
                <c:pt idx="228">
                  <c:v>-0.19582388551293978</c:v>
                </c:pt>
                <c:pt idx="229">
                  <c:v>-0.19592718369336354</c:v>
                </c:pt>
                <c:pt idx="230">
                  <c:v>-0.19617377042032594</c:v>
                </c:pt>
                <c:pt idx="231">
                  <c:v>-0.19656318598961192</c:v>
                </c:pt>
                <c:pt idx="232">
                  <c:v>-0.19709465695651804</c:v>
                </c:pt>
                <c:pt idx="233">
                  <c:v>-0.19776709487635116</c:v>
                </c:pt>
                <c:pt idx="234">
                  <c:v>-0.19857909474525423</c:v>
                </c:pt>
                <c:pt idx="235">
                  <c:v>-0.19952893318083523</c:v>
                </c:pt>
                <c:pt idx="236">
                  <c:v>-0.20061456639371711</c:v>
                </c:pt>
                <c:pt idx="237">
                  <c:v>-0.20183362801253471</c:v>
                </c:pt>
                <c:pt idx="238">
                  <c:v>-0.20318342683599516</c:v>
                </c:pt>
                <c:pt idx="239">
                  <c:v>-0.20466094459631209</c:v>
                </c:pt>
                <c:pt idx="240">
                  <c:v>-0.20626283382852789</c:v>
                </c:pt>
                <c:pt idx="241">
                  <c:v>-0.20798541594984746</c:v>
                </c:pt>
                <c:pt idx="242">
                  <c:v>-0.20982467966201546</c:v>
                </c:pt>
                <c:pt idx="243">
                  <c:v>-0.21177627979785421</c:v>
                </c:pt>
                <c:pt idx="244">
                  <c:v>-0.21383553674021391</c:v>
                </c:pt>
                <c:pt idx="245">
                  <c:v>-0.21599743654763354</c:v>
                </c:pt>
                <c:pt idx="246">
                  <c:v>-0.21825663192582825</c:v>
                </c:pt>
                <c:pt idx="247">
                  <c:v>-0.2206074441875561</c:v>
                </c:pt>
                <c:pt idx="248">
                  <c:v>-0.2230438663453265</c:v>
                </c:pt>
                <c:pt idx="249">
                  <c:v>-0.22555956748164002</c:v>
                </c:pt>
                <c:pt idx="250">
                  <c:v>-0.22814789853985065</c:v>
                </c:pt>
                <c:pt idx="251">
                  <c:v>-0.23080189967517281</c:v>
                </c:pt>
                <c:pt idx="252">
                  <c:v>-0.23351430929969016</c:v>
                </c:pt>
                <c:pt idx="253">
                  <c:v>-0.23627757494734458</c:v>
                </c:pt>
                <c:pt idx="254">
                  <c:v>-0.23908386607470244</c:v>
                </c:pt>
                <c:pt idx="255">
                  <c:v>-0.24192508890073866</c:v>
                </c:pt>
                <c:pt idx="256">
                  <c:v>-0.24479290337391446</c:v>
                </c:pt>
                <c:pt idx="257">
                  <c:v>-0.24767874233744783</c:v>
                </c:pt>
                <c:pt idx="258">
                  <c:v>-0.25057383294392754</c:v>
                </c:pt>
                <c:pt idx="259">
                  <c:v>-0.25346922034838409</c:v>
                </c:pt>
                <c:pt idx="260">
                  <c:v>-0.25635579368474065</c:v>
                </c:pt>
                <c:pt idx="261">
                  <c:v>-0.25922431430440246</c:v>
                </c:pt>
                <c:pt idx="262">
                  <c:v>-0.26206544622785116</c:v>
                </c:pt>
                <c:pt idx="263">
                  <c:v>-0.26486978873077494</c:v>
                </c:pt>
                <c:pt idx="264">
                  <c:v>-0.26762791095584099</c:v>
                </c:pt>
                <c:pt idx="265">
                  <c:v>-0.27033038841009838</c:v>
                </c:pt>
                <c:pt idx="266">
                  <c:v>-0.27296784117663581</c:v>
                </c:pt>
                <c:pt idx="267">
                  <c:v>-0.27553097363800039</c:v>
                </c:pt>
                <c:pt idx="268">
                  <c:v>-0.27801061547853473</c:v>
                </c:pt>
                <c:pt idx="269">
                  <c:v>-0.28039776370376945</c:v>
                </c:pt>
                <c:pt idx="270">
                  <c:v>-0.28268362538787167</c:v>
                </c:pt>
                <c:pt idx="271">
                  <c:v>-0.28485966083549175</c:v>
                </c:pt>
                <c:pt idx="272">
                  <c:v>-0.28691762682271066</c:v>
                </c:pt>
                <c:pt idx="273">
                  <c:v>-0.28884961956373417</c:v>
                </c:pt>
                <c:pt idx="274">
                  <c:v>-0.29064811703599253</c:v>
                </c:pt>
                <c:pt idx="275">
                  <c:v>-0.29230602028685165</c:v>
                </c:pt>
                <c:pt idx="276">
                  <c:v>-0.29381669334060323</c:v>
                </c:pt>
                <c:pt idx="277">
                  <c:v>-0.29517400132508498</c:v>
                </c:pt>
                <c:pt idx="278">
                  <c:v>-0.29637234644340671</c:v>
                </c:pt>
                <c:pt idx="279">
                  <c:v>-0.29740670142793096</c:v>
                </c:pt>
                <c:pt idx="280">
                  <c:v>-0.29827264013089055</c:v>
                </c:pt>
                <c:pt idx="281">
                  <c:v>-0.29896636492870299</c:v>
                </c:pt>
                <c:pt idx="282">
                  <c:v>-0.29948473064493919</c:v>
                </c:pt>
                <c:pt idx="283">
                  <c:v>-0.29982526472968274</c:v>
                </c:pt>
                <c:pt idx="284">
                  <c:v>-0.29998618347021516</c:v>
                </c:pt>
                <c:pt idx="285">
                  <c:v>-0.29996640404903641</c:v>
                </c:pt>
                <c:pt idx="286">
                  <c:v>-0.29976555230951984</c:v>
                </c:pt>
                <c:pt idx="287">
                  <c:v>-0.29938396613629026</c:v>
                </c:pt>
                <c:pt idx="288">
                  <c:v>-0.2988226944059057</c:v>
                </c:pt>
                <c:pt idx="289">
                  <c:v>-0.29808349151279367</c:v>
                </c:pt>
                <c:pt idx="290">
                  <c:v>-0.29716880752478114</c:v>
                </c:pt>
                <c:pt idx="291">
                  <c:v>-0.29608177407110708</c:v>
                </c:pt>
                <c:pt idx="292">
                  <c:v>-0.29482618611268274</c:v>
                </c:pt>
                <c:pt idx="293">
                  <c:v>-0.2934064797887565</c:v>
                </c:pt>
                <c:pt idx="294">
                  <c:v>-0.29182770657531371</c:v>
                </c:pt>
                <c:pt idx="295">
                  <c:v>-0.29009550402782636</c:v>
                </c:pt>
                <c:pt idx="296">
                  <c:v>-0.28821606341377598</c:v>
                </c:pt>
                <c:pt idx="297">
                  <c:v>-0.28619609456824713</c:v>
                </c:pt>
                <c:pt idx="298">
                  <c:v>-0.28404278832844215</c:v>
                </c:pt>
                <c:pt idx="299">
                  <c:v>-0.28176377691997384</c:v>
                </c:pt>
                <c:pt idx="300">
                  <c:v>-0.27936709267910365</c:v>
                </c:pt>
                <c:pt idx="301">
                  <c:v>-0.27686112550071668</c:v>
                </c:pt>
                <c:pt idx="302">
                  <c:v>-0.27425457940184816</c:v>
                </c:pt>
                <c:pt idx="303">
                  <c:v>-0.27155642858522638</c:v>
                </c:pt>
                <c:pt idx="304">
                  <c:v>-0.26877587337686615</c:v>
                </c:pt>
                <c:pt idx="305">
                  <c:v>-0.26592229639664161</c:v>
                </c:pt>
                <c:pt idx="306">
                  <c:v>-0.26300521930144111</c:v>
                </c:pt>
                <c:pt idx="307">
                  <c:v>-0.26003426041749006</c:v>
                </c:pt>
                <c:pt idx="308">
                  <c:v>-0.25701909355227343</c:v>
                </c:pt>
                <c:pt idx="309">
                  <c:v>-0.25396940824779968</c:v>
                </c:pt>
                <c:pt idx="310">
                  <c:v>-0.25089487170631009</c:v>
                </c:pt>
                <c:pt idx="311">
                  <c:v>-0.24780509258756012</c:v>
                </c:pt>
                <c:pt idx="312">
                  <c:v>-0.24470958684405889</c:v>
                </c:pt>
                <c:pt idx="313">
                  <c:v>-0.24161774572770683</c:v>
                </c:pt>
                <c:pt idx="314">
                  <c:v>-0.23853880606863848</c:v>
                </c:pt>
                <c:pt idx="315">
                  <c:v>-0.2354818228952282</c:v>
                </c:pt>
                <c:pt idx="316">
                  <c:v>-0.2324556444335768</c:v>
                </c:pt>
                <c:pt idx="317">
                  <c:v>-0.22946888949573119</c:v>
                </c:pt>
                <c:pt idx="318">
                  <c:v>-0.22652992723870366</c:v>
                </c:pt>
                <c:pt idx="319">
                  <c:v>-0.22364685925130959</c:v>
                </c:pt>
                <c:pt idx="320">
                  <c:v>-0.22082750390311584</c:v>
                </c:pt>
                <c:pt idx="321">
                  <c:v>-0.21807938286952916</c:v>
                </c:pt>
                <c:pt idx="322">
                  <c:v>-0.21540970972933554</c:v>
                </c:pt>
                <c:pt idx="323">
                  <c:v>-0.21282538051586328</c:v>
                </c:pt>
                <c:pt idx="324">
                  <c:v>-0.21033296609037824</c:v>
                </c:pt>
                <c:pt idx="325">
                  <c:v>-0.20793870619627819</c:v>
                </c:pt>
                <c:pt idx="326">
                  <c:v>-0.20564850504505902</c:v>
                </c:pt>
                <c:pt idx="327">
                  <c:v>-0.20346792827977156</c:v>
                </c:pt>
                <c:pt idx="328">
                  <c:v>-0.20140220115864282</c:v>
                </c:pt>
                <c:pt idx="329">
                  <c:v>-0.19945620780055767</c:v>
                </c:pt>
                <c:pt idx="330">
                  <c:v>-0.19763449133503516</c:v>
                </c:pt>
                <c:pt idx="331">
                  <c:v>-0.19594125480201399</c:v>
                </c:pt>
                <c:pt idx="332">
                  <c:v>-0.19438036265103589</c:v>
                </c:pt>
                <c:pt idx="333">
                  <c:v>-0.1929553426951077</c:v>
                </c:pt>
                <c:pt idx="334">
                  <c:v>-0.19166938838148304</c:v>
                </c:pt>
                <c:pt idx="335">
                  <c:v>-0.19052536124967615</c:v>
                </c:pt>
                <c:pt idx="336">
                  <c:v>-0.1895257934560616</c:v>
                </c:pt>
                <c:pt idx="337">
                  <c:v>-0.18867289025429956</c:v>
                </c:pt>
                <c:pt idx="338">
                  <c:v>-0.18796853233141406</c:v>
                </c:pt>
                <c:pt idx="339">
                  <c:v>-0.18741427791056242</c:v>
                </c:pt>
                <c:pt idx="340">
                  <c:v>-0.18701136454323419</c:v>
                </c:pt>
                <c:pt idx="341">
                  <c:v>-0.18676071052574877</c:v>
                </c:pt>
                <c:pt idx="342">
                  <c:v>-0.18666291588738113</c:v>
                </c:pt>
                <c:pt idx="343">
                  <c:v>-0.18671826291017676</c:v>
                </c:pt>
                <c:pt idx="344">
                  <c:v>-0.18692671615345921</c:v>
                </c:pt>
                <c:pt idx="345">
                  <c:v>-0.18728792196911551</c:v>
                </c:pt>
                <c:pt idx="346">
                  <c:v>-0.18780120750693341</c:v>
                </c:pt>
                <c:pt idx="347">
                  <c:v>-0.18846557922248799</c:v>
                </c:pt>
                <c:pt idx="348">
                  <c:v>-0.1892797209133053</c:v>
                </c:pt>
                <c:pt idx="349">
                  <c:v>-0.19024199132219358</c:v>
                </c:pt>
                <c:pt idx="350">
                  <c:v>-0.19135042135968675</c:v>
                </c:pt>
                <c:pt idx="351">
                  <c:v>-0.19260271101042689</c:v>
                </c:pt>
                <c:pt idx="352">
                  <c:v>-0.19399622600094582</c:v>
                </c:pt>
                <c:pt idx="353">
                  <c:v>-0.19552799431861814</c:v>
                </c:pt>
                <c:pt idx="354">
                  <c:v>-0.19719470268346617</c:v>
                </c:pt>
                <c:pt idx="355">
                  <c:v>-0.19899269308589004</c:v>
                </c:pt>
                <c:pt idx="356">
                  <c:v>-0.20091795951416566</c:v>
                </c:pt>
                <c:pt idx="357">
                  <c:v>-0.20296614500558524</c:v>
                </c:pt>
                <c:pt idx="358">
                  <c:v>-0.20513253916425117</c:v>
                </c:pt>
                <c:pt idx="359">
                  <c:v>-0.20741207629664568</c:v>
                </c:pt>
                <c:pt idx="360">
                  <c:v>-0.2097993343230056</c:v>
                </c:pt>
                <c:pt idx="361">
                  <c:v>-0.2122885346280807</c:v>
                </c:pt>
                <c:pt idx="362">
                  <c:v>-0.2148735430188469</c:v>
                </c:pt>
                <c:pt idx="363">
                  <c:v>-0.21754787195901606</c:v>
                </c:pt>
                <c:pt idx="364">
                  <c:v>-0.22030468425053473</c:v>
                </c:pt>
                <c:pt idx="365">
                  <c:v>-0.22313679833051148</c:v>
                </c:pt>
                <c:pt idx="366">
                  <c:v>-0.22603669534799356</c:v>
                </c:pt>
                <c:pt idx="367">
                  <c:v>-0.22899652817854088</c:v>
                </c:pt>
                <c:pt idx="368">
                  <c:v>-0.23200813252549862</c:v>
                </c:pt>
                <c:pt idx="369">
                  <c:v>-0.23506304024510158</c:v>
                </c:pt>
                <c:pt idx="370">
                  <c:v>-0.23815249501798497</c:v>
                </c:pt>
                <c:pt idx="371">
                  <c:v>-0.241267470472251</c:v>
                </c:pt>
                <c:pt idx="372">
                  <c:v>-0.24439869084295332</c:v>
                </c:pt>
                <c:pt idx="373">
                  <c:v>-0.24753665422973889</c:v>
                </c:pt>
                <c:pt idx="374">
                  <c:v>-0.25067165848852591</c:v>
                </c:pt>
                <c:pt idx="375">
                  <c:v>-0.25379382976465181</c:v>
                </c:pt>
                <c:pt idx="376">
                  <c:v>-0.25689315364410642</c:v>
                </c:pt>
                <c:pt idx="377">
                  <c:v>-0.25995950886656521</c:v>
                </c:pt>
                <c:pt idx="378">
                  <c:v>-0.26298270350930081</c:v>
                </c:pt>
                <c:pt idx="379">
                  <c:v>-0.26595251351509802</c:v>
                </c:pt>
                <c:pt idx="380">
                  <c:v>-0.26885872340051636</c:v>
                </c:pt>
                <c:pt idx="381">
                  <c:v>-0.27169116894377121</c:v>
                </c:pt>
                <c:pt idx="382">
                  <c:v>-0.27443978161474697</c:v>
                </c:pt>
                <c:pt idx="383">
                  <c:v>-0.27709463447384353</c:v>
                </c:pt>
                <c:pt idx="384">
                  <c:v>-0.27964598923218292</c:v>
                </c:pt>
                <c:pt idx="385">
                  <c:v>-0.28208434413383748</c:v>
                </c:pt>
                <c:pt idx="386">
                  <c:v>-0.28440048229191139</c:v>
                </c:pt>
                <c:pt idx="387">
                  <c:v>-0.28658552008517507</c:v>
                </c:pt>
                <c:pt idx="388">
                  <c:v>-0.28863095520119547</c:v>
                </c:pt>
                <c:pt idx="389">
                  <c:v>-0.29052871389611923</c:v>
                </c:pt>
                <c:pt idx="390">
                  <c:v>-0.29227119703100202</c:v>
                </c:pt>
                <c:pt idx="391">
                  <c:v>-0.29385132444028861</c:v>
                </c:pt>
                <c:pt idx="392">
                  <c:v>-0.29526257719009535</c:v>
                </c:pt>
                <c:pt idx="393">
                  <c:v>-0.29649903729256605</c:v>
                </c:pt>
                <c:pt idx="394">
                  <c:v>-0.29755542445788186</c:v>
                </c:pt>
                <c:pt idx="395">
                  <c:v>-0.29842712948747679</c:v>
                </c:pt>
                <c:pt idx="396">
                  <c:v>-0.2991102439404747</c:v>
                </c:pt>
                <c:pt idx="397">
                  <c:v>-0.29960158574001361</c:v>
                </c:pt>
                <c:pt idx="398">
                  <c:v>-0.29989872042649574</c:v>
                </c:pt>
                <c:pt idx="399">
                  <c:v>-0.29999997781031379</c:v>
                </c:pt>
                <c:pt idx="400">
                  <c:v>-0.29990446382653468</c:v>
                </c:pt>
                <c:pt idx="401">
                  <c:v>-0.29961206744755159</c:v>
                </c:pt>
                <c:pt idx="402">
                  <c:v>-0.29912346256592087</c:v>
                </c:pt>
                <c:pt idx="403">
                  <c:v>-0.29844010481750827</c:v>
                </c:pt>
                <c:pt idx="404">
                  <c:v>-0.29756422337363508</c:v>
                </c:pt>
                <c:pt idx="405">
                  <c:v>-0.29649880778910348</c:v>
                </c:pt>
                <c:pt idx="406">
                  <c:v>-0.29524759004973672</c:v>
                </c:pt>
                <c:pt idx="407">
                  <c:v>-0.2938150220173934</c:v>
                </c:pt>
                <c:pt idx="408">
                  <c:v>-0.2922062485213488</c:v>
                </c:pt>
                <c:pt idx="409">
                  <c:v>-0.29042707639161158</c:v>
                </c:pt>
                <c:pt idx="410">
                  <c:v>-0.28848393977139469</c:v>
                </c:pt>
                <c:pt idx="411">
                  <c:v>-0.28638386208193783</c:v>
                </c:pt>
                <c:pt idx="412">
                  <c:v>-0.28413441504266429</c:v>
                </c:pt>
                <c:pt idx="413">
                  <c:v>-0.28174367517288607</c:v>
                </c:pt>
                <c:pt idx="414">
                  <c:v>-0.27922017821771128</c:v>
                </c:pt>
                <c:pt idx="415">
                  <c:v>-0.27657287195039015</c:v>
                </c:pt>
                <c:pt idx="416">
                  <c:v>-0.27381106780612152</c:v>
                </c:pt>
                <c:pt idx="417">
                  <c:v>-0.27094439179854057</c:v>
                </c:pt>
                <c:pt idx="418">
                  <c:v>-0.26798273516004539</c:v>
                </c:pt>
                <c:pt idx="419">
                  <c:v>-0.26493620513124505</c:v>
                </c:pt>
                <c:pt idx="420">
                  <c:v>-0.26181507630365591</c:v>
                </c:pt>
                <c:pt idx="421">
                  <c:v>-0.25862974289395341</c:v>
                </c:pt>
                <c:pt idx="422">
                  <c:v>-0.25539067229827916</c:v>
                </c:pt>
                <c:pt idx="423">
                  <c:v>-0.25210836024201549</c:v>
                </c:pt>
                <c:pt idx="424">
                  <c:v>-0.24879328780480711</c:v>
                </c:pt>
                <c:pt idx="425">
                  <c:v>-0.24545588056316142</c:v>
                </c:pt>
                <c:pt idx="426">
                  <c:v>-0.24210647005441624</c:v>
                </c:pt>
                <c:pt idx="427">
                  <c:v>-0.23875525772691056</c:v>
                </c:pt>
                <c:pt idx="428">
                  <c:v>-0.23541228150247626</c:v>
                </c:pt>
                <c:pt idx="429">
                  <c:v>-0.23208738503947157</c:v>
                </c:pt>
                <c:pt idx="430">
                  <c:v>-0.22879018974803378</c:v>
                </c:pt>
                <c:pt idx="431">
                  <c:v>-0.22553006957449079</c:v>
                </c:pt>
                <c:pt idx="432">
                  <c:v>-0.2223161285393303</c:v>
                </c:pt>
                <c:pt idx="433">
                  <c:v>-0.21915718098309256</c:v>
                </c:pt>
                <c:pt idx="434">
                  <c:v>-0.21606173444727028</c:v>
                </c:pt>
                <c:pt idx="435">
                  <c:v>-0.21303797509293665</c:v>
                </c:pt>
                <c:pt idx="436">
                  <c:v>-0.21009375553848653</c:v>
                </c:pt>
                <c:pt idx="437">
                  <c:v>-0.20723658497960967</c:v>
                </c:pt>
                <c:pt idx="438">
                  <c:v>-0.20447362143940659</c:v>
                </c:pt>
                <c:pt idx="439">
                  <c:v>-0.20181166598435146</c:v>
                </c:pt>
                <c:pt idx="440">
                  <c:v>-0.19925715873249802</c:v>
                </c:pt>
                <c:pt idx="441">
                  <c:v>-0.19681617647378363</c:v>
                </c:pt>
                <c:pt idx="442">
                  <c:v>-0.19449443171835182</c:v>
                </c:pt>
                <c:pt idx="443">
                  <c:v>-0.19229727298730215</c:v>
                </c:pt>
                <c:pt idx="444">
                  <c:v>-0.19022968616099881</c:v>
                </c:pt>
                <c:pt idx="445">
                  <c:v>-0.18829629670282005</c:v>
                </c:pt>
                <c:pt idx="446">
                  <c:v>-0.18650137258080865</c:v>
                </c:pt>
                <c:pt idx="447">
                  <c:v>-0.18484882771588815</c:v>
                </c:pt>
                <c:pt idx="448">
                  <c:v>-0.18334222579294368</c:v>
                </c:pt>
                <c:pt idx="449">
                  <c:v>-0.18198478427994777</c:v>
                </c:pt>
                <c:pt idx="450">
                  <c:v>-0.18077937851026341</c:v>
                </c:pt>
                <c:pt idx="451">
                  <c:v>-0.17972854569412491</c:v>
                </c:pt>
                <c:pt idx="452">
                  <c:v>-0.17883448873693131</c:v>
                </c:pt>
                <c:pt idx="453">
                  <c:v>-0.17809907975426206</c:v>
                </c:pt>
                <c:pt idx="454">
                  <c:v>-0.17752386318632787</c:v>
                </c:pt>
                <c:pt idx="455">
                  <c:v>-0.17711005842779787</c:v>
                </c:pt>
                <c:pt idx="456">
                  <c:v>-0.17685856190251834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63-48DF-A966-2F6092C7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75631"/>
        <c:axId val="494568847"/>
      </c:scatterChart>
      <c:valAx>
        <c:axId val="4908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68847"/>
        <c:crosses val="autoZero"/>
        <c:crossBetween val="midCat"/>
      </c:valAx>
      <c:valAx>
        <c:axId val="4945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Sheet1!$N$10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Sheet1!$M$11:$M$467</c:f>
              <c:numCache>
                <c:formatCode>General</c:formatCode>
                <c:ptCount val="45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</c:numCache>
            </c:numRef>
          </c:xVal>
          <c:yVal>
            <c:numRef>
              <c:f>Sheet1!$N$11:$N$467</c:f>
              <c:numCache>
                <c:formatCode>General</c:formatCode>
                <c:ptCount val="457"/>
                <c:pt idx="0">
                  <c:v>0.87867965644035761</c:v>
                </c:pt>
                <c:pt idx="1">
                  <c:v>0.87867965644035761</c:v>
                </c:pt>
                <c:pt idx="2">
                  <c:v>0.87743002479746646</c:v>
                </c:pt>
                <c:pt idx="3">
                  <c:v>0.87493297295565597</c:v>
                </c:pt>
                <c:pt idx="4">
                  <c:v>0.87119366448081437</c:v>
                </c:pt>
                <c:pt idx="5">
                  <c:v>0.86622022060747073</c:v>
                </c:pt>
                <c:pt idx="6">
                  <c:v>0.86002372641906855</c:v>
                </c:pt>
                <c:pt idx="7">
                  <c:v>0.8526182374149891</c:v>
                </c:pt>
                <c:pt idx="8">
                  <c:v>0.84402078612580733</c:v>
                </c:pt>
                <c:pt idx="9">
                  <c:v>0.83425138834873591</c:v>
                </c:pt>
                <c:pt idx="10">
                  <c:v>0.82333304848856126</c:v>
                </c:pt>
                <c:pt idx="11">
                  <c:v>0.81129176340641762</c:v>
                </c:pt>
                <c:pt idx="12">
                  <c:v>0.79815652410030724</c:v>
                </c:pt>
                <c:pt idx="13">
                  <c:v>0.78395931446820666</c:v>
                </c:pt>
                <c:pt idx="14">
                  <c:v>0.76873510633780873</c:v>
                </c:pt>
                <c:pt idx="15">
                  <c:v>0.75252184988742332</c:v>
                </c:pt>
                <c:pt idx="16">
                  <c:v>0.73536045853121013</c:v>
                </c:pt>
                <c:pt idx="17">
                  <c:v>0.71729478729982643</c:v>
                </c:pt>
                <c:pt idx="18">
                  <c:v>0.69837160371573703</c:v>
                </c:pt>
                <c:pt idx="19">
                  <c:v>0.6786405501418582</c:v>
                </c:pt>
                <c:pt idx="20">
                  <c:v>0.65815409657400015</c:v>
                </c:pt>
                <c:pt idx="21">
                  <c:v>0.63696748285262483</c:v>
                </c:pt>
                <c:pt idx="22">
                  <c:v>0.61513864928875428</c:v>
                </c:pt>
                <c:pt idx="23">
                  <c:v>0.59272815473328944</c:v>
                </c:pt>
                <c:pt idx="24">
                  <c:v>0.56979908116926969</c:v>
                </c:pt>
                <c:pt idx="25">
                  <c:v>0.54641692397335651</c:v>
                </c:pt>
                <c:pt idx="26">
                  <c:v>0.52264946707651139</c:v>
                </c:pt>
                <c:pt idx="27">
                  <c:v>0.49856664235467696</c:v>
                </c:pt>
                <c:pt idx="28">
                  <c:v>0.47424037269835462</c:v>
                </c:pt>
                <c:pt idx="29">
                  <c:v>0.44974439834497615</c:v>
                </c:pt>
                <c:pt idx="30">
                  <c:v>0.42515408620945827</c:v>
                </c:pt>
                <c:pt idx="31">
                  <c:v>0.40054622211540714</c:v>
                </c:pt>
                <c:pt idx="32">
                  <c:v>0.37599878601096093</c:v>
                </c:pt>
                <c:pt idx="33">
                  <c:v>0.35159071044772894</c:v>
                </c:pt>
                <c:pt idx="34">
                  <c:v>0.3274016228068144</c:v>
                </c:pt>
                <c:pt idx="35">
                  <c:v>0.3035115719702669</c:v>
                </c:pt>
                <c:pt idx="36">
                  <c:v>0.28000074035699596</c:v>
                </c:pt>
                <c:pt idx="37">
                  <c:v>0.25694914246621292</c:v>
                </c:pt>
                <c:pt idx="38">
                  <c:v>0.23443631129575149</c:v>
                </c:pt>
                <c:pt idx="39">
                  <c:v>0.21254097422368445</c:v>
                </c:pt>
                <c:pt idx="40">
                  <c:v>0.19134072015581705</c:v>
                </c:pt>
                <c:pt idx="41">
                  <c:v>0.17091165994520874</c:v>
                </c:pt>
                <c:pt idx="42">
                  <c:v>0.15132808227888705</c:v>
                </c:pt>
                <c:pt idx="43">
                  <c:v>0.13266210739760587</c:v>
                </c:pt>
                <c:pt idx="44">
                  <c:v>0.11498334116302689</c:v>
                </c:pt>
                <c:pt idx="45">
                  <c:v>9.835853210953649E-2</c:v>
                </c:pt>
                <c:pt idx="46">
                  <c:v>8.2851234211693825E-2</c:v>
                </c:pt>
                <c:pt idx="47">
                  <c:v>6.8521478160112892E-2</c:v>
                </c:pt>
                <c:pt idx="48">
                  <c:v>5.5425453965866067E-2</c:v>
                </c:pt>
                <c:pt idx="49">
                  <c:v>4.3615207704355563E-2</c:v>
                </c:pt>
                <c:pt idx="50">
                  <c:v>3.3138355162571909E-2</c:v>
                </c:pt>
                <c:pt idx="51">
                  <c:v>2.4037815068131962E-2</c:v>
                </c:pt>
                <c:pt idx="52">
                  <c:v>1.6351564454427647E-2</c:v>
                </c:pt>
                <c:pt idx="53">
                  <c:v>1.0112418554382718E-2</c:v>
                </c:pt>
                <c:pt idx="54">
                  <c:v>5.3478374172671872E-3</c:v>
                </c:pt>
                <c:pt idx="55">
                  <c:v>2.0797612109585417E-3</c:v>
                </c:pt>
                <c:pt idx="56">
                  <c:v>3.244759090376137E-4</c:v>
                </c:pt>
                <c:pt idx="57">
                  <c:v>9.2510771748655074E-5</c:v>
                </c:pt>
                <c:pt idx="58">
                  <c:v>1.3885687164938432E-3</c:v>
                </c:pt>
                <c:pt idx="59">
                  <c:v>4.2114903418916105E-3</c:v>
                </c:pt>
                <c:pt idx="60">
                  <c:v>8.554252024781106E-3</c:v>
                </c:pt>
                <c:pt idx="61">
                  <c:v>1.4403998157421216E-2</c:v>
                </c:pt>
                <c:pt idx="62">
                  <c:v>2.174210723816794E-2</c:v>
                </c:pt>
                <c:pt idx="63">
                  <c:v>3.0544291178983829E-2</c:v>
                </c:pt>
                <c:pt idx="64">
                  <c:v>4.0780726852814864E-2</c:v>
                </c:pt>
                <c:pt idx="65">
                  <c:v>5.2416218578749674E-2</c:v>
                </c:pt>
                <c:pt idx="66">
                  <c:v>6.5410389938028168E-2</c:v>
                </c:pt>
                <c:pt idx="67">
                  <c:v>7.971790303415105E-2</c:v>
                </c:pt>
                <c:pt idx="68">
                  <c:v>9.5288703059694391E-2</c:v>
                </c:pt>
                <c:pt idx="69">
                  <c:v>0.11206828581452111</c:v>
                </c:pt>
                <c:pt idx="70">
                  <c:v>0.1299979856377087</c:v>
                </c:pt>
                <c:pt idx="71">
                  <c:v>0.14901528107079454</c:v>
                </c:pt>
                <c:pt idx="72">
                  <c:v>0.16905411546422888</c:v>
                </c:pt>
                <c:pt idx="73">
                  <c:v>0.19004522967270232</c:v>
                </c:pt>
                <c:pt idx="74">
                  <c:v>0.21191650395816664</c:v>
                </c:pt>
                <c:pt idx="75">
                  <c:v>0.23459330623086305</c:v>
                </c:pt>
                <c:pt idx="76">
                  <c:v>0.25799884380697746</c:v>
                </c:pt>
                <c:pt idx="77">
                  <c:v>0.28205451594437714</c:v>
                </c:pt>
                <c:pt idx="78">
                  <c:v>0.30668026453251673</c:v>
                </c:pt>
                <c:pt idx="79">
                  <c:v>0.33179492045584569</c:v>
                </c:pt>
                <c:pt idx="80">
                  <c:v>0.35731654331829232</c:v>
                </c:pt>
                <c:pt idx="81">
                  <c:v>0.38316275240588449</c:v>
                </c:pt>
                <c:pt idx="82">
                  <c:v>0.40925104697128345</c:v>
                </c:pt>
                <c:pt idx="83">
                  <c:v>0.43549911414390352</c:v>
                </c:pt>
                <c:pt idx="84">
                  <c:v>0.4618251229983833</c:v>
                </c:pt>
                <c:pt idx="85">
                  <c:v>0.48814800354843757</c:v>
                </c:pt>
                <c:pt idx="86">
                  <c:v>0.51438770966895864</c:v>
                </c:pt>
                <c:pt idx="87">
                  <c:v>0.54046546518294747</c:v>
                </c:pt>
                <c:pt idx="88">
                  <c:v>0.56630399257834418</c:v>
                </c:pt>
                <c:pt idx="89">
                  <c:v>0.59182772404014838</c:v>
                </c:pt>
                <c:pt idx="90">
                  <c:v>0.6169629946927615</c:v>
                </c:pt>
                <c:pt idx="91">
                  <c:v>0.64163821814414934</c:v>
                </c:pt>
                <c:pt idx="92">
                  <c:v>0.66578404460537088</c:v>
                </c:pt>
                <c:pt idx="93">
                  <c:v>0.68933350202479682</c:v>
                </c:pt>
                <c:pt idx="94">
                  <c:v>0.71222212082493408</c:v>
                </c:pt>
                <c:pt idx="95">
                  <c:v>0.73438804296045856</c:v>
                </c:pt>
                <c:pt idx="96">
                  <c:v>0.75577211612838091</c:v>
                </c:pt>
                <c:pt idx="97">
                  <c:v>0.7763179740552808</c:v>
                </c:pt>
                <c:pt idx="98">
                  <c:v>0.79597210386221007</c:v>
                </c:pt>
                <c:pt idx="99">
                  <c:v>0.81468390156582604</c:v>
                </c:pt>
                <c:pt idx="100">
                  <c:v>0.83240571681488107</c:v>
                </c:pt>
                <c:pt idx="101">
                  <c:v>0.84909288798545035</c:v>
                </c:pt>
                <c:pt idx="102">
                  <c:v>0.86470376876676469</c:v>
                </c:pt>
                <c:pt idx="103">
                  <c:v>0.87919974736349737</c:v>
                </c:pt>
                <c:pt idx="104">
                  <c:v>0.8925452594206853</c:v>
                </c:pt>
                <c:pt idx="105">
                  <c:v>0.90470779574531224</c:v>
                </c:pt>
                <c:pt idx="106">
                  <c:v>0.91565790585500717</c:v>
                </c:pt>
                <c:pt idx="107">
                  <c:v>0.92536919833046771</c:v>
                </c:pt>
                <c:pt idx="108">
                  <c:v>0.93381833888504384</c:v>
                </c:pt>
                <c:pt idx="109">
                  <c:v>0.94098504699363228</c:v>
                </c:pt>
                <c:pt idx="110">
                  <c:v>0.94685209184444952</c:v>
                </c:pt>
                <c:pt idx="111">
                  <c:v>0.95140528829246895</c:v>
                </c:pt>
                <c:pt idx="112">
                  <c:v>0.95463349340308534</c:v>
                </c:pt>
                <c:pt idx="113">
                  <c:v>0.95652860407988149</c:v>
                </c:pt>
                <c:pt idx="114">
                  <c:v>0.95708555617187496</c:v>
                </c:pt>
                <c:pt idx="115">
                  <c:v>0.9563023253541908</c:v>
                </c:pt>
                <c:pt idx="116">
                  <c:v>0.95417992997234613</c:v>
                </c:pt>
                <c:pt idx="117">
                  <c:v>0.95072243593502437</c:v>
                </c:pt>
                <c:pt idx="118">
                  <c:v>0.945936963633913</c:v>
                </c:pt>
                <c:pt idx="119">
                  <c:v>0.9398336967626586</c:v>
                </c:pt>
                <c:pt idx="120">
                  <c:v>0.93242589280080723</c:v>
                </c:pt>
                <c:pt idx="121">
                  <c:v>0.92372989482350842</c:v>
                </c:pt>
                <c:pt idx="122">
                  <c:v>0.91376514419438259</c:v>
                </c:pt>
                <c:pt idx="123">
                  <c:v>0.90255419359810496</c:v>
                </c:pt>
                <c:pt idx="124">
                  <c:v>0.89012271977166213</c:v>
                </c:pt>
                <c:pt idx="125">
                  <c:v>0.87649953519972845</c:v>
                </c:pt>
                <c:pt idx="126">
                  <c:v>0.86171659795113853</c:v>
                </c:pt>
                <c:pt idx="127">
                  <c:v>0.84580901875086134</c:v>
                </c:pt>
                <c:pt idx="128">
                  <c:v>0.82881506430630325</c:v>
                </c:pt>
                <c:pt idx="129">
                  <c:v>0.81077615583923768</c:v>
                </c:pt>
                <c:pt idx="130">
                  <c:v>0.79173686171628033</c:v>
                </c:pt>
                <c:pt idx="131">
                  <c:v>0.77174488302285438</c:v>
                </c:pt>
                <c:pt idx="132">
                  <c:v>0.75085103088917193</c:v>
                </c:pt>
                <c:pt idx="133">
                  <c:v>0.72910919435317045</c:v>
                </c:pt>
                <c:pt idx="134">
                  <c:v>0.70657629753584272</c:v>
                </c:pt>
                <c:pt idx="135">
                  <c:v>0.68331224491012865</c:v>
                </c:pt>
                <c:pt idx="136">
                  <c:v>0.65937985346677364</c:v>
                </c:pt>
                <c:pt idx="137">
                  <c:v>0.63484477062026534</c:v>
                </c:pt>
                <c:pt idx="138">
                  <c:v>0.60977537675616111</c:v>
                </c:pt>
                <c:pt idx="139">
                  <c:v>0.58424267139863539</c:v>
                </c:pt>
                <c:pt idx="140">
                  <c:v>0.55832014207443215</c:v>
                </c:pt>
                <c:pt idx="141">
                  <c:v>0.53208361506709512</c:v>
                </c:pt>
                <c:pt idx="142">
                  <c:v>0.50561108739335781</c:v>
                </c:pt>
                <c:pt idx="143">
                  <c:v>0.47898253949175906</c:v>
                </c:pt>
                <c:pt idx="144">
                  <c:v>0.45227972829134266</c:v>
                </c:pt>
                <c:pt idx="145">
                  <c:v>0.42558596052469755</c:v>
                </c:pt>
                <c:pt idx="146">
                  <c:v>0.39898584636333723</c:v>
                </c:pt>
                <c:pt idx="147">
                  <c:v>0.37256503368262417</c:v>
                </c:pt>
                <c:pt idx="148">
                  <c:v>0.34640992350599198</c:v>
                </c:pt>
                <c:pt idx="149">
                  <c:v>0.32060736743134644</c:v>
                </c:pt>
                <c:pt idx="150">
                  <c:v>0.29524434810328737</c:v>
                </c:pt>
                <c:pt idx="151">
                  <c:v>0.27040764405952267</c:v>
                </c:pt>
                <c:pt idx="152">
                  <c:v>0.2461834805448504</c:v>
                </c:pt>
                <c:pt idx="153">
                  <c:v>0.22265716814710679</c:v>
                </c:pt>
                <c:pt idx="154">
                  <c:v>0.19991273136205967</c:v>
                </c:pt>
                <c:pt idx="155">
                  <c:v>0.17803252943386416</c:v>
                </c:pt>
                <c:pt idx="156">
                  <c:v>0.15709687203956102</c:v>
                </c:pt>
                <c:pt idx="157">
                  <c:v>0.13718363258563016</c:v>
                </c:pt>
                <c:pt idx="158">
                  <c:v>0.1183678620571238</c:v>
                </c:pt>
                <c:pt idx="159">
                  <c:v>0.10072140650114136</c:v>
                </c:pt>
                <c:pt idx="160">
                  <c:v>8.4312531332322305E-2</c:v>
                </c:pt>
                <c:pt idx="161">
                  <c:v>6.920555571510667E-2</c:v>
                </c:pt>
                <c:pt idx="162">
                  <c:v>5.5460500302779714E-2</c:v>
                </c:pt>
                <c:pt idx="163">
                  <c:v>4.3132751594480712E-2</c:v>
                </c:pt>
                <c:pt idx="164">
                  <c:v>3.2272746106884465E-2</c:v>
                </c:pt>
                <c:pt idx="165">
                  <c:v>2.2925677446485326E-2</c:v>
                </c:pt>
                <c:pt idx="166">
                  <c:v>1.5131229211496899E-2</c:v>
                </c:pt>
                <c:pt idx="167">
                  <c:v>8.9233364505231227E-3</c:v>
                </c:pt>
                <c:pt idx="168">
                  <c:v>4.3299781603428622E-3</c:v>
                </c:pt>
                <c:pt idx="169">
                  <c:v>1.3730030204844867E-3</c:v>
                </c:pt>
                <c:pt idx="170">
                  <c:v>6.7990241522930539E-5</c:v>
                </c:pt>
                <c:pt idx="171">
                  <c:v>4.2414705200388703E-4</c:v>
                </c:pt>
                <c:pt idx="172">
                  <c:v>2.4442439709237984E-3</c:v>
                </c:pt>
                <c:pt idx="173">
                  <c:v>6.1245886148758588E-3</c:v>
                </c:pt>
                <c:pt idx="174">
                  <c:v>1.1455038377760629E-2</c:v>
                </c:pt>
                <c:pt idx="175">
                  <c:v>1.8419051903241224E-2</c:v>
                </c:pt>
                <c:pt idx="176">
                  <c:v>2.6993778852878458E-2</c:v>
                </c:pt>
                <c:pt idx="177">
                  <c:v>3.7150187063137996E-2</c:v>
                </c:pt>
                <c:pt idx="178">
                  <c:v>4.8853225789092791E-2</c:v>
                </c:pt>
                <c:pt idx="179">
                  <c:v>6.2062023358157026E-2</c:v>
                </c:pt>
                <c:pt idx="180">
                  <c:v>7.6730117209681814E-2</c:v>
                </c:pt>
                <c:pt idx="181">
                  <c:v>9.2805713981160554E-2</c:v>
                </c:pt>
                <c:pt idx="182">
                  <c:v>0.11023197702387466</c:v>
                </c:pt>
                <c:pt idx="183">
                  <c:v>0.1289473384939499</c:v>
                </c:pt>
                <c:pt idx="184">
                  <c:v>0.14888583297204827</c:v>
                </c:pt>
                <c:pt idx="185">
                  <c:v>0.16997744941831372</c:v>
                </c:pt>
                <c:pt idx="186">
                  <c:v>0.19214849816985569</c:v>
                </c:pt>
                <c:pt idx="187">
                  <c:v>0.21532198963617744</c:v>
                </c:pt>
                <c:pt idx="188">
                  <c:v>0.23941802134272216</c:v>
                </c:pt>
                <c:pt idx="189">
                  <c:v>0.26435417001251571</c:v>
                </c:pt>
                <c:pt idx="190">
                  <c:v>0.29004588545831711</c:v>
                </c:pt>
                <c:pt idx="191">
                  <c:v>0.31640688317960186</c:v>
                </c:pt>
                <c:pt idx="192">
                  <c:v>0.34334953271637048</c:v>
                </c:pt>
                <c:pt idx="193">
                  <c:v>0.37078523900104909</c:v>
                </c:pt>
                <c:pt idx="194">
                  <c:v>0.39862481416599593</c:v>
                </c:pt>
                <c:pt idx="195">
                  <c:v>0.4267788375026349</c:v>
                </c:pt>
                <c:pt idx="196">
                  <c:v>0.45515800152400532</c:v>
                </c:pt>
                <c:pt idx="197">
                  <c:v>0.4836734423506972</c:v>
                </c:pt>
                <c:pt idx="198">
                  <c:v>0.51223705291588095</c:v>
                </c:pt>
                <c:pt idx="199">
                  <c:v>0.54076177776378909</c:v>
                </c:pt>
                <c:pt idx="200">
                  <c:v>0.56916188849326921</c:v>
                </c:pt>
                <c:pt idx="201">
                  <c:v>0.59735323916985106</c:v>
                </c:pt>
                <c:pt idx="202">
                  <c:v>0.62525350129254476</c:v>
                </c:pt>
                <c:pt idx="203">
                  <c:v>0.65278237815216134</c:v>
                </c:pt>
                <c:pt idx="204">
                  <c:v>0.67986179865359686</c:v>
                </c:pt>
                <c:pt idx="205">
                  <c:v>0.70641609089293789</c:v>
                </c:pt>
                <c:pt idx="206">
                  <c:v>0.73237213597979245</c:v>
                </c:pt>
                <c:pt idx="207">
                  <c:v>0.75765950277441707</c:v>
                </c:pt>
                <c:pt idx="208">
                  <c:v>0.78221056436728609</c:v>
                </c:pt>
                <c:pt idx="209">
                  <c:v>0.80596059726512626</c:v>
                </c:pt>
                <c:pt idx="210">
                  <c:v>0.8288478643620667</c:v>
                </c:pt>
                <c:pt idx="211">
                  <c:v>0.85081368286763381</c:v>
                </c:pt>
                <c:pt idx="212">
                  <c:v>0.87180247843532932</c:v>
                </c:pt>
                <c:pt idx="213">
                  <c:v>0.89176182678726346</c:v>
                </c:pt>
                <c:pt idx="214">
                  <c:v>0.91064248416263205</c:v>
                </c:pt>
                <c:pt idx="215">
                  <c:v>0.92839840793191164</c:v>
                </c:pt>
                <c:pt idx="216">
                  <c:v>0.94498676871563436</c:v>
                </c:pt>
                <c:pt idx="217">
                  <c:v>0.96036795532780528</c:v>
                </c:pt>
                <c:pt idx="218">
                  <c:v>0.97450557383077041</c:v>
                </c:pt>
                <c:pt idx="219">
                  <c:v>0.98736644194193679</c:v>
                </c:pt>
                <c:pt idx="220">
                  <c:v>0.99892057997455042</c:v>
                </c:pt>
                <c:pt idx="221">
                  <c:v>1.0091411994259718</c:v>
                </c:pt>
                <c:pt idx="222">
                  <c:v>1.0180046902488504</c:v>
                </c:pt>
                <c:pt idx="223">
                  <c:v>1.0254906077543948</c:v>
                </c:pt>
                <c:pt idx="224">
                  <c:v>1.0315816600036818</c:v>
                </c:pt>
                <c:pt idx="225">
                  <c:v>1.0362636964436476</c:v>
                </c:pt>
                <c:pt idx="226">
                  <c:v>1.0395256984399956</c:v>
                </c:pt>
                <c:pt idx="227">
                  <c:v>1.0413597722505694</c:v>
                </c:pt>
                <c:pt idx="228">
                  <c:v>1.0417611448706021</c:v>
                </c:pt>
                <c:pt idx="229">
                  <c:v>1.0407281630663645</c:v>
                </c:pt>
                <c:pt idx="230">
                  <c:v>1.0382622957967405</c:v>
                </c:pt>
                <c:pt idx="231">
                  <c:v>1.0343681401038807</c:v>
                </c:pt>
                <c:pt idx="232">
                  <c:v>1.0290534304348196</c:v>
                </c:pt>
                <c:pt idx="233">
                  <c:v>1.0223290512364882</c:v>
                </c:pt>
                <c:pt idx="234">
                  <c:v>1.0142090525474576</c:v>
                </c:pt>
                <c:pt idx="235">
                  <c:v>1.0047106681916476</c:v>
                </c:pt>
                <c:pt idx="236">
                  <c:v>0.9938543360628288</c:v>
                </c:pt>
                <c:pt idx="237">
                  <c:v>0.98166371987465273</c:v>
                </c:pt>
                <c:pt idx="238">
                  <c:v>0.96816573164004827</c:v>
                </c:pt>
                <c:pt idx="239">
                  <c:v>0.953390554036879</c:v>
                </c:pt>
                <c:pt idx="240">
                  <c:v>0.93737166171472097</c:v>
                </c:pt>
                <c:pt idx="241">
                  <c:v>0.92014584050152526</c:v>
                </c:pt>
                <c:pt idx="242">
                  <c:v>0.90175320337984533</c:v>
                </c:pt>
                <c:pt idx="243">
                  <c:v>0.88223720202145772</c:v>
                </c:pt>
                <c:pt idx="244">
                  <c:v>0.86164463259786084</c:v>
                </c:pt>
                <c:pt idx="245">
                  <c:v>0.84002563452366452</c:v>
                </c:pt>
                <c:pt idx="246">
                  <c:v>0.81743368074171729</c:v>
                </c:pt>
                <c:pt idx="247">
                  <c:v>0.79392555812443888</c:v>
                </c:pt>
                <c:pt idx="248">
                  <c:v>0.76956133654673486</c:v>
                </c:pt>
                <c:pt idx="249">
                  <c:v>0.74440432518359967</c:v>
                </c:pt>
                <c:pt idx="250">
                  <c:v>0.71852101460149331</c:v>
                </c:pt>
                <c:pt idx="251">
                  <c:v>0.69198100324827183</c:v>
                </c:pt>
                <c:pt idx="252">
                  <c:v>0.6648569070030983</c:v>
                </c:pt>
                <c:pt idx="253">
                  <c:v>0.63722425052655407</c:v>
                </c:pt>
                <c:pt idx="254">
                  <c:v>0.60916133925297544</c:v>
                </c:pt>
                <c:pt idx="255">
                  <c:v>0.58074911099261328</c:v>
                </c:pt>
                <c:pt idx="256">
                  <c:v>0.55207096626085528</c:v>
                </c:pt>
                <c:pt idx="257">
                  <c:v>0.52321257662552156</c:v>
                </c:pt>
                <c:pt idx="258">
                  <c:v>0.49426167056072445</c:v>
                </c:pt>
                <c:pt idx="259">
                  <c:v>0.46530779651615894</c:v>
                </c:pt>
                <c:pt idx="260">
                  <c:v>0.43644206315259337</c:v>
                </c:pt>
                <c:pt idx="261">
                  <c:v>0.4077568569559753</c:v>
                </c:pt>
                <c:pt idx="262">
                  <c:v>0.37934553772148827</c:v>
                </c:pt>
                <c:pt idx="263">
                  <c:v>0.35130211269225053</c:v>
                </c:pt>
                <c:pt idx="264">
                  <c:v>0.32372089044159003</c:v>
                </c:pt>
                <c:pt idx="265">
                  <c:v>0.29669611589901612</c:v>
                </c:pt>
                <c:pt idx="266">
                  <c:v>0.27032158823364183</c:v>
                </c:pt>
                <c:pt idx="267">
                  <c:v>0.24469026361999602</c:v>
                </c:pt>
                <c:pt idx="268">
                  <c:v>0.21989384521465261</c:v>
                </c:pt>
                <c:pt idx="269">
                  <c:v>0.19602236296230535</c:v>
                </c:pt>
                <c:pt idx="270">
                  <c:v>0.17316374612128316</c:v>
                </c:pt>
                <c:pt idx="271">
                  <c:v>0.15140339164508243</c:v>
                </c:pt>
                <c:pt idx="272">
                  <c:v>0.1308237317728933</c:v>
                </c:pt>
                <c:pt idx="273">
                  <c:v>0.11150380436265817</c:v>
                </c:pt>
                <c:pt idx="274">
                  <c:v>9.351882964007463E-2</c:v>
                </c:pt>
                <c:pt idx="275">
                  <c:v>7.6939797131483356E-2</c:v>
                </c:pt>
                <c:pt idx="276">
                  <c:v>6.1833066593967589E-2</c:v>
                </c:pt>
                <c:pt idx="277">
                  <c:v>4.8259986749150108E-2</c:v>
                </c:pt>
                <c:pt idx="278">
                  <c:v>3.6276535565932799E-2</c:v>
                </c:pt>
                <c:pt idx="279">
                  <c:v>2.5932985720690249E-2</c:v>
                </c:pt>
                <c:pt idx="280">
                  <c:v>1.727359869109435E-2</c:v>
                </c:pt>
                <c:pt idx="281">
                  <c:v>1.0336350712970011E-2</c:v>
                </c:pt>
                <c:pt idx="282">
                  <c:v>5.1526935506079896E-3</c:v>
                </c:pt>
                <c:pt idx="283">
                  <c:v>1.7473527031725E-3</c:v>
                </c:pt>
                <c:pt idx="284">
                  <c:v>1.3816529784826947E-4</c:v>
                </c:pt>
                <c:pt idx="285">
                  <c:v>3.3595950963583032E-4</c:v>
                </c:pt>
                <c:pt idx="286">
                  <c:v>2.3444769048014402E-3</c:v>
                </c:pt>
                <c:pt idx="287">
                  <c:v>6.1603386370973068E-3</c:v>
                </c:pt>
                <c:pt idx="288">
                  <c:v>1.1773055940942911E-2</c:v>
                </c:pt>
                <c:pt idx="289">
                  <c:v>1.9165084872063143E-2</c:v>
                </c:pt>
                <c:pt idx="290">
                  <c:v>2.8311924752188466E-2</c:v>
                </c:pt>
                <c:pt idx="291">
                  <c:v>3.9182259288929044E-2</c:v>
                </c:pt>
                <c:pt idx="292">
                  <c:v>5.1738138873172468E-2</c:v>
                </c:pt>
                <c:pt idx="293">
                  <c:v>6.5935202112434865E-2</c:v>
                </c:pt>
                <c:pt idx="294">
                  <c:v>8.1722934246862833E-2</c:v>
                </c:pt>
                <c:pt idx="295">
                  <c:v>9.9044959721736325E-2</c:v>
                </c:pt>
                <c:pt idx="296">
                  <c:v>0.11783936586224009</c:v>
                </c:pt>
                <c:pt idx="297">
                  <c:v>0.13803905431752861</c:v>
                </c:pt>
                <c:pt idx="298">
                  <c:v>0.15957211671557836</c:v>
                </c:pt>
                <c:pt idx="299">
                  <c:v>0.18236223080026148</c:v>
                </c:pt>
                <c:pt idx="300">
                  <c:v>0.20632907320896343</c:v>
                </c:pt>
                <c:pt idx="301">
                  <c:v>0.23138874499283313</c:v>
                </c:pt>
                <c:pt idx="302">
                  <c:v>0.25745420598151825</c:v>
                </c:pt>
                <c:pt idx="303">
                  <c:v>0.28443571414773605</c:v>
                </c:pt>
                <c:pt idx="304">
                  <c:v>0.31224126623133841</c:v>
                </c:pt>
                <c:pt idx="305">
                  <c:v>0.34077703603358378</c:v>
                </c:pt>
                <c:pt idx="306">
                  <c:v>0.36994780698558882</c:v>
                </c:pt>
                <c:pt idx="307">
                  <c:v>0.39965739582509929</c:v>
                </c:pt>
                <c:pt idx="308">
                  <c:v>0.42980906447726563</c:v>
                </c:pt>
                <c:pt idx="309">
                  <c:v>0.46030591752200312</c:v>
                </c:pt>
                <c:pt idx="310">
                  <c:v>0.49105128293689904</c:v>
                </c:pt>
                <c:pt idx="311">
                  <c:v>0.52194907412439873</c:v>
                </c:pt>
                <c:pt idx="312">
                  <c:v>0.55290413155941098</c:v>
                </c:pt>
                <c:pt idx="313">
                  <c:v>0.58382254272293155</c:v>
                </c:pt>
                <c:pt idx="314">
                  <c:v>0.61461193931361513</c:v>
                </c:pt>
                <c:pt idx="315">
                  <c:v>0.6451817710477179</c:v>
                </c:pt>
                <c:pt idx="316">
                  <c:v>0.67544355566423186</c:v>
                </c:pt>
                <c:pt idx="317">
                  <c:v>0.70531110504268801</c:v>
                </c:pt>
                <c:pt idx="318">
                  <c:v>0.73470072761296334</c:v>
                </c:pt>
                <c:pt idx="319">
                  <c:v>0.76353140748690396</c:v>
                </c:pt>
                <c:pt idx="320">
                  <c:v>0.79172496096884148</c:v>
                </c:pt>
                <c:pt idx="321">
                  <c:v>0.8192061713047083</c:v>
                </c:pt>
                <c:pt idx="322">
                  <c:v>0.84590290270664448</c:v>
                </c:pt>
                <c:pt idx="323">
                  <c:v>0.87174619484136717</c:v>
                </c:pt>
                <c:pt idx="324">
                  <c:v>0.89667033909621741</c:v>
                </c:pt>
                <c:pt idx="325">
                  <c:v>0.920612938037218</c:v>
                </c:pt>
                <c:pt idx="326">
                  <c:v>0.94351494954940973</c:v>
                </c:pt>
                <c:pt idx="327">
                  <c:v>0.9653207172022843</c:v>
                </c:pt>
                <c:pt idx="328">
                  <c:v>0.98597798841357165</c:v>
                </c:pt>
                <c:pt idx="329">
                  <c:v>1.0054379219944232</c:v>
                </c:pt>
                <c:pt idx="330">
                  <c:v>1.0236550866496483</c:v>
                </c:pt>
                <c:pt idx="331">
                  <c:v>1.0405874519798599</c:v>
                </c:pt>
                <c:pt idx="332">
                  <c:v>1.0561963734896409</c:v>
                </c:pt>
                <c:pt idx="333">
                  <c:v>1.070446573048923</c:v>
                </c:pt>
                <c:pt idx="334">
                  <c:v>1.0833061161851696</c:v>
                </c:pt>
                <c:pt idx="335">
                  <c:v>1.0947463875032384</c:v>
                </c:pt>
                <c:pt idx="336">
                  <c:v>1.1047420654393838</c:v>
                </c:pt>
                <c:pt idx="337">
                  <c:v>1.1132710974570044</c:v>
                </c:pt>
                <c:pt idx="338">
                  <c:v>1.1203146766858594</c:v>
                </c:pt>
                <c:pt idx="339">
                  <c:v>1.1258572208943756</c:v>
                </c:pt>
                <c:pt idx="340">
                  <c:v>1.1298863545676578</c:v>
                </c:pt>
                <c:pt idx="341">
                  <c:v>1.1323928947425121</c:v>
                </c:pt>
                <c:pt idx="342">
                  <c:v>1.1333708411261887</c:v>
                </c:pt>
                <c:pt idx="343">
                  <c:v>1.1328173708982323</c:v>
                </c:pt>
                <c:pt idx="344">
                  <c:v>1.1307328384654078</c:v>
                </c:pt>
                <c:pt idx="345">
                  <c:v>1.1271207803088448</c:v>
                </c:pt>
                <c:pt idx="346">
                  <c:v>1.1219879249306657</c:v>
                </c:pt>
                <c:pt idx="347">
                  <c:v>1.1153442077751199</c:v>
                </c:pt>
                <c:pt idx="348">
                  <c:v>1.1072027908669468</c:v>
                </c:pt>
                <c:pt idx="349">
                  <c:v>1.0975800867780641</c:v>
                </c:pt>
                <c:pt idx="350">
                  <c:v>1.0864957864031324</c:v>
                </c:pt>
                <c:pt idx="351">
                  <c:v>1.073972889895731</c:v>
                </c:pt>
                <c:pt idx="352">
                  <c:v>1.0600377399905416</c:v>
                </c:pt>
                <c:pt idx="353">
                  <c:v>1.0447200568138184</c:v>
                </c:pt>
                <c:pt idx="354">
                  <c:v>1.0280529731653383</c:v>
                </c:pt>
                <c:pt idx="355">
                  <c:v>1.0100730691410995</c:v>
                </c:pt>
                <c:pt idx="356">
                  <c:v>0.99082040485834333</c:v>
                </c:pt>
                <c:pt idx="357">
                  <c:v>0.97033854994414748</c:v>
                </c:pt>
                <c:pt idx="358">
                  <c:v>0.94867460835748818</c:v>
                </c:pt>
                <c:pt idx="359">
                  <c:v>0.92587923703354313</c:v>
                </c:pt>
                <c:pt idx="360">
                  <c:v>0.90200665676994385</c:v>
                </c:pt>
                <c:pt idx="361">
                  <c:v>0.87711465371919295</c:v>
                </c:pt>
                <c:pt idx="362">
                  <c:v>0.85126456981153087</c:v>
                </c:pt>
                <c:pt idx="363">
                  <c:v>0.82452128040983919</c:v>
                </c:pt>
                <c:pt idx="364">
                  <c:v>0.79695315749465256</c:v>
                </c:pt>
                <c:pt idx="365">
                  <c:v>0.76863201669488512</c:v>
                </c:pt>
                <c:pt idx="366">
                  <c:v>0.73963304652006423</c:v>
                </c:pt>
                <c:pt idx="367">
                  <c:v>0.71003471821459108</c:v>
                </c:pt>
                <c:pt idx="368">
                  <c:v>0.67991867474501366</c:v>
                </c:pt>
                <c:pt idx="369">
                  <c:v>0.64936959754898416</c:v>
                </c:pt>
                <c:pt idx="370">
                  <c:v>0.61847504982015022</c:v>
                </c:pt>
                <c:pt idx="371">
                  <c:v>0.58732529527748989</c:v>
                </c:pt>
                <c:pt idx="372">
                  <c:v>0.55601309157046663</c:v>
                </c:pt>
                <c:pt idx="373">
                  <c:v>0.52463345770261105</c:v>
                </c:pt>
                <c:pt idx="374">
                  <c:v>0.49328341511474083</c:v>
                </c:pt>
                <c:pt idx="375">
                  <c:v>0.46206170235348176</c:v>
                </c:pt>
                <c:pt idx="376">
                  <c:v>0.43106846355893569</c:v>
                </c:pt>
                <c:pt idx="377">
                  <c:v>0.40040491133434775</c:v>
                </c:pt>
                <c:pt idx="378">
                  <c:v>0.37017296490699181</c:v>
                </c:pt>
                <c:pt idx="379">
                  <c:v>0.34047486484901968</c:v>
                </c:pt>
                <c:pt idx="380">
                  <c:v>0.31141276599483625</c:v>
                </c:pt>
                <c:pt idx="381">
                  <c:v>0.28308831056228778</c:v>
                </c:pt>
                <c:pt idx="382">
                  <c:v>0.2556021838525302</c:v>
                </c:pt>
                <c:pt idx="383">
                  <c:v>0.22905365526156463</c:v>
                </c:pt>
                <c:pt idx="384">
                  <c:v>0.20354010767817066</c:v>
                </c:pt>
                <c:pt idx="385">
                  <c:v>0.17915655866162505</c:v>
                </c:pt>
                <c:pt idx="386">
                  <c:v>0.15599517708088595</c:v>
                </c:pt>
                <c:pt idx="387">
                  <c:v>0.13414479914824917</c:v>
                </c:pt>
                <c:pt idx="388">
                  <c:v>0.11369044798804517</c:v>
                </c:pt>
                <c:pt idx="389">
                  <c:v>9.4712861038807605E-2</c:v>
                </c:pt>
                <c:pt idx="390">
                  <c:v>7.728802968997972E-2</c:v>
                </c:pt>
                <c:pt idx="391">
                  <c:v>6.1486755597113807E-2</c:v>
                </c:pt>
                <c:pt idx="392">
                  <c:v>4.7374228099046345E-2</c:v>
                </c:pt>
                <c:pt idx="393">
                  <c:v>3.5009627074339411E-2</c:v>
                </c:pt>
                <c:pt idx="394">
                  <c:v>2.4445755421181325E-2</c:v>
                </c:pt>
                <c:pt idx="395">
                  <c:v>1.5728705125231945E-2</c:v>
                </c:pt>
                <c:pt idx="396">
                  <c:v>8.8975605952529291E-3</c:v>
                </c:pt>
                <c:pt idx="397">
                  <c:v>3.9841425998637936E-3</c:v>
                </c:pt>
                <c:pt idx="398">
                  <c:v>1.0127957350425376E-3</c:v>
                </c:pt>
                <c:pt idx="399">
                  <c:v>2.2189686199602932E-7</c:v>
                </c:pt>
                <c:pt idx="400">
                  <c:v>9.5536173465304852E-4</c:v>
                </c:pt>
                <c:pt idx="401">
                  <c:v>3.8793255244840008E-3</c:v>
                </c:pt>
                <c:pt idx="402">
                  <c:v>8.7653743407911655E-3</c:v>
                </c:pt>
                <c:pt idx="403">
                  <c:v>1.5598951824917218E-2</c:v>
                </c:pt>
                <c:pt idx="404">
                  <c:v>2.435776626364905E-2</c:v>
                </c:pt>
                <c:pt idx="405">
                  <c:v>3.5011922108965088E-2</c:v>
                </c:pt>
                <c:pt idx="406">
                  <c:v>4.75240995026327E-2</c:v>
                </c:pt>
                <c:pt idx="407">
                  <c:v>6.1849779826065876E-2</c:v>
                </c:pt>
                <c:pt idx="408">
                  <c:v>7.7937514786511897E-2</c:v>
                </c:pt>
                <c:pt idx="409">
                  <c:v>9.5729236083884062E-2</c:v>
                </c:pt>
                <c:pt idx="410">
                  <c:v>0.11516060228605296</c:v>
                </c:pt>
                <c:pt idx="411">
                  <c:v>0.13616137918062154</c:v>
                </c:pt>
                <c:pt idx="412">
                  <c:v>0.15865584957335699</c:v>
                </c:pt>
                <c:pt idx="413">
                  <c:v>0.18256324827113923</c:v>
                </c:pt>
                <c:pt idx="414">
                  <c:v>0.2077982178228871</c:v>
                </c:pt>
                <c:pt idx="415">
                  <c:v>0.23427128049609836</c:v>
                </c:pt>
                <c:pt idx="416">
                  <c:v>0.26188932193878467</c:v>
                </c:pt>
                <c:pt idx="417">
                  <c:v>0.29055608201459415</c:v>
                </c:pt>
                <c:pt idx="418">
                  <c:v>0.32017264839954596</c:v>
                </c:pt>
                <c:pt idx="419">
                  <c:v>0.35063794868754938</c:v>
                </c:pt>
                <c:pt idx="420">
                  <c:v>0.38184923696344075</c:v>
                </c:pt>
                <c:pt idx="421">
                  <c:v>0.41370257106046582</c:v>
                </c:pt>
                <c:pt idx="422">
                  <c:v>0.44609327701720825</c:v>
                </c:pt>
                <c:pt idx="423">
                  <c:v>0.47891639757984494</c:v>
                </c:pt>
                <c:pt idx="424">
                  <c:v>0.51206712195192883</c:v>
                </c:pt>
                <c:pt idx="425">
                  <c:v>0.54544119436838567</c:v>
                </c:pt>
                <c:pt idx="426">
                  <c:v>0.57893529945583744</c:v>
                </c:pt>
                <c:pt idx="427">
                  <c:v>0.61244742273089425</c:v>
                </c:pt>
                <c:pt idx="428">
                  <c:v>0.64587718497523738</c:v>
                </c:pt>
                <c:pt idx="429">
                  <c:v>0.67912614960528417</c:v>
                </c:pt>
                <c:pt idx="430">
                  <c:v>0.7120981025196621</c:v>
                </c:pt>
                <c:pt idx="431">
                  <c:v>0.74469930425509201</c:v>
                </c:pt>
                <c:pt idx="432">
                  <c:v>0.77683871460669685</c:v>
                </c:pt>
                <c:pt idx="433">
                  <c:v>0.8084281901690743</c:v>
                </c:pt>
                <c:pt idx="434">
                  <c:v>0.83938265552729707</c:v>
                </c:pt>
                <c:pt idx="435">
                  <c:v>0.8696202490706334</c:v>
                </c:pt>
                <c:pt idx="436">
                  <c:v>0.89906244461513463</c:v>
                </c:pt>
                <c:pt idx="437">
                  <c:v>0.92763415020390316</c:v>
                </c:pt>
                <c:pt idx="438">
                  <c:v>0.95526378560593406</c:v>
                </c:pt>
                <c:pt idx="439">
                  <c:v>0.98188334015648526</c:v>
                </c:pt>
                <c:pt idx="440">
                  <c:v>1.0074284126750197</c:v>
                </c:pt>
                <c:pt idx="441">
                  <c:v>1.0318382352621636</c:v>
                </c:pt>
                <c:pt idx="442">
                  <c:v>1.0550556828164817</c:v>
                </c:pt>
                <c:pt idx="443">
                  <c:v>1.0770272701269783</c:v>
                </c:pt>
                <c:pt idx="444">
                  <c:v>1.0977031383900118</c:v>
                </c:pt>
                <c:pt idx="445">
                  <c:v>1.1170370329717993</c:v>
                </c:pt>
                <c:pt idx="446">
                  <c:v>1.1349862741919134</c:v>
                </c:pt>
                <c:pt idx="447">
                  <c:v>1.1515117228411185</c:v>
                </c:pt>
                <c:pt idx="448">
                  <c:v>1.166577742070563</c:v>
                </c:pt>
                <c:pt idx="449">
                  <c:v>1.1801521572005222</c:v>
                </c:pt>
                <c:pt idx="450">
                  <c:v>1.1922062148973658</c:v>
                </c:pt>
                <c:pt idx="451">
                  <c:v>1.2027145430587507</c:v>
                </c:pt>
                <c:pt idx="452">
                  <c:v>1.2116551126306869</c:v>
                </c:pt>
                <c:pt idx="453">
                  <c:v>1.2190092024573793</c:v>
                </c:pt>
                <c:pt idx="454">
                  <c:v>1.2247613681367211</c:v>
                </c:pt>
                <c:pt idx="455">
                  <c:v>1.2288994157220212</c:v>
                </c:pt>
                <c:pt idx="456">
                  <c:v>1.2314143809748166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7-47E0-850A-621F322C8850}"/>
            </c:ext>
          </c:extLst>
        </c:ser>
        <c:ser>
          <c:idx val="1"/>
          <c:order val="1"/>
          <c:tx>
            <c:v>Ek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Sheet1!$M$11:$M$467</c:f>
              <c:numCache>
                <c:formatCode>General</c:formatCode>
                <c:ptCount val="45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</c:numCache>
            </c:numRef>
          </c:xVal>
          <c:yVal>
            <c:numRef>
              <c:f>Sheet1!$O$11:$O$467</c:f>
              <c:numCache>
                <c:formatCode>General</c:formatCode>
                <c:ptCount val="457"/>
                <c:pt idx="0">
                  <c:v>0</c:v>
                </c:pt>
                <c:pt idx="1">
                  <c:v>6.2500000000000001E-4</c:v>
                </c:pt>
                <c:pt idx="2">
                  <c:v>2.5000000000000001E-3</c:v>
                </c:pt>
                <c:pt idx="3">
                  <c:v>5.6227898575367825E-3</c:v>
                </c:pt>
                <c:pt idx="4">
                  <c:v>9.9882096885371488E-3</c:v>
                </c:pt>
                <c:pt idx="5">
                  <c:v>1.5588145596724097E-2</c:v>
                </c:pt>
                <c:pt idx="6">
                  <c:v>2.2411524734493267E-2</c:v>
                </c:pt>
                <c:pt idx="7">
                  <c:v>3.0444309926920328E-2</c:v>
                </c:pt>
                <c:pt idx="8">
                  <c:v>3.9669494182466208E-2</c:v>
                </c:pt>
                <c:pt idx="9">
                  <c:v>5.0067095503791806E-2</c:v>
                </c:pt>
                <c:pt idx="10">
                  <c:v>6.1614152499131436E-2</c:v>
                </c:pt>
                <c:pt idx="11">
                  <c:v>7.428472137812614E-2</c:v>
                </c:pt>
                <c:pt idx="12">
                  <c:v>8.8049874995066585E-2</c:v>
                </c:pt>
                <c:pt idx="13">
                  <c:v>0.10287770467628414</c:v>
                </c:pt>
                <c:pt idx="14">
                  <c:v>0.11873332563605853</c:v>
                </c:pt>
                <c:pt idx="15">
                  <c:v>0.13557888684594221</c:v>
                </c:pt>
                <c:pt idx="16">
                  <c:v>0.1533735862748602</c:v>
                </c:pt>
                <c:pt idx="17">
                  <c:v>0.1720736924607261</c:v>
                </c:pt>
                <c:pt idx="18">
                  <c:v>0.19163257340759438</c:v>
                </c:pt>
                <c:pt idx="19">
                  <c:v>0.21200073382451876</c:v>
                </c:pt>
                <c:pt idx="20">
                  <c:v>0.23312586173227817</c:v>
                </c:pt>
                <c:pt idx="21">
                  <c:v>0.25495288546097933</c:v>
                </c:pt>
                <c:pt idx="22">
                  <c:v>0.27742404204429755</c:v>
                </c:pt>
                <c:pt idx="23">
                  <c:v>0.30047895798390672</c:v>
                </c:pt>
                <c:pt idx="24">
                  <c:v>0.32405474330971401</c:v>
                </c:pt>
                <c:pt idx="25">
                  <c:v>0.34808609979720467</c:v>
                </c:pt>
                <c:pt idx="26">
                  <c:v>0.37250544412205538</c:v>
                </c:pt>
                <c:pt idx="27">
                  <c:v>0.39724304663390203</c:v>
                </c:pt>
                <c:pt idx="28">
                  <c:v>0.42222718631568729</c:v>
                </c:pt>
                <c:pt idx="29">
                  <c:v>0.44738432236257231</c:v>
                </c:pt>
                <c:pt idx="30">
                  <c:v>0.47263928266543964</c:v>
                </c:pt>
                <c:pt idx="31">
                  <c:v>0.49791546931934316</c:v>
                </c:pt>
                <c:pt idx="32">
                  <c:v>0.52313508109797724</c:v>
                </c:pt>
                <c:pt idx="33">
                  <c:v>0.54821935264280541</c:v>
                </c:pt>
                <c:pt idx="34">
                  <c:v>0.57308880991172739</c:v>
                </c:pt>
                <c:pt idx="35">
                  <c:v>0.59766354121922594</c:v>
                </c:pt>
                <c:pt idx="36">
                  <c:v>0.6218634829803299</c:v>
                </c:pt>
                <c:pt idx="37">
                  <c:v>0.64560871904731931</c:v>
                </c:pt>
                <c:pt idx="38">
                  <c:v>0.66881979230397848</c:v>
                </c:pt>
                <c:pt idx="39">
                  <c:v>0.69141802696081744</c:v>
                </c:pt>
                <c:pt idx="40">
                  <c:v>0.7133258597796025</c:v>
                </c:pt>
                <c:pt idx="41">
                  <c:v>0.73446717825056607</c:v>
                </c:pt>
                <c:pt idx="42">
                  <c:v>0.75476766355461755</c:v>
                </c:pt>
                <c:pt idx="43">
                  <c:v>0.77415513596963959</c:v>
                </c:pt>
                <c:pt idx="44">
                  <c:v>0.79255990022829459</c:v>
                </c:pt>
                <c:pt idx="45">
                  <c:v>0.80991508820829694</c:v>
                </c:pt>
                <c:pt idx="46">
                  <c:v>0.82615699623821337</c:v>
                </c:pt>
                <c:pt idx="47">
                  <c:v>0.84122541423551256</c:v>
                </c:pt>
                <c:pt idx="48">
                  <c:v>0.85506394386140849</c:v>
                </c:pt>
                <c:pt idx="49">
                  <c:v>0.8676203028810624</c:v>
                </c:pt>
                <c:pt idx="50">
                  <c:v>0.87884661295939692</c:v>
                </c:pt>
                <c:pt idx="51">
                  <c:v>0.88869966820292534</c:v>
                </c:pt>
                <c:pt idx="52">
                  <c:v>0.89714118187671676</c:v>
                </c:pt>
                <c:pt idx="53">
                  <c:v>0.90413800888223983</c:v>
                </c:pt>
                <c:pt idx="54">
                  <c:v>0.90966234177494887</c:v>
                </c:pt>
                <c:pt idx="55">
                  <c:v>0.91369187832795462</c:v>
                </c:pt>
                <c:pt idx="56">
                  <c:v>0.91620995890704104</c:v>
                </c:pt>
                <c:pt idx="57">
                  <c:v>0.91720567220910387</c:v>
                </c:pt>
                <c:pt idx="58">
                  <c:v>0.916673928226586</c:v>
                </c:pt>
                <c:pt idx="59">
                  <c:v>0.91461549762995953</c:v>
                </c:pt>
                <c:pt idx="60">
                  <c:v>0.91103701710356655</c:v>
                </c:pt>
                <c:pt idx="61">
                  <c:v>0.90595096052171076</c:v>
                </c:pt>
                <c:pt idx="62">
                  <c:v>0.89937557620608177</c:v>
                </c:pt>
                <c:pt idx="63">
                  <c:v>0.89133479085662659</c:v>
                </c:pt>
                <c:pt idx="64">
                  <c:v>0.88185808109014707</c:v>
                </c:pt>
                <c:pt idx="65">
                  <c:v>0.87098031384866437</c:v>
                </c:pt>
                <c:pt idx="66">
                  <c:v>0.85874155724776069</c:v>
                </c:pt>
                <c:pt idx="67">
                  <c:v>0.84518686371886231</c:v>
                </c:pt>
                <c:pt idx="68">
                  <c:v>0.83036602755454347</c:v>
                </c:pt>
                <c:pt idx="69">
                  <c:v>0.81433331918875818</c:v>
                </c:pt>
                <c:pt idx="70">
                  <c:v>0.79714719873149065</c:v>
                </c:pt>
                <c:pt idx="71">
                  <c:v>0.77887001142746681</c:v>
                </c:pt>
                <c:pt idx="72">
                  <c:v>0.75956766781981633</c:v>
                </c:pt>
                <c:pt idx="73">
                  <c:v>0.73930931147128287</c:v>
                </c:pt>
                <c:pt idx="74">
                  <c:v>0.71816697712782884</c:v>
                </c:pt>
                <c:pt idx="75">
                  <c:v>0.69621524220311104</c:v>
                </c:pt>
                <c:pt idx="76">
                  <c:v>0.67353087441883452</c:v>
                </c:pt>
                <c:pt idx="77">
                  <c:v>0.65019247835757665</c:v>
                </c:pt>
                <c:pt idx="78">
                  <c:v>0.62628014357397477</c:v>
                </c:pt>
                <c:pt idx="79">
                  <c:v>0.60187509677037798</c:v>
                </c:pt>
                <c:pt idx="80">
                  <c:v>0.57705936037765582</c:v>
                </c:pt>
                <c:pt idx="81">
                  <c:v>0.55191541969465763</c:v>
                </c:pt>
                <c:pt idx="82">
                  <c:v>0.52652590053477977</c:v>
                </c:pt>
                <c:pt idx="83">
                  <c:v>0.50097325910926538</c:v>
                </c:pt>
                <c:pt idx="84">
                  <c:v>0.47533948564829825</c:v>
                </c:pt>
                <c:pt idx="85">
                  <c:v>0.44970582302660711</c:v>
                </c:pt>
                <c:pt idx="86">
                  <c:v>0.42415250142392918</c:v>
                </c:pt>
                <c:pt idx="87">
                  <c:v>0.39875848981591766</c:v>
                </c:pt>
                <c:pt idx="88">
                  <c:v>0.37360126486113526</c:v>
                </c:pt>
                <c:pt idx="89">
                  <c:v>0.34875659752767069</c:v>
                </c:pt>
                <c:pt idx="90">
                  <c:v>0.32429835759122017</c:v>
                </c:pt>
                <c:pt idx="91">
                  <c:v>0.3002983359374608</c:v>
                </c:pt>
                <c:pt idx="92">
                  <c:v>0.27682608441704926</c:v>
                </c:pt>
                <c:pt idx="93">
                  <c:v>0.25394877283309636</c:v>
                </c:pt>
                <c:pt idx="94">
                  <c:v>0.23173106248961894</c:v>
                </c:pt>
                <c:pt idx="95">
                  <c:v>0.2102349955959969</c:v>
                </c:pt>
                <c:pt idx="96">
                  <c:v>0.18951989970732688</c:v>
                </c:pt>
                <c:pt idx="97">
                  <c:v>0.169642306283869</c:v>
                </c:pt>
                <c:pt idx="98">
                  <c:v>0.1506558823744214</c:v>
                </c:pt>
                <c:pt idx="99">
                  <c:v>0.13261137436803458</c:v>
                </c:pt>
                <c:pt idx="100">
                  <c:v>0.11555656271543686</c:v>
                </c:pt>
                <c:pt idx="101">
                  <c:v>9.9536226495141295E-2</c:v>
                </c:pt>
                <c:pt idx="102">
                  <c:v>8.4592116688567684E-2</c:v>
                </c:pt>
                <c:pt idx="103">
                  <c:v>7.0762937032683534E-2</c:v>
                </c:pt>
                <c:pt idx="104">
                  <c:v>5.8084331336590654E-2</c:v>
                </c:pt>
                <c:pt idx="105">
                  <c:v>4.6588876179091077E-2</c:v>
                </c:pt>
                <c:pt idx="106">
                  <c:v>3.630607794644794E-2</c:v>
                </c:pt>
                <c:pt idx="107">
                  <c:v>2.7262373222218396E-2</c:v>
                </c:pt>
                <c:pt idx="108">
                  <c:v>1.9481131603097109E-2</c:v>
                </c:pt>
                <c:pt idx="109">
                  <c:v>1.2982660085122395E-2</c:v>
                </c:pt>
                <c:pt idx="110">
                  <c:v>7.7842082423574257E-3</c:v>
                </c:pt>
                <c:pt idx="111">
                  <c:v>3.8999735043102816E-3</c:v>
                </c:pt>
                <c:pt idx="112">
                  <c:v>1.3411059279945868E-3</c:v>
                </c:pt>
                <c:pt idx="113">
                  <c:v>1.1571195480439083E-4</c:v>
                </c:pt>
                <c:pt idx="114">
                  <c:v>2.2885674048190875E-4</c:v>
                </c:pt>
                <c:pt idx="115">
                  <c:v>1.682564747637266E-3</c:v>
                </c:pt>
                <c:pt idx="116">
                  <c:v>4.475818393818113E-3</c:v>
                </c:pt>
                <c:pt idx="117">
                  <c:v>8.604554653336061E-3</c:v>
                </c:pt>
                <c:pt idx="118">
                  <c:v>1.4061659617269457E-2</c:v>
                </c:pt>
                <c:pt idx="119">
                  <c:v>2.0836961122621275E-2</c:v>
                </c:pt>
                <c:pt idx="120">
                  <c:v>2.8917219667858977E-2</c:v>
                </c:pt>
                <c:pt idx="121">
                  <c:v>3.8286117937329701E-2</c:v>
                </c:pt>
                <c:pt idx="122">
                  <c:v>4.8924249360635948E-2</c:v>
                </c:pt>
                <c:pt idx="123">
                  <c:v>6.0809106234246436E-2</c:v>
                </c:pt>
                <c:pt idx="124">
                  <c:v>7.391506803063265E-2</c:v>
                </c:pt>
                <c:pt idx="125">
                  <c:v>8.8213390614243922E-2</c:v>
                </c:pt>
                <c:pt idx="126">
                  <c:v>0.10367219717277998</c:v>
                </c:pt>
                <c:pt idx="127">
                  <c:v>0.12025647175555168</c:v>
                </c:pt>
                <c:pt idx="128">
                  <c:v>0.13792805638723141</c:v>
                </c:pt>
                <c:pt idx="129">
                  <c:v>0.15664565279391796</c:v>
                </c:pt>
                <c:pt idx="130">
                  <c:v>0.17636482983805443</c:v>
                </c:pt>
                <c:pt idx="131">
                  <c:v>0.19703803780816498</c:v>
                </c:pt>
                <c:pt idx="132">
                  <c:v>0.21861463074740647</c:v>
                </c:pt>
                <c:pt idx="133">
                  <c:v>0.24104089803033496</c:v>
                </c:pt>
                <c:pt idx="134">
                  <c:v>0.26426010640881525</c:v>
                </c:pt>
                <c:pt idx="135">
                  <c:v>0.28821255374445398</c:v>
                </c:pt>
                <c:pt idx="136">
                  <c:v>0.31283563562513095</c:v>
                </c:pt>
                <c:pt idx="137">
                  <c:v>0.33806392602605645</c:v>
                </c:pt>
                <c:pt idx="138">
                  <c:v>0.36382927312031654</c:v>
                </c:pt>
                <c:pt idx="139">
                  <c:v>0.39006091126925402</c:v>
                </c:pt>
                <c:pt idx="140">
                  <c:v>0.41668559012863643</c:v>
                </c:pt>
                <c:pt idx="141">
                  <c:v>0.4436277216919649</c:v>
                </c:pt>
                <c:pt idx="142">
                  <c:v>0.47080954595734748</c:v>
                </c:pt>
                <c:pt idx="143">
                  <c:v>0.49815131574925992</c:v>
                </c:pt>
                <c:pt idx="144">
                  <c:v>0.52557150105174333</c:v>
                </c:pt>
                <c:pt idx="145">
                  <c:v>0.55298701301605691</c:v>
                </c:pt>
                <c:pt idx="146">
                  <c:v>0.58031344759476278</c:v>
                </c:pt>
                <c:pt idx="147">
                  <c:v>0.60746534852743528</c:v>
                </c:pt>
                <c:pt idx="148">
                  <c:v>0.63435648916274945</c:v>
                </c:pt>
                <c:pt idx="149">
                  <c:v>0.66090017235026799</c:v>
                </c:pt>
                <c:pt idx="150">
                  <c:v>0.6870095473757708</c:v>
                </c:pt>
                <c:pt idx="151">
                  <c:v>0.71259794264992926</c:v>
                </c:pt>
                <c:pt idx="152">
                  <c:v>0.73757921259529191</c:v>
                </c:pt>
                <c:pt idx="153">
                  <c:v>0.76186809691507118</c:v>
                </c:pt>
                <c:pt idx="154">
                  <c:v>0.78538059017346296</c:v>
                </c:pt>
                <c:pt idx="155">
                  <c:v>0.80803431937581438</c:v>
                </c:pt>
                <c:pt idx="156">
                  <c:v>0.82974892701253589</c:v>
                </c:pt>
                <c:pt idx="157">
                  <c:v>0.85044645682793829</c:v>
                </c:pt>
                <c:pt idx="158">
                  <c:v>0.87005173939875324</c:v>
                </c:pt>
                <c:pt idx="159">
                  <c:v>0.88849277446136488</c:v>
                </c:pt>
                <c:pt idx="160">
                  <c:v>0.90570110681575577</c:v>
                </c:pt>
                <c:pt idx="161">
                  <c:v>0.92161219256151228</c:v>
                </c:pt>
                <c:pt idx="162">
                  <c:v>0.93616575238995714</c:v>
                </c:pt>
                <c:pt idx="163">
                  <c:v>0.94930610866901388</c:v>
                </c:pt>
                <c:pt idx="164">
                  <c:v>0.9609825031153657</c:v>
                </c:pt>
                <c:pt idx="165">
                  <c:v>0.9711493919527171</c:v>
                </c:pt>
                <c:pt idx="166">
                  <c:v>0.9797667156053802</c:v>
                </c:pt>
                <c:pt idx="167">
                  <c:v>0.98680014017203876</c:v>
                </c:pt>
                <c:pt idx="168">
                  <c:v>0.99222126816341916</c:v>
                </c:pt>
                <c:pt idx="169">
                  <c:v>0.99600781626689094</c:v>
                </c:pt>
                <c:pt idx="170">
                  <c:v>0.99814375821693335</c:v>
                </c:pt>
                <c:pt idx="171">
                  <c:v>0.99861943119841856</c:v>
                </c:pt>
                <c:pt idx="172">
                  <c:v>0.99743160458437019</c:v>
                </c:pt>
                <c:pt idx="173">
                  <c:v>0.99458351020540459</c:v>
                </c:pt>
                <c:pt idx="174">
                  <c:v>0.9900848337579079</c:v>
                </c:pt>
                <c:pt idx="175">
                  <c:v>0.98395166737540762</c:v>
                </c:pt>
                <c:pt idx="176">
                  <c:v>0.97620642380552525</c:v>
                </c:pt>
                <c:pt idx="177">
                  <c:v>0.96687771304633863</c:v>
                </c:pt>
                <c:pt idx="178">
                  <c:v>0.95600018269400722</c:v>
                </c:pt>
                <c:pt idx="179">
                  <c:v>0.94361432363157449</c:v>
                </c:pt>
                <c:pt idx="180">
                  <c:v>0.92976624304074362</c:v>
                </c:pt>
                <c:pt idx="181">
                  <c:v>0.91450740703861078</c:v>
                </c:pt>
                <c:pt idx="182">
                  <c:v>0.89789435552496821</c:v>
                </c:pt>
                <c:pt idx="183">
                  <c:v>0.87998839206878865</c:v>
                </c:pt>
                <c:pt idx="184">
                  <c:v>0.86085525186178702</c:v>
                </c:pt>
                <c:pt idx="185">
                  <c:v>0.84056475092020555</c:v>
                </c:pt>
                <c:pt idx="186">
                  <c:v>0.81919041982205043</c:v>
                </c:pt>
                <c:pt idx="187">
                  <c:v>0.79680912532550419</c:v>
                </c:pt>
                <c:pt idx="188">
                  <c:v>0.77350068322588028</c:v>
                </c:pt>
                <c:pt idx="189">
                  <c:v>0.749347465774716</c:v>
                </c:pt>
                <c:pt idx="190">
                  <c:v>0.72443400690777682</c:v>
                </c:pt>
                <c:pt idx="191">
                  <c:v>0.6988466084118754</c:v>
                </c:pt>
                <c:pt idx="192">
                  <c:v>0.67267295000715843</c:v>
                </c:pt>
                <c:pt idx="193">
                  <c:v>0.64600170613600016</c:v>
                </c:pt>
                <c:pt idx="194">
                  <c:v>0.61892217203641919</c:v>
                </c:pt>
                <c:pt idx="195">
                  <c:v>0.59152390144174272</c:v>
                </c:pt>
                <c:pt idx="196">
                  <c:v>0.56389635799403037</c:v>
                </c:pt>
                <c:pt idx="197">
                  <c:v>0.53612858219144954</c:v>
                </c:pt>
                <c:pt idx="198">
                  <c:v>0.50830887541422454</c:v>
                </c:pt>
                <c:pt idx="199">
                  <c:v>0.48052450229463894</c:v>
                </c:pt>
                <c:pt idx="200">
                  <c:v>0.45286141241825267</c:v>
                </c:pt>
                <c:pt idx="201">
                  <c:v>0.42540398207007207</c:v>
                </c:pt>
                <c:pt idx="202">
                  <c:v>0.39823477647456729</c:v>
                </c:pt>
                <c:pt idx="203">
                  <c:v>0.3714343327254187</c:v>
                </c:pt>
                <c:pt idx="204">
                  <c:v>0.34508096336246918</c:v>
                </c:pt>
                <c:pt idx="205">
                  <c:v>0.31925058033190257</c:v>
                </c:pt>
                <c:pt idx="206">
                  <c:v>0.29401653886299212</c:v>
                </c:pt>
                <c:pt idx="207">
                  <c:v>0.26944950061226908</c:v>
                </c:pt>
                <c:pt idx="208">
                  <c:v>0.24561731526458749</c:v>
                </c:pt>
                <c:pt idx="209">
                  <c:v>0.22258491964086222</c:v>
                </c:pt>
                <c:pt idx="210">
                  <c:v>0.20041425324437864</c:v>
                </c:pt>
                <c:pt idx="211">
                  <c:v>0.17916418908135973</c:v>
                </c:pt>
                <c:pt idx="212">
                  <c:v>0.15889047851644905</c:v>
                </c:pt>
                <c:pt idx="213">
                  <c:v>0.13964570886922612</c:v>
                </c:pt>
                <c:pt idx="214">
                  <c:v>0.12147927242288374</c:v>
                </c:pt>
                <c:pt idx="215">
                  <c:v>0.1044373454996973</c:v>
                </c:pt>
                <c:pt idx="216">
                  <c:v>8.8562876258696424E-2</c:v>
                </c:pt>
                <c:pt idx="217">
                  <c:v>7.389557988773976E-2</c:v>
                </c:pt>
                <c:pt idx="218">
                  <c:v>6.0471939893661758E-2</c:v>
                </c:pt>
                <c:pt idx="219">
                  <c:v>4.8325214238974235E-2</c:v>
                </c:pt>
                <c:pt idx="220">
                  <c:v>3.7485445130430728E-2</c:v>
                </c:pt>
                <c:pt idx="221">
                  <c:v>2.7979471332311361E-2</c:v>
                </c:pt>
                <c:pt idx="222">
                  <c:v>1.9830941954312752E-2</c:v>
                </c:pt>
                <c:pt idx="223">
                  <c:v>1.3060330749257328E-2</c:v>
                </c:pt>
                <c:pt idx="224">
                  <c:v>7.6849500483636961E-3</c:v>
                </c:pt>
                <c:pt idx="225">
                  <c:v>3.7189635605193619E-3</c:v>
                </c:pt>
                <c:pt idx="226">
                  <c:v>1.1733973659221839E-3</c:v>
                </c:pt>
                <c:pt idx="227">
                  <c:v>5.6148542738085131E-5</c:v>
                </c:pt>
                <c:pt idx="228">
                  <c:v>3.7199097726135213E-4</c:v>
                </c:pt>
                <c:pt idx="229">
                  <c:v>2.1225780227254474E-3</c:v>
                </c:pt>
                <c:pt idx="230">
                  <c:v>5.3064417887148507E-3</c:v>
                </c:pt>
                <c:pt idx="231">
                  <c:v>9.9189889614311223E-3</c:v>
                </c:pt>
                <c:pt idx="232">
                  <c:v>1.5952493174255702E-2</c:v>
                </c:pt>
                <c:pt idx="233">
                  <c:v>2.339608406752728E-2</c:v>
                </c:pt>
                <c:pt idx="234">
                  <c:v>3.2235733295610323E-2</c:v>
                </c:pt>
                <c:pt idx="235">
                  <c:v>4.2454237857553229E-2</c:v>
                </c:pt>
                <c:pt idx="236">
                  <c:v>5.4031201244267482E-2</c:v>
                </c:pt>
                <c:pt idx="237">
                  <c:v>6.6943013009504393E-2</c:v>
                </c:pt>
                <c:pt idx="238">
                  <c:v>8.1162827483204553E-2</c:v>
                </c:pt>
                <c:pt idx="239">
                  <c:v>9.6660542453219922E-2</c:v>
                </c:pt>
                <c:pt idx="240">
                  <c:v>0.11340277874404661</c:v>
                </c:pt>
                <c:pt idx="241">
                  <c:v>0.13135286171806607</c:v>
                </c:pt>
                <c:pt idx="242">
                  <c:v>0.1504708058147817</c:v>
                </c:pt>
                <c:pt idx="243">
                  <c:v>0.17071330332548043</c:v>
                </c:pt>
                <c:pt idx="244">
                  <c:v>0.19203371867337674</c:v>
                </c:pt>
                <c:pt idx="245">
                  <c:v>0.21438208953125873</c:v>
                </c:pt>
                <c:pt idx="246">
                  <c:v>0.23770513615853944</c:v>
                </c:pt>
                <c:pt idx="247">
                  <c:v>0.26194628037594447</c:v>
                </c:pt>
                <c:pt idx="248">
                  <c:v>0.28704567561734529</c:v>
                </c:pt>
                <c:pt idx="249">
                  <c:v>0.31294024950296323</c:v>
                </c:pt>
                <c:pt idx="250">
                  <c:v>0.33956376036484948</c:v>
                </c:pt>
                <c:pt idx="251">
                  <c:v>0.36684686912277231</c:v>
                </c:pt>
                <c:pt idx="252">
                  <c:v>0.39471722785510815</c:v>
                </c:pt>
                <c:pt idx="253">
                  <c:v>0.42309958633386985</c:v>
                </c:pt>
                <c:pt idx="254">
                  <c:v>0.45191591769465977</c:v>
                </c:pt>
                <c:pt idx="255">
                  <c:v>0.48108556429037941</c:v>
                </c:pt>
                <c:pt idx="256">
                  <c:v>0.5105254046315516</c:v>
                </c:pt>
                <c:pt idx="257">
                  <c:v>0.54015004214603912</c:v>
                </c:pt>
                <c:pt idx="258">
                  <c:v>0.5698720162971106</c:v>
                </c:pt>
                <c:pt idx="259">
                  <c:v>0.59960203638197229</c:v>
                </c:pt>
                <c:pt idx="260">
                  <c:v>0.6292492380943121</c:v>
                </c:pt>
                <c:pt idx="261">
                  <c:v>0.65872146267585119</c:v>
                </c:pt>
                <c:pt idx="262">
                  <c:v>0.68792555820567525</c:v>
                </c:pt>
                <c:pt idx="263">
                  <c:v>0.71676770228504927</c:v>
                </c:pt>
                <c:pt idx="264">
                  <c:v>0.74515374507292842</c:v>
                </c:pt>
                <c:pt idx="265">
                  <c:v>0.77298957131733148</c:v>
                </c:pt>
                <c:pt idx="266">
                  <c:v>0.80018147971458542</c:v>
                </c:pt>
                <c:pt idx="267">
                  <c:v>0.82663657761698106</c:v>
                </c:pt>
                <c:pt idx="268">
                  <c:v>0.85226318880484297</c:v>
                </c:pt>
                <c:pt idx="269">
                  <c:v>0.87697127174686718</c:v>
                </c:pt>
                <c:pt idx="270">
                  <c:v>0.900672845498518</c:v>
                </c:pt>
                <c:pt idx="271">
                  <c:v>0.92328242013800821</c:v>
                </c:pt>
                <c:pt idx="272">
                  <c:v>0.94471742841859618</c:v>
                </c:pt>
                <c:pt idx="273">
                  <c:v>0.96489865513006756</c:v>
                </c:pt>
                <c:pt idx="274">
                  <c:v>0.98375066051644233</c:v>
                </c:pt>
                <c:pt idx="275">
                  <c:v>1.0012021939957674</c:v>
                </c:pt>
                <c:pt idx="276">
                  <c:v>1.0171865943752965</c:v>
                </c:pt>
                <c:pt idx="277">
                  <c:v>1.0316421727546063</c:v>
                </c:pt>
                <c:pt idx="278">
                  <c:v>1.0445125743625696</c:v>
                </c:pt>
                <c:pt idx="279">
                  <c:v>1.0557471156828739</c:v>
                </c:pt>
                <c:pt idx="280">
                  <c:v>1.0653010933871734</c:v>
                </c:pt>
                <c:pt idx="281">
                  <c:v>1.0731360618140473</c:v>
                </c:pt>
                <c:pt idx="282">
                  <c:v>1.0792200760036443</c:v>
                </c:pt>
                <c:pt idx="283">
                  <c:v>1.0835278976189286</c:v>
                </c:pt>
                <c:pt idx="284">
                  <c:v>1.0860411614505068</c:v>
                </c:pt>
                <c:pt idx="285">
                  <c:v>1.0867485006076072</c:v>
                </c:pt>
                <c:pt idx="286">
                  <c:v>1.0856456289366525</c:v>
                </c:pt>
                <c:pt idx="287">
                  <c:v>1.0827353796737482</c:v>
                </c:pt>
                <c:pt idx="288">
                  <c:v>1.0780276998205975</c:v>
                </c:pt>
                <c:pt idx="289">
                  <c:v>1.071539600226489</c:v>
                </c:pt>
                <c:pt idx="290">
                  <c:v>1.0632950618536412</c:v>
                </c:pt>
                <c:pt idx="291">
                  <c:v>1.0533248991906485</c:v>
                </c:pt>
                <c:pt idx="292">
                  <c:v>1.041666582250701</c:v>
                </c:pt>
                <c:pt idx="293">
                  <c:v>1.0283640190394583</c:v>
                </c:pt>
                <c:pt idx="294">
                  <c:v>1.0134673007945214</c:v>
                </c:pt>
                <c:pt idx="295">
                  <c:v>0.99703241267744869</c:v>
                </c:pt>
                <c:pt idx="296">
                  <c:v>0.9791209129343309</c:v>
                </c:pt>
                <c:pt idx="297">
                  <c:v>0.95979958382714925</c:v>
                </c:pt>
                <c:pt idx="298">
                  <c:v>0.93914005787163246</c:v>
                </c:pt>
                <c:pt idx="299">
                  <c:v>0.91721842309548485</c:v>
                </c:pt>
                <c:pt idx="300">
                  <c:v>0.89411481115219626</c:v>
                </c:pt>
                <c:pt idx="301">
                  <c:v>0.86991297218988572</c:v>
                </c:pt>
                <c:pt idx="302">
                  <c:v>0.84469984038267609</c:v>
                </c:pt>
                <c:pt idx="303">
                  <c:v>0.81856509398586819</c:v>
                </c:pt>
                <c:pt idx="304">
                  <c:v>0.79160071367865381</c:v>
                </c:pt>
                <c:pt idx="305">
                  <c:v>0.7639005428130865</c:v>
                </c:pt>
                <c:pt idx="306">
                  <c:v>0.73555985300005677</c:v>
                </c:pt>
                <c:pt idx="307">
                  <c:v>0.70667491823727568</c:v>
                </c:pt>
                <c:pt idx="308">
                  <c:v>0.67734260052630457</c:v>
                </c:pt>
                <c:pt idx="309">
                  <c:v>0.64765994964138818</c:v>
                </c:pt>
                <c:pt idx="310">
                  <c:v>0.61772381940824783</c:v>
                </c:pt>
                <c:pt idx="311">
                  <c:v>0.58763050253207894</c:v>
                </c:pt>
                <c:pt idx="312">
                  <c:v>0.55747538568663668</c:v>
                </c:pt>
                <c:pt idx="313">
                  <c:v>0.52735262624610202</c:v>
                </c:pt>
                <c:pt idx="314">
                  <c:v>0.49735485171364435</c:v>
                </c:pt>
                <c:pt idx="315">
                  <c:v>0.46757288258004598</c:v>
                </c:pt>
                <c:pt idx="316">
                  <c:v>0.4380954790367475</c:v>
                </c:pt>
                <c:pt idx="317">
                  <c:v>0.40900911167395326</c:v>
                </c:pt>
                <c:pt idx="318">
                  <c:v>0.38039775601919734</c:v>
                </c:pt>
                <c:pt idx="319">
                  <c:v>0.35234271051758903</c:v>
                </c:pt>
                <c:pt idx="320">
                  <c:v>0.32492243732385839</c:v>
                </c:pt>
                <c:pt idx="321">
                  <c:v>0.2982124250697335</c:v>
                </c:pt>
                <c:pt idx="322">
                  <c:v>0.27228507258903467</c:v>
                </c:pt>
                <c:pt idx="323">
                  <c:v>0.24720959242756077</c:v>
                </c:pt>
                <c:pt idx="324">
                  <c:v>0.22305193283537758</c:v>
                </c:pt>
                <c:pt idx="325">
                  <c:v>0.19987471683504016</c:v>
                </c:pt>
                <c:pt idx="326">
                  <c:v>0.17773719687987202</c:v>
                </c:pt>
                <c:pt idx="327">
                  <c:v>0.1566952235606264</c:v>
                </c:pt>
                <c:pt idx="328">
                  <c:v>0.13680122678541387</c:v>
                </c:pt>
                <c:pt idx="329">
                  <c:v>0.11810420784527816</c:v>
                </c:pt>
                <c:pt idx="330">
                  <c:v>0.10064974078467967</c:v>
                </c:pt>
                <c:pt idx="331">
                  <c:v>8.4479981520794376E-2</c:v>
                </c:pt>
                <c:pt idx="332">
                  <c:v>6.9633683196305196E-2</c:v>
                </c:pt>
                <c:pt idx="333">
                  <c:v>5.6146216305617988E-2</c:v>
                </c:pt>
                <c:pt idx="334">
                  <c:v>4.4049592202573012E-2</c:v>
                </c:pt>
                <c:pt idx="335">
                  <c:v>3.3372488677217184E-2</c:v>
                </c:pt>
                <c:pt idx="336">
                  <c:v>2.4140276378597638E-2</c:v>
                </c:pt>
                <c:pt idx="337">
                  <c:v>1.6375044958491888E-2</c:v>
                </c:pt>
                <c:pt idx="338">
                  <c:v>1.009562791625713E-2</c:v>
                </c:pt>
                <c:pt idx="339">
                  <c:v>5.3176252364399487E-3</c:v>
                </c:pt>
                <c:pt idx="340">
                  <c:v>2.0534230274199794E-3</c:v>
                </c:pt>
                <c:pt idx="341">
                  <c:v>3.1220949026403502E-4</c:v>
                </c:pt>
                <c:pt idx="342">
                  <c:v>9.9986671335122423E-5</c:v>
                </c:pt>
                <c:pt idx="343">
                  <c:v>1.4195775793202363E-3</c:v>
                </c:pt>
                <c:pt idx="344">
                  <c:v>4.2706283765733448E-3</c:v>
                </c:pt>
                <c:pt idx="345">
                  <c:v>8.6496054854388934E-3</c:v>
                </c:pt>
                <c:pt idx="346">
                  <c:v>1.4549787581992669E-2</c:v>
                </c:pt>
                <c:pt idx="347">
                  <c:v>2.1961252581902138E-2</c:v>
                </c:pt>
                <c:pt idx="348">
                  <c:v>3.0870859855364349E-2</c:v>
                </c:pt>
                <c:pt idx="349">
                  <c:v>4.1262228039807905E-2</c:v>
                </c:pt>
                <c:pt idx="350">
                  <c:v>5.3115708949696201E-2</c:v>
                </c:pt>
                <c:pt idx="351">
                  <c:v>6.6408358211736046E-2</c:v>
                </c:pt>
                <c:pt idx="352">
                  <c:v>8.1113903380407068E-2</c:v>
                </c:pt>
                <c:pt idx="353">
                  <c:v>9.7202710412217092E-2</c:v>
                </c:pt>
                <c:pt idx="354">
                  <c:v>0.1146417494965986</c:v>
                </c:pt>
                <c:pt idx="355">
                  <c:v>0.13339456135591068</c:v>
                </c:pt>
                <c:pt idx="356">
                  <c:v>0.15342122523550419</c:v>
                </c:pt>
                <c:pt idx="357">
                  <c:v>0.17467832990601942</c:v>
                </c:pt>
                <c:pt idx="358">
                  <c:v>0.1971189490926617</c:v>
                </c:pt>
                <c:pt idx="359">
                  <c:v>0.22069262282866225</c:v>
                </c:pt>
                <c:pt idx="360">
                  <c:v>0.24534534630089072</c:v>
                </c:pt>
                <c:pt idx="361">
                  <c:v>0.27101956781293896</c:v>
                </c:pt>
                <c:pt idx="362">
                  <c:v>0.29765419753317712</c:v>
                </c:pt>
                <c:pt idx="363">
                  <c:v>0.32518462872045134</c:v>
                </c:pt>
                <c:pt idx="364">
                  <c:v>0.35354277312640275</c:v>
                </c:pt>
                <c:pt idx="365">
                  <c:v>0.38265711225900079</c:v>
                </c:pt>
                <c:pt idx="366">
                  <c:v>0.41245276615502308</c:v>
                </c:pt>
                <c:pt idx="367">
                  <c:v>0.4428515812482241</c:v>
                </c:pt>
                <c:pt idx="368">
                  <c:v>0.47377223883332026</c:v>
                </c:pt>
                <c:pt idx="369">
                  <c:v>0.50513038551241995</c:v>
                </c:pt>
                <c:pt idx="370">
                  <c:v>0.53683878686917152</c:v>
                </c:pt>
                <c:pt idx="371">
                  <c:v>0.56880750544608349</c:v>
                </c:pt>
                <c:pt idx="372">
                  <c:v>0.60094410390199282</c:v>
                </c:pt>
                <c:pt idx="373">
                  <c:v>0.63315387399983192</c:v>
                </c:pt>
                <c:pt idx="374">
                  <c:v>0.66534009182047771</c:v>
                </c:pt>
                <c:pt idx="375">
                  <c:v>0.69740429931803649</c:v>
                </c:pt>
                <c:pt idx="376">
                  <c:v>0.72924661202744245</c:v>
                </c:pt>
                <c:pt idx="377">
                  <c:v>0.76076605240949879</c:v>
                </c:pt>
                <c:pt idx="378">
                  <c:v>0.79186090797484554</c:v>
                </c:pt>
                <c:pt idx="379">
                  <c:v>0.82242911297090782</c:v>
                </c:pt>
                <c:pt idx="380">
                  <c:v>0.85236865204937418</c:v>
                </c:pt>
                <c:pt idx="381">
                  <c:v>0.8815779839615544</c:v>
                </c:pt>
                <c:pt idx="382">
                  <c:v>0.90995648296094678</c:v>
                </c:pt>
                <c:pt idx="383">
                  <c:v>0.93740489523285642</c:v>
                </c:pt>
                <c:pt idx="384">
                  <c:v>0.96382580732668455</c:v>
                </c:pt>
                <c:pt idx="385">
                  <c:v>0.98912412324443222</c:v>
                </c:pt>
                <c:pt idx="386">
                  <c:v>1.0132075465460648</c:v>
                </c:pt>
                <c:pt idx="387">
                  <c:v>1.035987063575551</c:v>
                </c:pt>
                <c:pt idx="388">
                  <c:v>1.0573774236972411</c:v>
                </c:pt>
                <c:pt idx="389">
                  <c:v>1.0772976122669851</c:v>
                </c:pt>
                <c:pt idx="390">
                  <c:v>1.0956713119515247</c:v>
                </c:pt>
                <c:pt idx="391">
                  <c:v>1.1124273479579661</c:v>
                </c:pt>
                <c:pt idx="392">
                  <c:v>1.1275001127462616</c:v>
                </c:pt>
                <c:pt idx="393">
                  <c:v>1.1408299658742118</c:v>
                </c:pt>
                <c:pt idx="394">
                  <c:v>1.1523636047678687</c:v>
                </c:pt>
                <c:pt idx="395">
                  <c:v>1.1620544024203128</c:v>
                </c:pt>
                <c:pt idx="396">
                  <c:v>1.1698627082971997</c:v>
                </c:pt>
                <c:pt idx="397">
                  <c:v>1.1757561090652144</c:v>
                </c:pt>
                <c:pt idx="398">
                  <c:v>1.1797096461554064</c:v>
                </c:pt>
                <c:pt idx="399">
                  <c:v>1.1817059876215095</c:v>
                </c:pt>
                <c:pt idx="400">
                  <c:v>1.1817355522468378</c:v>
                </c:pt>
                <c:pt idx="401">
                  <c:v>1.1797965843841156</c:v>
                </c:pt>
                <c:pt idx="402">
                  <c:v>1.1758951785715623</c:v>
                </c:pt>
                <c:pt idx="403">
                  <c:v>1.1700452535459938</c:v>
                </c:pt>
                <c:pt idx="404">
                  <c:v>1.162268475859326</c:v>
                </c:pt>
                <c:pt idx="405">
                  <c:v>1.1525941338882375</c:v>
                </c:pt>
                <c:pt idx="406">
                  <c:v>1.1410589635973121</c:v>
                </c:pt>
                <c:pt idx="407">
                  <c:v>1.1277069279636935</c:v>
                </c:pt>
                <c:pt idx="408">
                  <c:v>1.1125889524863908</c:v>
                </c:pt>
                <c:pt idx="409">
                  <c:v>1.0957626196771206</c:v>
                </c:pt>
                <c:pt idx="410">
                  <c:v>1.077291825854078</c:v>
                </c:pt>
                <c:pt idx="411">
                  <c:v>1.057246403928596</c:v>
                </c:pt>
                <c:pt idx="412">
                  <c:v>1.0357017161819848</c:v>
                </c:pt>
                <c:pt idx="413">
                  <c:v>1.0127382212719072</c:v>
                </c:pt>
                <c:pt idx="414">
                  <c:v>0.98844101988206823</c:v>
                </c:pt>
                <c:pt idx="415">
                  <c:v>0.96289938353467652</c:v>
                </c:pt>
                <c:pt idx="416">
                  <c:v>0.93620627112266952</c:v>
                </c:pt>
                <c:pt idx="417">
                  <c:v>0.90845783768980937</c:v>
                </c:pt>
                <c:pt idx="418">
                  <c:v>0.87975293989467518</c:v>
                </c:pt>
                <c:pt idx="419">
                  <c:v>0.85019264244353254</c:v>
                </c:pt>
                <c:pt idx="420">
                  <c:v>0.81987972957230948</c:v>
                </c:pt>
                <c:pt idx="421">
                  <c:v>0.78891822540551959</c:v>
                </c:pt>
                <c:pt idx="422">
                  <c:v>0.75741292672661087</c:v>
                </c:pt>
                <c:pt idx="423">
                  <c:v>0.72546895136695866</c:v>
                </c:pt>
                <c:pt idx="424">
                  <c:v>0.69319130506689275</c:v>
                </c:pt>
                <c:pt idx="425">
                  <c:v>0.66068446928908764</c:v>
                </c:pt>
                <c:pt idx="426">
                  <c:v>0.62805201207958072</c:v>
                </c:pt>
                <c:pt idx="427">
                  <c:v>0.59539622368154466</c:v>
                </c:pt>
                <c:pt idx="428">
                  <c:v>0.56281777821826273</c:v>
                </c:pt>
                <c:pt idx="429">
                  <c:v>0.53041542238049844</c:v>
                </c:pt>
                <c:pt idx="430">
                  <c:v>0.49828569168502518</c:v>
                </c:pt>
                <c:pt idx="431">
                  <c:v>0.46652265452016334</c:v>
                </c:pt>
                <c:pt idx="432">
                  <c:v>0.43521768386473941</c:v>
                </c:pt>
                <c:pt idx="433">
                  <c:v>0.4044592562622043</c:v>
                </c:pt>
                <c:pt idx="434">
                  <c:v>0.37433277735422787</c:v>
                </c:pt>
                <c:pt idx="435">
                  <c:v>0.3449204330297444</c:v>
                </c:pt>
                <c:pt idx="436">
                  <c:v>0.31630106502730554</c:v>
                </c:pt>
                <c:pt idx="437">
                  <c:v>0.28855006964122937</c:v>
                </c:pt>
                <c:pt idx="438">
                  <c:v>0.2617393180253777</c:v>
                </c:pt>
                <c:pt idx="439">
                  <c:v>0.23593709646193323</c:v>
                </c:pt>
                <c:pt idx="440">
                  <c:v>0.21120806486532079</c:v>
                </c:pt>
                <c:pt idx="441">
                  <c:v>0.18761323172213717</c:v>
                </c:pt>
                <c:pt idx="442">
                  <c:v>0.16520994362503927</c:v>
                </c:pt>
                <c:pt idx="443">
                  <c:v>0.14405188754020123</c:v>
                </c:pt>
                <c:pt idx="444">
                  <c:v>0.12418910395226671</c:v>
                </c:pt>
                <c:pt idx="445">
                  <c:v>0.10566800905567036</c:v>
                </c:pt>
                <c:pt idx="446">
                  <c:v>8.8531424204749784E-2</c:v>
                </c:pt>
                <c:pt idx="447">
                  <c:v>7.2818610895181476E-2</c:v>
                </c:pt>
                <c:pt idx="448">
                  <c:v>5.8565309623995178E-2</c:v>
                </c:pt>
                <c:pt idx="449">
                  <c:v>4.5803781062866512E-2</c:v>
                </c:pt>
                <c:pt idx="450">
                  <c:v>3.4562848077808628E-2</c:v>
                </c:pt>
                <c:pt idx="451">
                  <c:v>2.4867937236150453E-2</c:v>
                </c:pt>
                <c:pt idx="452">
                  <c:v>1.6741118557335326E-2</c:v>
                </c:pt>
                <c:pt idx="453">
                  <c:v>1.0201142386278122E-2</c:v>
                </c:pt>
                <c:pt idx="454">
                  <c:v>5.2634723956203854E-3</c:v>
                </c:pt>
                <c:pt idx="455">
                  <c:v>1.9403138552128182E-3</c:v>
                </c:pt>
                <c:pt idx="456">
                  <c:v>2.4063644266445364E-4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47-47E0-850A-621F322C88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Sheet1!$M$11:$M$467</c:f>
              <c:numCache>
                <c:formatCode>General</c:formatCode>
                <c:ptCount val="45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</c:numCache>
            </c:numRef>
          </c:xVal>
          <c:yVal>
            <c:numRef>
              <c:f>Sheet1!$P$11:$P$467</c:f>
              <c:numCache>
                <c:formatCode>General</c:formatCode>
                <c:ptCount val="457"/>
                <c:pt idx="0">
                  <c:v>0.87867965644035761</c:v>
                </c:pt>
                <c:pt idx="1">
                  <c:v>0.8793046564403576</c:v>
                </c:pt>
                <c:pt idx="2">
                  <c:v>0.8799300247974664</c:v>
                </c:pt>
                <c:pt idx="3">
                  <c:v>0.88055576281319281</c:v>
                </c:pt>
                <c:pt idx="4">
                  <c:v>0.88118187416935156</c:v>
                </c:pt>
                <c:pt idx="5">
                  <c:v>0.88180836620419478</c:v>
                </c:pt>
                <c:pt idx="6">
                  <c:v>0.88243525115356181</c:v>
                </c:pt>
                <c:pt idx="7">
                  <c:v>0.88306254734190948</c:v>
                </c:pt>
                <c:pt idx="8">
                  <c:v>0.88369028030827357</c:v>
                </c:pt>
                <c:pt idx="9">
                  <c:v>0.88431848385252776</c:v>
                </c:pt>
                <c:pt idx="10">
                  <c:v>0.88494720098769264</c:v>
                </c:pt>
                <c:pt idx="11">
                  <c:v>0.88557648478454376</c:v>
                </c:pt>
                <c:pt idx="12">
                  <c:v>0.8862063990953738</c:v>
                </c:pt>
                <c:pt idx="13">
                  <c:v>0.88683701914449076</c:v>
                </c:pt>
                <c:pt idx="14">
                  <c:v>0.88746843197386727</c:v>
                </c:pt>
                <c:pt idx="15">
                  <c:v>0.88810073673336554</c:v>
                </c:pt>
                <c:pt idx="16">
                  <c:v>0.88873404480607032</c:v>
                </c:pt>
                <c:pt idx="17">
                  <c:v>0.88936847976055255</c:v>
                </c:pt>
                <c:pt idx="18">
                  <c:v>0.89000417712333135</c:v>
                </c:pt>
                <c:pt idx="19">
                  <c:v>0.89064128396637698</c:v>
                </c:pt>
                <c:pt idx="20">
                  <c:v>0.89127995830627826</c:v>
                </c:pt>
                <c:pt idx="21">
                  <c:v>0.89192036831360411</c:v>
                </c:pt>
                <c:pt idx="22">
                  <c:v>0.89256269133305177</c:v>
                </c:pt>
                <c:pt idx="23">
                  <c:v>0.89320711271719611</c:v>
                </c:pt>
                <c:pt idx="24">
                  <c:v>0.89385382447898376</c:v>
                </c:pt>
                <c:pt idx="25">
                  <c:v>0.89450302377056112</c:v>
                </c:pt>
                <c:pt idx="26">
                  <c:v>0.89515491119856683</c:v>
                </c:pt>
                <c:pt idx="27">
                  <c:v>0.89580968898857893</c:v>
                </c:pt>
                <c:pt idx="28">
                  <c:v>0.89646755901404185</c:v>
                </c:pt>
                <c:pt idx="29">
                  <c:v>0.89712872070754845</c:v>
                </c:pt>
                <c:pt idx="30">
                  <c:v>0.89779336887489791</c:v>
                </c:pt>
                <c:pt idx="31">
                  <c:v>0.8984616914347503</c:v>
                </c:pt>
                <c:pt idx="32">
                  <c:v>0.89913386710893817</c:v>
                </c:pt>
                <c:pt idx="33">
                  <c:v>0.89981006309053435</c:v>
                </c:pt>
                <c:pt idx="34">
                  <c:v>0.90049043271854179</c:v>
                </c:pt>
                <c:pt idx="35">
                  <c:v>0.90117511318949284</c:v>
                </c:pt>
                <c:pt idx="36">
                  <c:v>0.90186422333732585</c:v>
                </c:pt>
                <c:pt idx="37">
                  <c:v>0.90255786151353223</c:v>
                </c:pt>
                <c:pt idx="38">
                  <c:v>0.90325610359972996</c:v>
                </c:pt>
                <c:pt idx="39">
                  <c:v>0.9039590011845019</c:v>
                </c:pt>
                <c:pt idx="40">
                  <c:v>0.90466657993541955</c:v>
                </c:pt>
                <c:pt idx="41">
                  <c:v>0.9053788381957748</c:v>
                </c:pt>
                <c:pt idx="42">
                  <c:v>0.90609574583350461</c:v>
                </c:pt>
                <c:pt idx="43">
                  <c:v>0.90681724336724545</c:v>
                </c:pt>
                <c:pt idx="44">
                  <c:v>0.90754324139132148</c:v>
                </c:pt>
                <c:pt idx="45">
                  <c:v>0.90827362031783343</c:v>
                </c:pt>
                <c:pt idx="46">
                  <c:v>0.9090082304499072</c:v>
                </c:pt>
                <c:pt idx="47">
                  <c:v>0.90974689239562545</c:v>
                </c:pt>
                <c:pt idx="48">
                  <c:v>0.91048939782727456</c:v>
                </c:pt>
                <c:pt idx="49">
                  <c:v>0.91123551058541796</c:v>
                </c:pt>
                <c:pt idx="50">
                  <c:v>0.91198496812196883</c:v>
                </c:pt>
                <c:pt idx="51">
                  <c:v>0.9127374832710573</c:v>
                </c:pt>
                <c:pt idx="52">
                  <c:v>0.91349274633114441</c:v>
                </c:pt>
                <c:pt idx="53">
                  <c:v>0.91425042743662255</c:v>
                </c:pt>
                <c:pt idx="54">
                  <c:v>0.91501017919221606</c:v>
                </c:pt>
                <c:pt idx="55">
                  <c:v>0.91577163953891316</c:v>
                </c:pt>
                <c:pt idx="56">
                  <c:v>0.91653443481607866</c:v>
                </c:pt>
                <c:pt idx="57">
                  <c:v>0.91729818298085253</c:v>
                </c:pt>
                <c:pt idx="58">
                  <c:v>0.91806249694307984</c:v>
                </c:pt>
                <c:pt idx="59">
                  <c:v>0.91882698797185114</c:v>
                </c:pt>
                <c:pt idx="60">
                  <c:v>0.91959126912834765</c:v>
                </c:pt>
                <c:pt idx="61">
                  <c:v>0.92035495867913197</c:v>
                </c:pt>
                <c:pt idx="62">
                  <c:v>0.92111768344424971</c:v>
                </c:pt>
                <c:pt idx="63">
                  <c:v>0.92187908203561042</c:v>
                </c:pt>
                <c:pt idx="64">
                  <c:v>0.92263880794296194</c:v>
                </c:pt>
                <c:pt idx="65">
                  <c:v>0.92339653242741404</c:v>
                </c:pt>
                <c:pt idx="66">
                  <c:v>0.92415194718578886</c:v>
                </c:pt>
                <c:pt idx="67">
                  <c:v>0.92490476675301336</c:v>
                </c:pt>
                <c:pt idx="68">
                  <c:v>0.92565473061423786</c:v>
                </c:pt>
                <c:pt idx="69">
                  <c:v>0.92640160500327928</c:v>
                </c:pt>
                <c:pt idx="70">
                  <c:v>0.92714518436919935</c:v>
                </c:pt>
                <c:pt idx="71">
                  <c:v>0.92788529249826135</c:v>
                </c:pt>
                <c:pt idx="72">
                  <c:v>0.92862178328404521</c:v>
                </c:pt>
                <c:pt idx="73">
                  <c:v>0.92935454114398519</c:v>
                </c:pt>
                <c:pt idx="74">
                  <c:v>0.93008348108599548</c:v>
                </c:pt>
                <c:pt idx="75">
                  <c:v>0.93080854843397409</c:v>
                </c:pt>
                <c:pt idx="76">
                  <c:v>0.93152971822581199</c:v>
                </c:pt>
                <c:pt idx="77">
                  <c:v>0.93224699430195379</c:v>
                </c:pt>
                <c:pt idx="78">
                  <c:v>0.9329604081064915</c:v>
                </c:pt>
                <c:pt idx="79">
                  <c:v>0.93367001722622367</c:v>
                </c:pt>
                <c:pt idx="80">
                  <c:v>0.93437590369594814</c:v>
                </c:pt>
                <c:pt idx="81">
                  <c:v>0.93507817210054212</c:v>
                </c:pt>
                <c:pt idx="82">
                  <c:v>0.93577694750606322</c:v>
                </c:pt>
                <c:pt idx="83">
                  <c:v>0.9364723732531689</c:v>
                </c:pt>
                <c:pt idx="84">
                  <c:v>0.93716460864668161</c:v>
                </c:pt>
                <c:pt idx="85">
                  <c:v>0.93785382657504468</c:v>
                </c:pt>
                <c:pt idx="86">
                  <c:v>0.93854021109288777</c:v>
                </c:pt>
                <c:pt idx="87">
                  <c:v>0.93922395499886513</c:v>
                </c:pt>
                <c:pt idx="88">
                  <c:v>0.9399052574394795</c:v>
                </c:pt>
                <c:pt idx="89">
                  <c:v>0.94058432156781913</c:v>
                </c:pt>
                <c:pt idx="90">
                  <c:v>0.94126135228398167</c:v>
                </c:pt>
                <c:pt idx="91">
                  <c:v>0.94193655408161014</c:v>
                </c:pt>
                <c:pt idx="92">
                  <c:v>0.94261012902242014</c:v>
                </c:pt>
                <c:pt idx="93">
                  <c:v>0.94328227485789318</c:v>
                </c:pt>
                <c:pt idx="94">
                  <c:v>0.94395318331455302</c:v>
                </c:pt>
                <c:pt idx="95">
                  <c:v>0.94462303855645546</c:v>
                </c:pt>
                <c:pt idx="96">
                  <c:v>0.94529201583570777</c:v>
                </c:pt>
                <c:pt idx="97">
                  <c:v>0.94596028033914981</c:v>
                </c:pt>
                <c:pt idx="98">
                  <c:v>0.94662798623663147</c:v>
                </c:pt>
                <c:pt idx="99">
                  <c:v>0.94729527593386065</c:v>
                </c:pt>
                <c:pt idx="100">
                  <c:v>0.94796227953031797</c:v>
                </c:pt>
                <c:pt idx="101">
                  <c:v>0.94862911448059162</c:v>
                </c:pt>
                <c:pt idx="102">
                  <c:v>0.94929588545533239</c:v>
                </c:pt>
                <c:pt idx="103">
                  <c:v>0.94996268439618092</c:v>
                </c:pt>
                <c:pt idx="104">
                  <c:v>0.95062959075727593</c:v>
                </c:pt>
                <c:pt idx="105">
                  <c:v>0.95129667192440337</c:v>
                </c:pt>
                <c:pt idx="106">
                  <c:v>0.95196398380145508</c:v>
                </c:pt>
                <c:pt idx="107">
                  <c:v>0.95263157155268607</c:v>
                </c:pt>
                <c:pt idx="108">
                  <c:v>0.9532994704881409</c:v>
                </c:pt>
                <c:pt idx="109">
                  <c:v>0.95396770707875467</c:v>
                </c:pt>
                <c:pt idx="110">
                  <c:v>0.95463630008680689</c:v>
                </c:pt>
                <c:pt idx="111">
                  <c:v>0.95530526179677921</c:v>
                </c:pt>
                <c:pt idx="112">
                  <c:v>0.95597459933107998</c:v>
                </c:pt>
                <c:pt idx="113">
                  <c:v>0.95664431603468592</c:v>
                </c:pt>
                <c:pt idx="114">
                  <c:v>0.95731441291235686</c:v>
                </c:pt>
                <c:pt idx="115">
                  <c:v>0.95798489010182808</c:v>
                </c:pt>
                <c:pt idx="116">
                  <c:v>0.9586557483661643</c:v>
                </c:pt>
                <c:pt idx="117">
                  <c:v>0.95932699058836046</c:v>
                </c:pt>
                <c:pt idx="118">
                  <c:v>0.95999862325118246</c:v>
                </c:pt>
                <c:pt idx="119">
                  <c:v>0.96067065788527983</c:v>
                </c:pt>
                <c:pt idx="120">
                  <c:v>0.96134311246866622</c:v>
                </c:pt>
                <c:pt idx="121">
                  <c:v>0.96201601276083815</c:v>
                </c:pt>
                <c:pt idx="122">
                  <c:v>0.96268939355501859</c:v>
                </c:pt>
                <c:pt idx="123">
                  <c:v>0.96336329983235136</c:v>
                </c:pt>
                <c:pt idx="124">
                  <c:v>0.96403778780229477</c:v>
                </c:pt>
                <c:pt idx="125">
                  <c:v>0.96471292581397239</c:v>
                </c:pt>
                <c:pt idx="126">
                  <c:v>0.96538879512391851</c:v>
                </c:pt>
                <c:pt idx="127">
                  <c:v>0.96606549050641299</c:v>
                </c:pt>
                <c:pt idx="128">
                  <c:v>0.96674312069353463</c:v>
                </c:pt>
                <c:pt idx="129">
                  <c:v>0.96742180863315563</c:v>
                </c:pt>
                <c:pt idx="130">
                  <c:v>0.96810169155433479</c:v>
                </c:pt>
                <c:pt idx="131">
                  <c:v>0.96878292083101936</c:v>
                </c:pt>
                <c:pt idx="132">
                  <c:v>0.96946566163657844</c:v>
                </c:pt>
                <c:pt idx="133">
                  <c:v>0.97015009238350536</c:v>
                </c:pt>
                <c:pt idx="134">
                  <c:v>0.97083640394465798</c:v>
                </c:pt>
                <c:pt idx="135">
                  <c:v>0.97152479865458263</c:v>
                </c:pt>
                <c:pt idx="136">
                  <c:v>0.97221548909190458</c:v>
                </c:pt>
                <c:pt idx="137">
                  <c:v>0.97290869664632185</c:v>
                </c:pt>
                <c:pt idx="138">
                  <c:v>0.97360464987647766</c:v>
                </c:pt>
                <c:pt idx="139">
                  <c:v>0.97430358266788941</c:v>
                </c:pt>
                <c:pt idx="140">
                  <c:v>0.97500573220306852</c:v>
                </c:pt>
                <c:pt idx="141">
                  <c:v>0.97571133675905997</c:v>
                </c:pt>
                <c:pt idx="142">
                  <c:v>0.97642063335070528</c:v>
                </c:pt>
                <c:pt idx="143">
                  <c:v>0.97713385524101892</c:v>
                </c:pt>
                <c:pt idx="144">
                  <c:v>0.97785122934308599</c:v>
                </c:pt>
                <c:pt idx="145">
                  <c:v>0.97857297354075445</c:v>
                </c:pt>
                <c:pt idx="146">
                  <c:v>0.9792992939581</c:v>
                </c:pt>
                <c:pt idx="147">
                  <c:v>0.98003038221005945</c:v>
                </c:pt>
                <c:pt idx="148">
                  <c:v>0.98076641266874143</c:v>
                </c:pt>
                <c:pt idx="149">
                  <c:v>0.98150753978161442</c:v>
                </c:pt>
                <c:pt idx="150">
                  <c:v>0.98225389547905817</c:v>
                </c:pt>
                <c:pt idx="151">
                  <c:v>0.98300558670945193</c:v>
                </c:pt>
                <c:pt idx="152">
                  <c:v>0.98376269314014231</c:v>
                </c:pt>
                <c:pt idx="153">
                  <c:v>0.98452526506217797</c:v>
                </c:pt>
                <c:pt idx="154">
                  <c:v>0.98529332153552263</c:v>
                </c:pt>
                <c:pt idx="155">
                  <c:v>0.98606684880967854</c:v>
                </c:pt>
                <c:pt idx="156">
                  <c:v>0.98684579905209691</c:v>
                </c:pt>
                <c:pt idx="157">
                  <c:v>0.98763008941356845</c:v>
                </c:pt>
                <c:pt idx="158">
                  <c:v>0.98841960145587704</c:v>
                </c:pt>
                <c:pt idx="159">
                  <c:v>0.98921418096250624</c:v>
                </c:pt>
                <c:pt idx="160">
                  <c:v>0.99001363814807808</c:v>
                </c:pt>
                <c:pt idx="161">
                  <c:v>0.99081774827661895</c:v>
                </c:pt>
                <c:pt idx="162">
                  <c:v>0.99162625269273685</c:v>
                </c:pt>
                <c:pt idx="163">
                  <c:v>0.99243886026349459</c:v>
                </c:pt>
                <c:pt idx="164">
                  <c:v>0.99325524922225017</c:v>
                </c:pt>
                <c:pt idx="165">
                  <c:v>0.99407506939920243</c:v>
                </c:pt>
                <c:pt idx="166">
                  <c:v>0.9948979448168771</c:v>
                </c:pt>
                <c:pt idx="167">
                  <c:v>0.99572347662256189</c:v>
                </c:pt>
                <c:pt idx="168">
                  <c:v>0.99655124632376202</c:v>
                </c:pt>
                <c:pt idx="169">
                  <c:v>0.99738081928737543</c:v>
                </c:pt>
                <c:pt idx="170">
                  <c:v>0.99821174845845628</c:v>
                </c:pt>
                <c:pt idx="171">
                  <c:v>0.99904357825042245</c:v>
                </c:pt>
                <c:pt idx="172">
                  <c:v>0.99987584855529399</c:v>
                </c:pt>
                <c:pt idx="173">
                  <c:v>1.0007080988202803</c:v>
                </c:pt>
                <c:pt idx="174">
                  <c:v>1.0015398721356685</c:v>
                </c:pt>
                <c:pt idx="175">
                  <c:v>1.0023707192786488</c:v>
                </c:pt>
                <c:pt idx="176">
                  <c:v>1.0032002026584037</c:v>
                </c:pt>
                <c:pt idx="177">
                  <c:v>1.0040279001094765</c:v>
                </c:pt>
                <c:pt idx="178">
                  <c:v>1.0048534084831</c:v>
                </c:pt>
                <c:pt idx="179">
                  <c:v>1.0056763469897314</c:v>
                </c:pt>
                <c:pt idx="180">
                  <c:v>1.0064963602504253</c:v>
                </c:pt>
                <c:pt idx="181">
                  <c:v>1.0073131210197714</c:v>
                </c:pt>
                <c:pt idx="182">
                  <c:v>1.008126332548843</c:v>
                </c:pt>
                <c:pt idx="183">
                  <c:v>1.0089357305627384</c:v>
                </c:pt>
                <c:pt idx="184">
                  <c:v>1.0097410848338353</c:v>
                </c:pt>
                <c:pt idx="185">
                  <c:v>1.0105422003385192</c:v>
                </c:pt>
                <c:pt idx="186">
                  <c:v>1.0113389179919061</c:v>
                </c:pt>
                <c:pt idx="187">
                  <c:v>1.0121311149616816</c:v>
                </c:pt>
                <c:pt idx="188">
                  <c:v>1.0129187045686026</c:v>
                </c:pt>
                <c:pt idx="189">
                  <c:v>1.0137016357872317</c:v>
                </c:pt>
                <c:pt idx="190">
                  <c:v>1.014479892366094</c:v>
                </c:pt>
                <c:pt idx="191">
                  <c:v>1.0152534915914773</c:v>
                </c:pt>
                <c:pt idx="192">
                  <c:v>1.0160224827235289</c:v>
                </c:pt>
                <c:pt idx="193">
                  <c:v>1.0167869451370493</c:v>
                </c:pt>
                <c:pt idx="194">
                  <c:v>1.0175469862024151</c:v>
                </c:pt>
                <c:pt idx="195">
                  <c:v>1.0183027389443775</c:v>
                </c:pt>
                <c:pt idx="196">
                  <c:v>1.0190543595180357</c:v>
                </c:pt>
                <c:pt idx="197">
                  <c:v>1.0198020245421469</c:v>
                </c:pt>
                <c:pt idx="198">
                  <c:v>1.0205459283301055</c:v>
                </c:pt>
                <c:pt idx="199">
                  <c:v>1.0212862800584279</c:v>
                </c:pt>
                <c:pt idx="200">
                  <c:v>1.0220233009115218</c:v>
                </c:pt>
                <c:pt idx="201">
                  <c:v>1.0227572212399232</c:v>
                </c:pt>
                <c:pt idx="202">
                  <c:v>1.0234882777671119</c:v>
                </c:pt>
                <c:pt idx="203">
                  <c:v>1.0242167108775799</c:v>
                </c:pt>
                <c:pt idx="204">
                  <c:v>1.024942762016066</c:v>
                </c:pt>
                <c:pt idx="205">
                  <c:v>1.0256666712248403</c:v>
                </c:pt>
                <c:pt idx="206">
                  <c:v>1.0263886748427846</c:v>
                </c:pt>
                <c:pt idx="207">
                  <c:v>1.0271090033866861</c:v>
                </c:pt>
                <c:pt idx="208">
                  <c:v>1.0278278796318736</c:v>
                </c:pt>
                <c:pt idx="209">
                  <c:v>1.0285455169059885</c:v>
                </c:pt>
                <c:pt idx="210">
                  <c:v>1.0292621176064454</c:v>
                </c:pt>
                <c:pt idx="211">
                  <c:v>1.0299778719489936</c:v>
                </c:pt>
                <c:pt idx="212">
                  <c:v>1.0306929569517784</c:v>
                </c:pt>
                <c:pt idx="213">
                  <c:v>1.0314075356564896</c:v>
                </c:pt>
                <c:pt idx="214">
                  <c:v>1.0321217565855159</c:v>
                </c:pt>
                <c:pt idx="215">
                  <c:v>1.032835753431609</c:v>
                </c:pt>
                <c:pt idx="216">
                  <c:v>1.0335496449743309</c:v>
                </c:pt>
                <c:pt idx="217">
                  <c:v>1.0342635352155449</c:v>
                </c:pt>
                <c:pt idx="218">
                  <c:v>1.0349775137244321</c:v>
                </c:pt>
                <c:pt idx="219">
                  <c:v>1.0356916561809111</c:v>
                </c:pt>
                <c:pt idx="220">
                  <c:v>1.0364060251049811</c:v>
                </c:pt>
                <c:pt idx="221">
                  <c:v>1.0371206707582832</c:v>
                </c:pt>
                <c:pt idx="222">
                  <c:v>1.0378356322031632</c:v>
                </c:pt>
                <c:pt idx="223">
                  <c:v>1.0385509385036522</c:v>
                </c:pt>
                <c:pt idx="224">
                  <c:v>1.0392666100520456</c:v>
                </c:pt>
                <c:pt idx="225">
                  <c:v>1.0399826600041668</c:v>
                </c:pt>
                <c:pt idx="226">
                  <c:v>1.0406990958059179</c:v>
                </c:pt>
                <c:pt idx="227">
                  <c:v>1.0414159207933076</c:v>
                </c:pt>
                <c:pt idx="228">
                  <c:v>1.0421331358478634</c:v>
                </c:pt>
                <c:pt idx="229">
                  <c:v>1.0428507410890899</c:v>
                </c:pt>
                <c:pt idx="230">
                  <c:v>1.0435687375854552</c:v>
                </c:pt>
                <c:pt idx="231">
                  <c:v>1.0442871290653117</c:v>
                </c:pt>
                <c:pt idx="232">
                  <c:v>1.0450059236090752</c:v>
                </c:pt>
                <c:pt idx="233">
                  <c:v>1.0457251353040156</c:v>
                </c:pt>
                <c:pt idx="234">
                  <c:v>1.0464447858430679</c:v>
                </c:pt>
                <c:pt idx="235">
                  <c:v>1.0471649060492008</c:v>
                </c:pt>
                <c:pt idx="236">
                  <c:v>1.0478855373070963</c:v>
                </c:pt>
                <c:pt idx="237">
                  <c:v>1.0486067328841571</c:v>
                </c:pt>
                <c:pt idx="238">
                  <c:v>1.0493285591232528</c:v>
                </c:pt>
                <c:pt idx="239">
                  <c:v>1.0500510964900989</c:v>
                </c:pt>
                <c:pt idx="240">
                  <c:v>1.0507744404587676</c:v>
                </c:pt>
                <c:pt idx="241">
                  <c:v>1.0514987022195914</c:v>
                </c:pt>
                <c:pt idx="242">
                  <c:v>1.0522240091946271</c:v>
                </c:pt>
                <c:pt idx="243">
                  <c:v>1.0529505053469381</c:v>
                </c:pt>
                <c:pt idx="244">
                  <c:v>1.0536783512712375</c:v>
                </c:pt>
                <c:pt idx="245">
                  <c:v>1.0544077240549232</c:v>
                </c:pt>
                <c:pt idx="246">
                  <c:v>1.0551388169002567</c:v>
                </c:pt>
                <c:pt idx="247">
                  <c:v>1.0558718385003834</c:v>
                </c:pt>
                <c:pt idx="248">
                  <c:v>1.05660701216408</c:v>
                </c:pt>
                <c:pt idx="249">
                  <c:v>1.0573445746865628</c:v>
                </c:pt>
                <c:pt idx="250">
                  <c:v>1.0580847749663427</c:v>
                </c:pt>
                <c:pt idx="251">
                  <c:v>1.0588278723710443</c:v>
                </c:pt>
                <c:pt idx="252">
                  <c:v>1.0595741348582064</c:v>
                </c:pt>
                <c:pt idx="253">
                  <c:v>1.060323836860424</c:v>
                </c:pt>
                <c:pt idx="254">
                  <c:v>1.0610772569476352</c:v>
                </c:pt>
                <c:pt idx="255">
                  <c:v>1.0618346752829928</c:v>
                </c:pt>
                <c:pt idx="256">
                  <c:v>1.0625963708924069</c:v>
                </c:pt>
                <c:pt idx="257">
                  <c:v>1.0633626187715608</c:v>
                </c:pt>
                <c:pt idx="258">
                  <c:v>1.064133686857835</c:v>
                </c:pt>
                <c:pt idx="259">
                  <c:v>1.0649098328981312</c:v>
                </c:pt>
                <c:pt idx="260">
                  <c:v>1.0656913012469054</c:v>
                </c:pt>
                <c:pt idx="261">
                  <c:v>1.0664783196318264</c:v>
                </c:pt>
                <c:pt idx="262">
                  <c:v>1.0672710959271634</c:v>
                </c:pt>
                <c:pt idx="263">
                  <c:v>1.0680698149772998</c:v>
                </c:pt>
                <c:pt idx="264">
                  <c:v>1.0688746355145184</c:v>
                </c:pt>
                <c:pt idx="265">
                  <c:v>1.0696856872163476</c:v>
                </c:pt>
                <c:pt idx="266">
                  <c:v>1.0705030679482272</c:v>
                </c:pt>
                <c:pt idx="267">
                  <c:v>1.071326841236977</c:v>
                </c:pt>
                <c:pt idx="268">
                  <c:v>1.0721570340194955</c:v>
                </c:pt>
                <c:pt idx="269">
                  <c:v>1.0729936347091726</c:v>
                </c:pt>
                <c:pt idx="270">
                  <c:v>1.0738365916198012</c:v>
                </c:pt>
                <c:pt idx="271">
                  <c:v>1.0746858117830906</c:v>
                </c:pt>
                <c:pt idx="272">
                  <c:v>1.0755411601914895</c:v>
                </c:pt>
                <c:pt idx="273">
                  <c:v>1.0764024594927257</c:v>
                </c:pt>
                <c:pt idx="274">
                  <c:v>1.077269490156517</c:v>
                </c:pt>
                <c:pt idx="275">
                  <c:v>1.0781419911272507</c:v>
                </c:pt>
                <c:pt idx="276">
                  <c:v>1.0790196609692639</c:v>
                </c:pt>
                <c:pt idx="277">
                  <c:v>1.0799021595037566</c:v>
                </c:pt>
                <c:pt idx="278">
                  <c:v>1.0807891099285025</c:v>
                </c:pt>
                <c:pt idx="279">
                  <c:v>1.0816801014035642</c:v>
                </c:pt>
                <c:pt idx="280">
                  <c:v>1.0825746920782677</c:v>
                </c:pt>
                <c:pt idx="281">
                  <c:v>1.0834724125270174</c:v>
                </c:pt>
                <c:pt idx="282">
                  <c:v>1.0843727695542524</c:v>
                </c:pt>
                <c:pt idx="283">
                  <c:v>1.085275250322101</c:v>
                </c:pt>
                <c:pt idx="284">
                  <c:v>1.086179326748355</c:v>
                </c:pt>
                <c:pt idx="285">
                  <c:v>1.0870844601172429</c:v>
                </c:pt>
                <c:pt idx="286">
                  <c:v>1.0879901058414538</c:v>
                </c:pt>
                <c:pt idx="287">
                  <c:v>1.0888957183108454</c:v>
                </c:pt>
                <c:pt idx="288">
                  <c:v>1.0898007557615403</c:v>
                </c:pt>
                <c:pt idx="289">
                  <c:v>1.0907046850985522</c:v>
                </c:pt>
                <c:pt idx="290">
                  <c:v>1.0916069866058296</c:v>
                </c:pt>
                <c:pt idx="291">
                  <c:v>1.0925071584795776</c:v>
                </c:pt>
                <c:pt idx="292">
                  <c:v>1.0934047211238735</c:v>
                </c:pt>
                <c:pt idx="293">
                  <c:v>1.0942992211518932</c:v>
                </c:pt>
                <c:pt idx="294">
                  <c:v>1.0951902350413842</c:v>
                </c:pt>
                <c:pt idx="295">
                  <c:v>1.096077372399185</c:v>
                </c:pt>
                <c:pt idx="296">
                  <c:v>1.0969602787965709</c:v>
                </c:pt>
                <c:pt idx="297">
                  <c:v>1.0978386381446779</c:v>
                </c:pt>
                <c:pt idx="298">
                  <c:v>1.0987121745872108</c:v>
                </c:pt>
                <c:pt idx="299">
                  <c:v>1.0995806538957464</c:v>
                </c:pt>
                <c:pt idx="300">
                  <c:v>1.1004438843611597</c:v>
                </c:pt>
                <c:pt idx="301">
                  <c:v>1.1013017171827189</c:v>
                </c:pt>
                <c:pt idx="302">
                  <c:v>1.1021540463641943</c:v>
                </c:pt>
                <c:pt idx="303">
                  <c:v>1.1030008081336042</c:v>
                </c:pt>
                <c:pt idx="304">
                  <c:v>1.1038419799099923</c:v>
                </c:pt>
                <c:pt idx="305">
                  <c:v>1.1046775788466703</c:v>
                </c:pt>
                <c:pt idx="306">
                  <c:v>1.1055076599856455</c:v>
                </c:pt>
                <c:pt idx="307">
                  <c:v>1.1063323140623749</c:v>
                </c:pt>
                <c:pt idx="308">
                  <c:v>1.1071516650035702</c:v>
                </c:pt>
                <c:pt idx="309">
                  <c:v>1.1079658671633914</c:v>
                </c:pt>
                <c:pt idx="310">
                  <c:v>1.1087751023451469</c:v>
                </c:pt>
                <c:pt idx="311">
                  <c:v>1.1095795766564778</c:v>
                </c:pt>
                <c:pt idx="312">
                  <c:v>1.1103795172460478</c:v>
                </c:pt>
                <c:pt idx="313">
                  <c:v>1.1111751689690337</c:v>
                </c:pt>
                <c:pt idx="314">
                  <c:v>1.1119667910272595</c:v>
                </c:pt>
                <c:pt idx="315">
                  <c:v>1.1127546536277639</c:v>
                </c:pt>
                <c:pt idx="316">
                  <c:v>1.1135390347009793</c:v>
                </c:pt>
                <c:pt idx="317">
                  <c:v>1.1143202167166413</c:v>
                </c:pt>
                <c:pt idx="318">
                  <c:v>1.1150984836321607</c:v>
                </c:pt>
                <c:pt idx="319">
                  <c:v>1.1158741180044931</c:v>
                </c:pt>
                <c:pt idx="320">
                  <c:v>1.1166473982926999</c:v>
                </c:pt>
                <c:pt idx="321">
                  <c:v>1.1174185963744419</c:v>
                </c:pt>
                <c:pt idx="322">
                  <c:v>1.1181879752956791</c:v>
                </c:pt>
                <c:pt idx="323">
                  <c:v>1.118955787268928</c:v>
                </c:pt>
                <c:pt idx="324">
                  <c:v>1.1197222719315949</c:v>
                </c:pt>
                <c:pt idx="325">
                  <c:v>1.1204876548722582</c:v>
                </c:pt>
                <c:pt idx="326">
                  <c:v>1.1212521464292817</c:v>
                </c:pt>
                <c:pt idx="327">
                  <c:v>1.1220159407629107</c:v>
                </c:pt>
                <c:pt idx="328">
                  <c:v>1.1227792151989855</c:v>
                </c:pt>
                <c:pt idx="329">
                  <c:v>1.1235421298397013</c:v>
                </c:pt>
                <c:pt idx="330">
                  <c:v>1.1243048274343279</c:v>
                </c:pt>
                <c:pt idx="331">
                  <c:v>1.1250674335006543</c:v>
                </c:pt>
                <c:pt idx="332">
                  <c:v>1.125830056685946</c:v>
                </c:pt>
                <c:pt idx="333">
                  <c:v>1.1265927893545409</c:v>
                </c:pt>
                <c:pt idx="334">
                  <c:v>1.1273557083877426</c:v>
                </c:pt>
                <c:pt idx="335">
                  <c:v>1.1281188761804555</c:v>
                </c:pt>
                <c:pt idx="336">
                  <c:v>1.1288823418179814</c:v>
                </c:pt>
                <c:pt idx="337">
                  <c:v>1.1296461424154962</c:v>
                </c:pt>
                <c:pt idx="338">
                  <c:v>1.1304103046021166</c:v>
                </c:pt>
                <c:pt idx="339">
                  <c:v>1.1311748461308155</c:v>
                </c:pt>
                <c:pt idx="340">
                  <c:v>1.1319397775950779</c:v>
                </c:pt>
                <c:pt idx="341">
                  <c:v>1.1327051042327763</c:v>
                </c:pt>
                <c:pt idx="342">
                  <c:v>1.1334708277975238</c:v>
                </c:pt>
                <c:pt idx="343">
                  <c:v>1.1342369484775525</c:v>
                </c:pt>
                <c:pt idx="344">
                  <c:v>1.1350034668419813</c:v>
                </c:pt>
                <c:pt idx="345">
                  <c:v>1.1357703857942836</c:v>
                </c:pt>
                <c:pt idx="346">
                  <c:v>1.1365377125126583</c:v>
                </c:pt>
                <c:pt idx="347">
                  <c:v>1.1373054603570221</c:v>
                </c:pt>
                <c:pt idx="348">
                  <c:v>1.1380736507223113</c:v>
                </c:pt>
                <c:pt idx="349">
                  <c:v>1.1388423148178719</c:v>
                </c:pt>
                <c:pt idx="350">
                  <c:v>1.1396114953528287</c:v>
                </c:pt>
                <c:pt idx="351">
                  <c:v>1.1403812481074671</c:v>
                </c:pt>
                <c:pt idx="352">
                  <c:v>1.1411516433709488</c:v>
                </c:pt>
                <c:pt idx="353">
                  <c:v>1.1419227672260355</c:v>
                </c:pt>
                <c:pt idx="354">
                  <c:v>1.1426947226619368</c:v>
                </c:pt>
                <c:pt idx="355">
                  <c:v>1.1434676304970102</c:v>
                </c:pt>
                <c:pt idx="356">
                  <c:v>1.1442416300938476</c:v>
                </c:pt>
                <c:pt idx="357">
                  <c:v>1.145016879850167</c:v>
                </c:pt>
                <c:pt idx="358">
                  <c:v>1.1457935574501499</c:v>
                </c:pt>
                <c:pt idx="359">
                  <c:v>1.1465718598622054</c:v>
                </c:pt>
                <c:pt idx="360">
                  <c:v>1.1473520030708346</c:v>
                </c:pt>
                <c:pt idx="361">
                  <c:v>1.148134221532132</c:v>
                </c:pt>
                <c:pt idx="362">
                  <c:v>1.1489187673447079</c:v>
                </c:pt>
                <c:pt idx="363">
                  <c:v>1.1497059091302906</c:v>
                </c:pt>
                <c:pt idx="364">
                  <c:v>1.1504959306210554</c:v>
                </c:pt>
                <c:pt idx="365">
                  <c:v>1.151289128953886</c:v>
                </c:pt>
                <c:pt idx="366">
                  <c:v>1.1520858126750873</c:v>
                </c:pt>
                <c:pt idx="367">
                  <c:v>1.1528862994628151</c:v>
                </c:pt>
                <c:pt idx="368">
                  <c:v>1.153690913578334</c:v>
                </c:pt>
                <c:pt idx="369">
                  <c:v>1.1544999830614042</c:v>
                </c:pt>
                <c:pt idx="370">
                  <c:v>1.1553138366893219</c:v>
                </c:pt>
                <c:pt idx="371">
                  <c:v>1.1561328007235734</c:v>
                </c:pt>
                <c:pt idx="372">
                  <c:v>1.1569571954724593</c:v>
                </c:pt>
                <c:pt idx="373">
                  <c:v>1.157787331702443</c:v>
                </c:pt>
                <c:pt idx="374">
                  <c:v>1.1586235069352186</c:v>
                </c:pt>
                <c:pt idx="375">
                  <c:v>1.1594660016715181</c:v>
                </c:pt>
                <c:pt idx="376">
                  <c:v>1.1603150755863783</c:v>
                </c:pt>
                <c:pt idx="377">
                  <c:v>1.1611709637438465</c:v>
                </c:pt>
                <c:pt idx="378">
                  <c:v>1.1620338728818373</c:v>
                </c:pt>
                <c:pt idx="379">
                  <c:v>1.1629039778199275</c:v>
                </c:pt>
                <c:pt idx="380">
                  <c:v>1.1637814180442105</c:v>
                </c:pt>
                <c:pt idx="381">
                  <c:v>1.1646662945238422</c:v>
                </c:pt>
                <c:pt idx="382">
                  <c:v>1.165558666813477</c:v>
                </c:pt>
                <c:pt idx="383">
                  <c:v>1.1664585504944212</c:v>
                </c:pt>
                <c:pt idx="384">
                  <c:v>1.1673659150048552</c:v>
                </c:pt>
                <c:pt idx="385">
                  <c:v>1.1682806819060572</c:v>
                </c:pt>
                <c:pt idx="386">
                  <c:v>1.1692027236269507</c:v>
                </c:pt>
                <c:pt idx="387">
                  <c:v>1.1701318627238002</c:v>
                </c:pt>
                <c:pt idx="388">
                  <c:v>1.1710678716852863</c:v>
                </c:pt>
                <c:pt idx="389">
                  <c:v>1.1720104733057926</c:v>
                </c:pt>
                <c:pt idx="390">
                  <c:v>1.1729593416415045</c:v>
                </c:pt>
                <c:pt idx="391">
                  <c:v>1.17391410355508</c:v>
                </c:pt>
                <c:pt idx="392">
                  <c:v>1.174874340845308</c:v>
                </c:pt>
                <c:pt idx="393">
                  <c:v>1.1758395929485512</c:v>
                </c:pt>
                <c:pt idx="394">
                  <c:v>1.1768093601890501</c:v>
                </c:pt>
                <c:pt idx="395">
                  <c:v>1.1777831075455447</c:v>
                </c:pt>
                <c:pt idx="396">
                  <c:v>1.1787602688924528</c:v>
                </c:pt>
                <c:pt idx="397">
                  <c:v>1.1797402516650783</c:v>
                </c:pt>
                <c:pt idx="398">
                  <c:v>1.1807224418904489</c:v>
                </c:pt>
                <c:pt idx="399">
                  <c:v>1.1817062095183715</c:v>
                </c:pt>
                <c:pt idx="400">
                  <c:v>1.182690913981491</c:v>
                </c:pt>
                <c:pt idx="401">
                  <c:v>1.1836759099085996</c:v>
                </c:pt>
                <c:pt idx="402">
                  <c:v>1.1846605529123535</c:v>
                </c:pt>
                <c:pt idx="403">
                  <c:v>1.1856442053709109</c:v>
                </c:pt>
                <c:pt idx="404">
                  <c:v>1.186626242122975</c:v>
                </c:pt>
                <c:pt idx="405">
                  <c:v>1.1876060559972026</c:v>
                </c:pt>
                <c:pt idx="406">
                  <c:v>1.1885830630999448</c:v>
                </c:pt>
                <c:pt idx="407">
                  <c:v>1.1895567077897593</c:v>
                </c:pt>
                <c:pt idx="408">
                  <c:v>1.1905264672729028</c:v>
                </c:pt>
                <c:pt idx="409">
                  <c:v>1.1914918557610048</c:v>
                </c:pt>
                <c:pt idx="410">
                  <c:v>1.192452428140131</c:v>
                </c:pt>
                <c:pt idx="411">
                  <c:v>1.1934077831092176</c:v>
                </c:pt>
                <c:pt idx="412">
                  <c:v>1.1943575657553418</c:v>
                </c:pt>
                <c:pt idx="413">
                  <c:v>1.1953014695430464</c:v>
                </c:pt>
                <c:pt idx="414">
                  <c:v>1.1962392377049553</c:v>
                </c:pt>
                <c:pt idx="415">
                  <c:v>1.1971706640307749</c:v>
                </c:pt>
                <c:pt idx="416">
                  <c:v>1.1980955930614541</c:v>
                </c:pt>
                <c:pt idx="417">
                  <c:v>1.1990139197044036</c:v>
                </c:pt>
                <c:pt idx="418">
                  <c:v>1.1999255882942212</c:v>
                </c:pt>
                <c:pt idx="419">
                  <c:v>1.2008305911310819</c:v>
                </c:pt>
                <c:pt idx="420">
                  <c:v>1.2017289665357502</c:v>
                </c:pt>
                <c:pt idx="421">
                  <c:v>1.2026207964659854</c:v>
                </c:pt>
                <c:pt idx="422">
                  <c:v>1.2035062037438191</c:v>
                </c:pt>
                <c:pt idx="423">
                  <c:v>1.2043853489468037</c:v>
                </c:pt>
                <c:pt idx="424">
                  <c:v>1.2052584270188216</c:v>
                </c:pt>
                <c:pt idx="425">
                  <c:v>1.2061256636574733</c:v>
                </c:pt>
                <c:pt idx="426">
                  <c:v>1.2069873115354182</c:v>
                </c:pt>
                <c:pt idx="427">
                  <c:v>1.2078436464124389</c:v>
                </c:pt>
                <c:pt idx="428">
                  <c:v>1.2086949631935</c:v>
                </c:pt>
                <c:pt idx="429">
                  <c:v>1.2095415719857825</c:v>
                </c:pt>
                <c:pt idx="430">
                  <c:v>1.2103837942046873</c:v>
                </c:pt>
                <c:pt idx="431">
                  <c:v>1.2112219587752553</c:v>
                </c:pt>
                <c:pt idx="432">
                  <c:v>1.2120563984714363</c:v>
                </c:pt>
                <c:pt idx="433">
                  <c:v>1.2128874464312787</c:v>
                </c:pt>
                <c:pt idx="434">
                  <c:v>1.2137154328815249</c:v>
                </c:pt>
                <c:pt idx="435">
                  <c:v>1.2145406821003779</c:v>
                </c:pt>
                <c:pt idx="436">
                  <c:v>1.2153635096424402</c:v>
                </c:pt>
                <c:pt idx="437">
                  <c:v>1.2161842198451325</c:v>
                </c:pt>
                <c:pt idx="438">
                  <c:v>1.2170031036313118</c:v>
                </c:pt>
                <c:pt idx="439">
                  <c:v>1.2178204366184184</c:v>
                </c:pt>
                <c:pt idx="440">
                  <c:v>1.2186364775403404</c:v>
                </c:pt>
                <c:pt idx="441">
                  <c:v>1.2194514669843008</c:v>
                </c:pt>
                <c:pt idx="442">
                  <c:v>1.2202656264415208</c:v>
                </c:pt>
                <c:pt idx="443">
                  <c:v>1.2210791576671796</c:v>
                </c:pt>
                <c:pt idx="444">
                  <c:v>1.2218922423422784</c:v>
                </c:pt>
                <c:pt idx="445">
                  <c:v>1.2227050420274697</c:v>
                </c:pt>
                <c:pt idx="446">
                  <c:v>1.2235176983966631</c:v>
                </c:pt>
                <c:pt idx="447">
                  <c:v>1.2243303337362998</c:v>
                </c:pt>
                <c:pt idx="448">
                  <c:v>1.2251430516945581</c:v>
                </c:pt>
                <c:pt idx="449">
                  <c:v>1.2259559382633887</c:v>
                </c:pt>
                <c:pt idx="450">
                  <c:v>1.2267690629751744</c:v>
                </c:pt>
                <c:pt idx="451">
                  <c:v>1.2275824802949011</c:v>
                </c:pt>
                <c:pt idx="452">
                  <c:v>1.2283962311880223</c:v>
                </c:pt>
                <c:pt idx="453">
                  <c:v>1.2292103448436575</c:v>
                </c:pt>
                <c:pt idx="454">
                  <c:v>1.2300248405323415</c:v>
                </c:pt>
                <c:pt idx="455">
                  <c:v>1.230839729577234</c:v>
                </c:pt>
                <c:pt idx="456">
                  <c:v>1.231655017417481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47-47E0-850A-621F322C8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47055"/>
        <c:axId val="487934063"/>
      </c:scatterChart>
      <c:valAx>
        <c:axId val="6123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34063"/>
        <c:crosses val="autoZero"/>
        <c:crossBetween val="midCat"/>
      </c:valAx>
      <c:valAx>
        <c:axId val="4879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4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160663</xdr:colOff>
      <xdr:row>11</xdr:row>
      <xdr:rowOff>45903</xdr:rowOff>
    </xdr:from>
    <xdr:to>
      <xdr:col>7</xdr:col>
      <xdr:colOff>475103</xdr:colOff>
      <xdr:row>25</xdr:row>
      <xdr:rowOff>138170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86732-51D3-462A-AA84-EA253A147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556581</xdr:colOff>
      <xdr:row>12</xdr:row>
      <xdr:rowOff>120498</xdr:rowOff>
    </xdr:from>
    <xdr:to>
      <xdr:col>14</xdr:col>
      <xdr:colOff>262798</xdr:colOff>
      <xdr:row>27</xdr:row>
      <xdr:rowOff>23412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13B3B2-028B-49D5-A069-8701624CF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51642</xdr:colOff>
      <xdr:row>11</xdr:row>
      <xdr:rowOff>97545</xdr:rowOff>
    </xdr:from>
    <xdr:to>
      <xdr:col>13</xdr:col>
      <xdr:colOff>366081</xdr:colOff>
      <xdr:row>26</xdr:row>
      <xdr:rowOff>459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365147-FD97-4D8D-A674-D2708026A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1CFF-122A-46DA-B008-F77145844BF7}">
  <dimension ref="D2:P467"/>
  <sheetViews>
    <sheetView topLeftCell="B5" zoomScale="166" zoomScaleNormal="166" workbookViewId="0">
      <selection activeCell="Q14" sqref="Q14"/>
    </sheetView>
  </sheetViews>
  <sheetFormatPr defaultRowHeight="15"/>
  <sheetData>
    <row r="2" spans="4:16">
      <c r="D2" t="s">
        <v>0</v>
      </c>
      <c r="E2">
        <v>1</v>
      </c>
    </row>
    <row r="3" spans="4:16">
      <c r="D3" t="s">
        <v>1</v>
      </c>
      <c r="E3">
        <f>RADIANS(45)</f>
        <v>0.78539816339744828</v>
      </c>
    </row>
    <row r="4" spans="4:16">
      <c r="D4" t="s">
        <v>2</v>
      </c>
      <c r="E4">
        <v>0.3</v>
      </c>
    </row>
    <row r="5" spans="4:16">
      <c r="D5" t="s">
        <v>3</v>
      </c>
      <c r="E5">
        <v>-10</v>
      </c>
    </row>
    <row r="6" spans="4:16">
      <c r="D6" t="s">
        <v>4</v>
      </c>
      <c r="E6">
        <v>5.0000000000000001E-3</v>
      </c>
    </row>
    <row r="10" spans="4:16"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15</v>
      </c>
      <c r="O10" t="s">
        <v>16</v>
      </c>
      <c r="P10" t="s">
        <v>17</v>
      </c>
    </row>
    <row r="11" spans="4:16">
      <c r="D11">
        <f>E3</f>
        <v>0.78539816339744828</v>
      </c>
      <c r="E11">
        <v>0</v>
      </c>
      <c r="F11">
        <f>g/l*SIN(D11)</f>
        <v>-23.570226039551585</v>
      </c>
      <c r="G11">
        <f>E11*dt</f>
        <v>0</v>
      </c>
      <c r="H11">
        <f>F11*dt</f>
        <v>-0.11785113019775793</v>
      </c>
      <c r="I11">
        <f>D11-PI()/2</f>
        <v>-0.78539816339744828</v>
      </c>
      <c r="J11">
        <f>l*COS(I11)</f>
        <v>0.21213203435596426</v>
      </c>
      <c r="K11">
        <f>l*SIN(I11)</f>
        <v>-0.21213203435596423</v>
      </c>
      <c r="L11">
        <f>K11+l</f>
        <v>8.7867965644035761E-2</v>
      </c>
      <c r="M11">
        <v>0</v>
      </c>
      <c r="N11">
        <f>ABS(m*g*L11)</f>
        <v>0.87867965644035761</v>
      </c>
      <c r="O11">
        <f>m*(l*E11)^2/2</f>
        <v>0</v>
      </c>
      <c r="P11">
        <f>N11+O11</f>
        <v>0.87867965644035761</v>
      </c>
    </row>
    <row r="12" spans="4:16">
      <c r="D12">
        <f>D11+G11</f>
        <v>0.78539816339744828</v>
      </c>
      <c r="E12">
        <f>E11+H11</f>
        <v>-0.11785113019775793</v>
      </c>
      <c r="F12">
        <f>g/l*SIN(D12)</f>
        <v>-23.570226039551585</v>
      </c>
      <c r="G12">
        <f>E12*dt</f>
        <v>-5.8925565098878968E-4</v>
      </c>
      <c r="H12">
        <f>F12*dt</f>
        <v>-0.11785113019775793</v>
      </c>
      <c r="I12">
        <f t="shared" ref="I12:I75" si="0">D12-PI()/2</f>
        <v>-0.78539816339744828</v>
      </c>
      <c r="J12">
        <f>l*COS(I12)</f>
        <v>0.21213203435596426</v>
      </c>
      <c r="K12">
        <f>l*SIN(I12)</f>
        <v>-0.21213203435596423</v>
      </c>
      <c r="L12">
        <f>K12+l</f>
        <v>8.7867965644035761E-2</v>
      </c>
      <c r="M12">
        <f>M11+dt</f>
        <v>5.0000000000000001E-3</v>
      </c>
      <c r="N12">
        <f>ABS(m*g*L12)</f>
        <v>0.87867965644035761</v>
      </c>
      <c r="O12">
        <f>m*(l*E12)^2/2</f>
        <v>6.2500000000000001E-4</v>
      </c>
      <c r="P12">
        <f t="shared" ref="P12:P75" si="1">N12+O12</f>
        <v>0.8793046564403576</v>
      </c>
    </row>
    <row r="13" spans="4:16">
      <c r="D13">
        <f t="shared" ref="D13:D76" si="2">D12+G12</f>
        <v>0.78480890774645951</v>
      </c>
      <c r="E13">
        <f t="shared" ref="E13:E76" si="3">E12+H12</f>
        <v>-0.23570226039551587</v>
      </c>
      <c r="F13">
        <f>g/l*SIN(D13)</f>
        <v>-23.55633305941344</v>
      </c>
      <c r="G13">
        <f>E13*dt</f>
        <v>-1.1785113019775794E-3</v>
      </c>
      <c r="H13">
        <f>F13*dt</f>
        <v>-0.1177816652970672</v>
      </c>
      <c r="I13">
        <f t="shared" si="0"/>
        <v>-0.78598741904843705</v>
      </c>
      <c r="J13">
        <f>l*COS(I13)</f>
        <v>0.21200699753472094</v>
      </c>
      <c r="K13">
        <f>l*SIN(I13)</f>
        <v>-0.21225699752025334</v>
      </c>
      <c r="L13">
        <f>K13+l</f>
        <v>8.7743002479746646E-2</v>
      </c>
      <c r="M13">
        <f>M12+dt</f>
        <v>0.01</v>
      </c>
      <c r="N13">
        <f>ABS(m*g*L13)</f>
        <v>0.87743002479746646</v>
      </c>
      <c r="O13">
        <f>m*(l*E13)^2/2</f>
        <v>2.5000000000000001E-3</v>
      </c>
      <c r="P13">
        <f t="shared" si="1"/>
        <v>0.8799300247974664</v>
      </c>
    </row>
    <row r="14" spans="4:16">
      <c r="D14">
        <f t="shared" si="2"/>
        <v>0.78363039644448196</v>
      </c>
      <c r="E14">
        <f t="shared" si="3"/>
        <v>-0.35348392569258308</v>
      </c>
      <c r="F14">
        <f>g/l*SIN(D14)</f>
        <v>-23.528522566117712</v>
      </c>
      <c r="G14">
        <f>E14*dt</f>
        <v>-1.7674196284629155E-3</v>
      </c>
      <c r="H14">
        <f>F14*dt</f>
        <v>-0.11764261283058856</v>
      </c>
      <c r="I14">
        <f t="shared" si="0"/>
        <v>-0.7871659303504146</v>
      </c>
      <c r="J14">
        <f>l*COS(I14)</f>
        <v>0.21175670309505937</v>
      </c>
      <c r="K14">
        <f>l*SIN(I14)</f>
        <v>-0.21250670270443439</v>
      </c>
      <c r="L14">
        <f>K14+l</f>
        <v>8.7493297295565597E-2</v>
      </c>
      <c r="M14">
        <f>M13+dt</f>
        <v>1.4999999999999999E-2</v>
      </c>
      <c r="N14">
        <f>ABS(m*g*L14)</f>
        <v>0.87493297295565597</v>
      </c>
      <c r="O14">
        <f>m*(l*E14)^2/2</f>
        <v>5.6227898575367825E-3</v>
      </c>
      <c r="P14">
        <f t="shared" si="1"/>
        <v>0.88055576281319281</v>
      </c>
    </row>
    <row r="15" spans="4:16">
      <c r="D15">
        <f t="shared" si="2"/>
        <v>0.78186297681601902</v>
      </c>
      <c r="E15">
        <f t="shared" si="3"/>
        <v>-0.47112653852317166</v>
      </c>
      <c r="F15">
        <f>g/l*SIN(D15)</f>
        <v>-23.486753781478082</v>
      </c>
      <c r="G15">
        <f>E15*dt</f>
        <v>-2.3556326926158582E-3</v>
      </c>
      <c r="H15">
        <f>F15*dt</f>
        <v>-0.11743376890739042</v>
      </c>
      <c r="I15">
        <f t="shared" si="0"/>
        <v>-0.78893334997887754</v>
      </c>
      <c r="J15">
        <f>l*COS(I15)</f>
        <v>0.21138078403330271</v>
      </c>
      <c r="K15">
        <f>l*SIN(I15)</f>
        <v>-0.21288063355191855</v>
      </c>
      <c r="L15">
        <f>K15+l</f>
        <v>8.7119366448081437E-2</v>
      </c>
      <c r="M15">
        <f>M14+dt</f>
        <v>0.02</v>
      </c>
      <c r="N15">
        <f>ABS(m*g*L15)</f>
        <v>0.87119366448081437</v>
      </c>
      <c r="O15">
        <f>m*(l*E15)^2/2</f>
        <v>9.9882096885371488E-3</v>
      </c>
      <c r="P15">
        <f t="shared" si="1"/>
        <v>0.88118187416935156</v>
      </c>
    </row>
    <row r="16" spans="4:16">
      <c r="D16">
        <f t="shared" si="2"/>
        <v>0.77950734412340317</v>
      </c>
      <c r="E16">
        <f t="shared" si="3"/>
        <v>-0.58856030743056209</v>
      </c>
      <c r="F16">
        <f>g/l*SIN(D16)</f>
        <v>-23.430969937863917</v>
      </c>
      <c r="G16">
        <f>E16*dt</f>
        <v>-2.9428015371528106E-3</v>
      </c>
      <c r="H16">
        <f>F16*dt</f>
        <v>-0.11715484968931959</v>
      </c>
      <c r="I16">
        <f t="shared" si="0"/>
        <v>-0.79128898267149339</v>
      </c>
      <c r="J16">
        <f>l*COS(I16)</f>
        <v>0.21087872944077526</v>
      </c>
      <c r="K16">
        <f>l*SIN(I16)</f>
        <v>-0.21337797793925292</v>
      </c>
      <c r="L16">
        <f>K16+l</f>
        <v>8.6622022060747067E-2</v>
      </c>
      <c r="M16">
        <f>M15+dt</f>
        <v>2.5000000000000001E-2</v>
      </c>
      <c r="N16">
        <f>ABS(m*g*L16)</f>
        <v>0.86622022060747073</v>
      </c>
      <c r="O16">
        <f>m*(l*E16)^2/2</f>
        <v>1.5588145596724097E-2</v>
      </c>
      <c r="P16">
        <f t="shared" si="1"/>
        <v>0.88180836620419478</v>
      </c>
    </row>
    <row r="17" spans="4:16">
      <c r="D17">
        <f t="shared" si="2"/>
        <v>0.77656454258625041</v>
      </c>
      <c r="E17">
        <f t="shared" si="3"/>
        <v>-0.70571515711988164</v>
      </c>
      <c r="F17">
        <f>g/l*SIN(D17)</f>
        <v>-23.361098688094653</v>
      </c>
      <c r="G17">
        <f>E17*dt</f>
        <v>-3.5285757855994084E-3</v>
      </c>
      <c r="H17">
        <f>F17*dt</f>
        <v>-0.11680549344047327</v>
      </c>
      <c r="I17">
        <f t="shared" si="0"/>
        <v>-0.79423178420864615</v>
      </c>
      <c r="J17">
        <f>l*COS(I17)</f>
        <v>0.21024988819285184</v>
      </c>
      <c r="K17">
        <f>l*SIN(I17)</f>
        <v>-0.21399762735809313</v>
      </c>
      <c r="L17">
        <f>K17+l</f>
        <v>8.6002372641906855E-2</v>
      </c>
      <c r="M17">
        <f>M16+dt</f>
        <v>3.0000000000000002E-2</v>
      </c>
      <c r="N17">
        <f>ABS(m*g*L17)</f>
        <v>0.86002372641906855</v>
      </c>
      <c r="O17">
        <f>m*(l*E17)^2/2</f>
        <v>2.2411524734493267E-2</v>
      </c>
      <c r="P17">
        <f t="shared" si="1"/>
        <v>0.88243525115356181</v>
      </c>
    </row>
    <row r="18" spans="4:16">
      <c r="D18">
        <f t="shared" si="2"/>
        <v>0.77303596680065101</v>
      </c>
      <c r="E18">
        <f t="shared" si="3"/>
        <v>-0.82252065056035495</v>
      </c>
      <c r="F18">
        <f>g/l*SIN(D18)</f>
        <v>-23.277052668943124</v>
      </c>
      <c r="G18">
        <f>E18*dt</f>
        <v>-4.1126032528017746E-3</v>
      </c>
      <c r="H18">
        <f>F18*dt</f>
        <v>-0.11638526334471562</v>
      </c>
      <c r="I18">
        <f t="shared" si="0"/>
        <v>-0.79776035999424555</v>
      </c>
      <c r="J18">
        <f>l*COS(I18)</f>
        <v>0.2094934740204881</v>
      </c>
      <c r="K18">
        <f>l*SIN(I18)</f>
        <v>-0.21473817625850108</v>
      </c>
      <c r="L18">
        <f>K18+l</f>
        <v>8.5261823741498904E-2</v>
      </c>
      <c r="M18">
        <f>M17+dt</f>
        <v>3.5000000000000003E-2</v>
      </c>
      <c r="N18">
        <f>ABS(m*g*L18)</f>
        <v>0.8526182374149891</v>
      </c>
      <c r="O18">
        <f>m*(l*E18)^2/2</f>
        <v>3.0444309926920328E-2</v>
      </c>
      <c r="P18">
        <f t="shared" si="1"/>
        <v>0.88306254734190948</v>
      </c>
    </row>
    <row r="19" spans="4:16">
      <c r="D19">
        <f t="shared" si="2"/>
        <v>0.76892336354784918</v>
      </c>
      <c r="E19">
        <f t="shared" si="3"/>
        <v>-0.93890591390507061</v>
      </c>
      <c r="F19">
        <f>g/l*SIN(D19)</f>
        <v>-23.178730217307379</v>
      </c>
      <c r="G19">
        <f>E19*dt</f>
        <v>-4.6945295695253533E-3</v>
      </c>
      <c r="H19">
        <f>F19*dt</f>
        <v>-0.1158936510865369</v>
      </c>
      <c r="I19">
        <f t="shared" si="0"/>
        <v>-0.80187296324704738</v>
      </c>
      <c r="J19">
        <f>l*COS(I19)</f>
        <v>0.2086085719557664</v>
      </c>
      <c r="K19">
        <f>l*SIN(I19)</f>
        <v>-0.21559792138741926</v>
      </c>
      <c r="L19">
        <f>K19+l</f>
        <v>8.4402078612580728E-2</v>
      </c>
      <c r="M19">
        <f>M18+dt</f>
        <v>0.04</v>
      </c>
      <c r="N19">
        <f>ABS(m*g*L19)</f>
        <v>0.84402078612580733</v>
      </c>
      <c r="O19">
        <f>m*(l*E19)^2/2</f>
        <v>3.9669494182466208E-2</v>
      </c>
      <c r="P19">
        <f t="shared" si="1"/>
        <v>0.88369028030827357</v>
      </c>
    </row>
    <row r="20" spans="4:16">
      <c r="D20">
        <f t="shared" si="2"/>
        <v>0.76422883397832386</v>
      </c>
      <c r="E20">
        <f t="shared" si="3"/>
        <v>-1.0547995649916075</v>
      </c>
      <c r="F20">
        <f>g/l*SIN(D20)</f>
        <v>-23.066016237700318</v>
      </c>
      <c r="G20">
        <f>E20*dt</f>
        <v>-5.2739978249580375E-3</v>
      </c>
      <c r="H20">
        <f>F20*dt</f>
        <v>-0.11533008118850159</v>
      </c>
      <c r="I20">
        <f t="shared" si="0"/>
        <v>-0.8065674928165727</v>
      </c>
      <c r="J20">
        <f>l*COS(I20)</f>
        <v>0.20759414613930285</v>
      </c>
      <c r="K20">
        <f>l*SIN(I20)</f>
        <v>-0.21657486116512639</v>
      </c>
      <c r="L20">
        <f>K20+l</f>
        <v>8.3425138834873597E-2</v>
      </c>
      <c r="M20">
        <f>M19+dt</f>
        <v>4.4999999999999998E-2</v>
      </c>
      <c r="N20">
        <f>ABS(m*g*L20)</f>
        <v>0.83425138834873591</v>
      </c>
      <c r="O20">
        <f>m*(l*E20)^2/2</f>
        <v>5.0067095503791806E-2</v>
      </c>
      <c r="P20">
        <f t="shared" si="1"/>
        <v>0.88431848385252776</v>
      </c>
    </row>
    <row r="21" spans="4:16">
      <c r="D21">
        <f t="shared" si="2"/>
        <v>0.75895483615336579</v>
      </c>
      <c r="E21">
        <f t="shared" si="3"/>
        <v>-1.1701296461801092</v>
      </c>
      <c r="F21">
        <f>g/l*SIN(D21)</f>
        <v>-22.938783219255281</v>
      </c>
      <c r="G21">
        <f>E21*dt</f>
        <v>-5.850648230900546E-3</v>
      </c>
      <c r="H21">
        <f>F21*dt</f>
        <v>-0.11469391609627641</v>
      </c>
      <c r="I21">
        <f t="shared" si="0"/>
        <v>-0.81184149064153077</v>
      </c>
      <c r="J21">
        <f>l*COS(I21)</f>
        <v>0.20644904897329755</v>
      </c>
      <c r="K21">
        <f>l*SIN(I21)</f>
        <v>-0.21766669515114387</v>
      </c>
      <c r="L21">
        <f>K21+l</f>
        <v>8.233330484885612E-2</v>
      </c>
      <c r="M21">
        <f>M20+dt</f>
        <v>4.9999999999999996E-2</v>
      </c>
      <c r="N21">
        <f>ABS(m*g*L21)</f>
        <v>0.82333304848856126</v>
      </c>
      <c r="O21">
        <f>m*(l*E21)^2/2</f>
        <v>6.1614152499131436E-2</v>
      </c>
      <c r="P21">
        <f t="shared" si="1"/>
        <v>0.88494720098769264</v>
      </c>
    </row>
    <row r="22" spans="4:16">
      <c r="D22">
        <f t="shared" si="2"/>
        <v>0.75310418792246525</v>
      </c>
      <c r="E22">
        <f t="shared" si="3"/>
        <v>-1.2848235622763855</v>
      </c>
      <c r="F22">
        <f>g/l*SIN(D22)</f>
        <v>-22.796892399946579</v>
      </c>
      <c r="G22">
        <f>E22*dt</f>
        <v>-6.4241178113819278E-3</v>
      </c>
      <c r="H22">
        <f>F22*dt</f>
        <v>-0.11398446199973289</v>
      </c>
      <c r="I22">
        <f t="shared" si="0"/>
        <v>-0.81769213887243131</v>
      </c>
      <c r="J22">
        <f>l*COS(I22)</f>
        <v>0.20517203159951919</v>
      </c>
      <c r="K22">
        <f>l*SIN(I22)</f>
        <v>-0.21887082365935823</v>
      </c>
      <c r="L22">
        <f>K22+l</f>
        <v>8.1129176340641762E-2</v>
      </c>
      <c r="M22">
        <f>M21+dt</f>
        <v>5.4999999999999993E-2</v>
      </c>
      <c r="N22">
        <f>ABS(m*g*L22)</f>
        <v>0.81129176340641762</v>
      </c>
      <c r="O22">
        <f>m*(l*E22)^2/2</f>
        <v>7.428472137812614E-2</v>
      </c>
      <c r="P22">
        <f t="shared" si="1"/>
        <v>0.88557648478454376</v>
      </c>
    </row>
    <row r="23" spans="4:16">
      <c r="D23">
        <f t="shared" si="2"/>
        <v>0.74668007011108328</v>
      </c>
      <c r="E23">
        <f t="shared" si="3"/>
        <v>-1.3988080242761183</v>
      </c>
      <c r="F23">
        <f>g/l*SIN(D23)</f>
        <v>-22.64019507516937</v>
      </c>
      <c r="G23">
        <f>E23*dt</f>
        <v>-6.9940401213805913E-3</v>
      </c>
      <c r="H23">
        <f>F23*dt</f>
        <v>-0.11320097537584685</v>
      </c>
      <c r="I23">
        <f t="shared" si="0"/>
        <v>-0.82411625668381328</v>
      </c>
      <c r="J23">
        <f>l*COS(I23)</f>
        <v>0.20376175567652433</v>
      </c>
      <c r="K23">
        <f>l*SIN(I23)</f>
        <v>-0.22018434758996927</v>
      </c>
      <c r="L23">
        <f>K23+l</f>
        <v>7.9815652410030719E-2</v>
      </c>
      <c r="M23">
        <f>M22+dt</f>
        <v>5.9999999999999991E-2</v>
      </c>
      <c r="N23">
        <f>ABS(m*g*L23)</f>
        <v>0.79815652410030724</v>
      </c>
      <c r="O23">
        <f>m*(l*E23)^2/2</f>
        <v>8.8049874995066585E-2</v>
      </c>
      <c r="P23">
        <f t="shared" si="1"/>
        <v>0.8862063990953738</v>
      </c>
    </row>
    <row r="24" spans="4:16">
      <c r="D24">
        <f t="shared" si="2"/>
        <v>0.73968602998970268</v>
      </c>
      <c r="E24">
        <f t="shared" si="3"/>
        <v>-1.5120089996519652</v>
      </c>
      <c r="F24">
        <f>g/l*SIN(D24)</f>
        <v>-22.468534047208998</v>
      </c>
      <c r="G24">
        <f>E24*dt</f>
        <v>-7.5600449982598265E-3</v>
      </c>
      <c r="H24">
        <f>F24*dt</f>
        <v>-0.11234267023604499</v>
      </c>
      <c r="I24">
        <f t="shared" si="0"/>
        <v>-0.83111029680519388</v>
      </c>
      <c r="J24">
        <f>l*COS(I24)</f>
        <v>0.20221680642488099</v>
      </c>
      <c r="K24">
        <f>l*SIN(I24)</f>
        <v>-0.22160406855317932</v>
      </c>
      <c r="L24">
        <f>K24+l</f>
        <v>7.8395931446820666E-2</v>
      </c>
      <c r="M24">
        <f>M23+dt</f>
        <v>6.4999999999999988E-2</v>
      </c>
      <c r="N24">
        <f>ABS(m*g*L24)</f>
        <v>0.78395931446820666</v>
      </c>
      <c r="O24">
        <f>m*(l*E24)^2/2</f>
        <v>0.10287770467628414</v>
      </c>
      <c r="P24">
        <f t="shared" si="1"/>
        <v>0.88683701914449076</v>
      </c>
    </row>
    <row r="25" spans="4:16">
      <c r="D25">
        <f t="shared" si="2"/>
        <v>0.73212598499144288</v>
      </c>
      <c r="E25">
        <f t="shared" si="3"/>
        <v>-1.6243516698880103</v>
      </c>
      <c r="F25">
        <f>g/l*SIN(D25)</f>
        <v>-22.281745211450144</v>
      </c>
      <c r="G25">
        <f>E25*dt</f>
        <v>-8.1217583494400513E-3</v>
      </c>
      <c r="H25">
        <f>F25*dt</f>
        <v>-0.11140872605725072</v>
      </c>
      <c r="I25">
        <f t="shared" si="0"/>
        <v>-0.83867034180345368</v>
      </c>
      <c r="J25">
        <f>l*COS(I25)</f>
        <v>0.20053570690305131</v>
      </c>
      <c r="K25">
        <f>l*SIN(I25)</f>
        <v>-0.22312648936621912</v>
      </c>
      <c r="L25">
        <f>K25+l</f>
        <v>7.6873510633780867E-2</v>
      </c>
      <c r="M25">
        <f>M24+dt</f>
        <v>6.9999999999999993E-2</v>
      </c>
      <c r="N25">
        <f>ABS(m*g*L25)</f>
        <v>0.76873510633780873</v>
      </c>
      <c r="O25">
        <f>m*(l*E25)^2/2</f>
        <v>0.11873332563605853</v>
      </c>
      <c r="P25">
        <f t="shared" si="1"/>
        <v>0.88746843197386727</v>
      </c>
    </row>
    <row r="26" spans="4:16">
      <c r="D26">
        <f t="shared" si="2"/>
        <v>0.72400422664200281</v>
      </c>
      <c r="E26">
        <f t="shared" si="3"/>
        <v>-1.735760395945261</v>
      </c>
      <c r="F26">
        <f>g/l*SIN(D26)</f>
        <v>-22.079659274429098</v>
      </c>
      <c r="G26">
        <f>E26*dt</f>
        <v>-8.6788019797263052E-3</v>
      </c>
      <c r="H26">
        <f>F26*dt</f>
        <v>-0.11039829637214549</v>
      </c>
      <c r="I26">
        <f t="shared" si="0"/>
        <v>-0.84679210015289375</v>
      </c>
      <c r="J26">
        <f>l*COS(I26)</f>
        <v>0.19871693346986188</v>
      </c>
      <c r="K26">
        <f>l*SIN(I26)</f>
        <v>-0.22474781501125765</v>
      </c>
      <c r="L26">
        <f>K26+l</f>
        <v>7.5252184988742338E-2</v>
      </c>
      <c r="M26">
        <f>M25+dt</f>
        <v>7.4999999999999997E-2</v>
      </c>
      <c r="N26">
        <f>ABS(m*g*L26)</f>
        <v>0.75252184988742332</v>
      </c>
      <c r="O26">
        <f>m*(l*E26)^2/2</f>
        <v>0.13557888684594221</v>
      </c>
      <c r="P26">
        <f t="shared" si="1"/>
        <v>0.88810073673336554</v>
      </c>
    </row>
    <row r="27" spans="4:16">
      <c r="D27">
        <f t="shared" si="2"/>
        <v>0.71532542466227655</v>
      </c>
      <c r="E27">
        <f t="shared" si="3"/>
        <v>-1.8461586923174065</v>
      </c>
      <c r="F27">
        <f>g/l*SIN(D27)</f>
        <v>-21.862103598015764</v>
      </c>
      <c r="G27">
        <f>E27*dt</f>
        <v>-9.2307934615870318E-3</v>
      </c>
      <c r="H27">
        <f>F27*dt</f>
        <v>-0.10931051799007882</v>
      </c>
      <c r="I27">
        <f t="shared" si="0"/>
        <v>-0.85547090213262</v>
      </c>
      <c r="J27">
        <f>l*COS(I27)</f>
        <v>0.1967589323821419</v>
      </c>
      <c r="K27">
        <f>l*SIN(I27)</f>
        <v>-0.22646395414687898</v>
      </c>
      <c r="L27">
        <f>K27+l</f>
        <v>7.3536045853121013E-2</v>
      </c>
      <c r="M27">
        <f>M26+dt</f>
        <v>0.08</v>
      </c>
      <c r="N27">
        <f>ABS(m*g*L27)</f>
        <v>0.73536045853121013</v>
      </c>
      <c r="O27">
        <f>m*(l*E27)^2/2</f>
        <v>0.1533735862748602</v>
      </c>
      <c r="P27">
        <f t="shared" si="1"/>
        <v>0.88873404480607032</v>
      </c>
    </row>
    <row r="28" spans="4:16">
      <c r="D28">
        <f t="shared" si="2"/>
        <v>0.70609463120068949</v>
      </c>
      <c r="E28">
        <f t="shared" si="3"/>
        <v>-1.9554692103074853</v>
      </c>
      <c r="F28">
        <f>g/l*SIN(D28)</f>
        <v>-21.628904163126496</v>
      </c>
      <c r="G28">
        <f>E28*dt</f>
        <v>-9.7773460515374264E-3</v>
      </c>
      <c r="H28">
        <f>F28*dt</f>
        <v>-0.10814452081563249</v>
      </c>
      <c r="I28">
        <f t="shared" si="0"/>
        <v>-0.86470169559420706</v>
      </c>
      <c r="J28">
        <f>l*COS(I28)</f>
        <v>0.19466013746813846</v>
      </c>
      <c r="K28">
        <f>l*SIN(I28)</f>
        <v>-0.22827052127001735</v>
      </c>
      <c r="L28">
        <f>K28+l</f>
        <v>7.1729478729982643E-2</v>
      </c>
      <c r="M28">
        <f>M27+dt</f>
        <v>8.5000000000000006E-2</v>
      </c>
      <c r="N28">
        <f>ABS(m*g*L28)</f>
        <v>0.71729478729982643</v>
      </c>
      <c r="O28">
        <f>m*(l*E28)^2/2</f>
        <v>0.1720736924607261</v>
      </c>
      <c r="P28">
        <f t="shared" si="1"/>
        <v>0.88936847976055255</v>
      </c>
    </row>
    <row r="29" spans="4:16">
      <c r="D29">
        <f t="shared" si="2"/>
        <v>0.69631728514915203</v>
      </c>
      <c r="E29">
        <f t="shared" si="3"/>
        <v>-2.0636137311231177</v>
      </c>
      <c r="F29">
        <f>g/l*SIN(D29)</f>
        <v>-21.379887645415934</v>
      </c>
      <c r="G29">
        <f>E29*dt</f>
        <v>-1.0318068655615589E-2</v>
      </c>
      <c r="H29">
        <f>F29*dt</f>
        <v>-0.10689943822707967</v>
      </c>
      <c r="I29">
        <f t="shared" si="0"/>
        <v>-0.87447904164574453</v>
      </c>
      <c r="J29">
        <f>l*COS(I29)</f>
        <v>0.19241898880874342</v>
      </c>
      <c r="K29">
        <f>l*SIN(I29)</f>
        <v>-0.23016283962842629</v>
      </c>
      <c r="L29">
        <f>K29+l</f>
        <v>6.9837160371573698E-2</v>
      </c>
      <c r="M29">
        <f>M28+dt</f>
        <v>9.0000000000000011E-2</v>
      </c>
      <c r="N29">
        <f>ABS(m*g*L29)</f>
        <v>0.69837160371573703</v>
      </c>
      <c r="O29">
        <f>m*(l*E29)^2/2</f>
        <v>0.19163257340759438</v>
      </c>
      <c r="P29">
        <f t="shared" si="1"/>
        <v>0.89000417712333135</v>
      </c>
    </row>
    <row r="30" spans="4:16">
      <c r="D30">
        <f t="shared" si="2"/>
        <v>0.68599921649353646</v>
      </c>
      <c r="E30">
        <f t="shared" si="3"/>
        <v>-2.1705131693501976</v>
      </c>
      <c r="F30">
        <f>g/l*SIN(D30)</f>
        <v>-21.114883594380416</v>
      </c>
      <c r="G30">
        <f>E30*dt</f>
        <v>-1.0852565846750989E-2</v>
      </c>
      <c r="H30">
        <f>F30*dt</f>
        <v>-0.10557441797190208</v>
      </c>
      <c r="I30">
        <f t="shared" si="0"/>
        <v>-0.8847971103013601</v>
      </c>
      <c r="J30">
        <f>l*COS(I30)</f>
        <v>0.19003395234942372</v>
      </c>
      <c r="K30">
        <f>l*SIN(I30)</f>
        <v>-0.23213594498581416</v>
      </c>
      <c r="L30">
        <f>K30+l</f>
        <v>6.7864055014185826E-2</v>
      </c>
      <c r="M30">
        <f>M29+dt</f>
        <v>9.5000000000000015E-2</v>
      </c>
      <c r="N30">
        <f>ABS(m*g*L30)</f>
        <v>0.6786405501418582</v>
      </c>
      <c r="O30">
        <f>m*(l*E30)^2/2</f>
        <v>0.21200073382451876</v>
      </c>
      <c r="P30">
        <f t="shared" si="1"/>
        <v>0.89064128396637698</v>
      </c>
    </row>
    <row r="31" spans="4:16">
      <c r="D31">
        <f t="shared" si="2"/>
        <v>0.67514665064678547</v>
      </c>
      <c r="E31">
        <f t="shared" si="3"/>
        <v>-2.2760875873220998</v>
      </c>
      <c r="F31">
        <f>g/l*SIN(D31)</f>
        <v>-20.833726706232444</v>
      </c>
      <c r="G31">
        <f>E31*dt</f>
        <v>-1.1380437936610499E-2</v>
      </c>
      <c r="H31">
        <f>F31*dt</f>
        <v>-0.10416863353116222</v>
      </c>
      <c r="I31">
        <f t="shared" si="0"/>
        <v>-0.89564967614811108</v>
      </c>
      <c r="J31">
        <f>l*COS(I31)</f>
        <v>0.18750354035609201</v>
      </c>
      <c r="K31">
        <f>l*SIN(I31)</f>
        <v>-0.23418459034259997</v>
      </c>
      <c r="L31">
        <f>K31+l</f>
        <v>6.5815409657400015E-2</v>
      </c>
      <c r="M31">
        <f>M30+dt</f>
        <v>0.10000000000000002</v>
      </c>
      <c r="N31">
        <f>ABS(m*g*L31)</f>
        <v>0.65815409657400015</v>
      </c>
      <c r="O31">
        <f>m*(l*E31)^2/2</f>
        <v>0.23312586173227817</v>
      </c>
      <c r="P31">
        <f t="shared" si="1"/>
        <v>0.89127995830627826</v>
      </c>
    </row>
    <row r="32" spans="4:16">
      <c r="D32">
        <f t="shared" si="2"/>
        <v>0.663766212710175</v>
      </c>
      <c r="E32">
        <f t="shared" si="3"/>
        <v>-2.3802562208532621</v>
      </c>
      <c r="F32">
        <f>g/l*SIN(D32)</f>
        <v>-20.536259179784338</v>
      </c>
      <c r="G32">
        <f>E32*dt</f>
        <v>-1.1901281104266311E-2</v>
      </c>
      <c r="H32">
        <f>F32*dt</f>
        <v>-0.10268129589892169</v>
      </c>
      <c r="I32">
        <f t="shared" si="0"/>
        <v>-0.90703011408472156</v>
      </c>
      <c r="J32">
        <f>l*COS(I32)</f>
        <v>0.18482633261805903</v>
      </c>
      <c r="K32">
        <f>l*SIN(I32)</f>
        <v>-0.23630325171473751</v>
      </c>
      <c r="L32">
        <f>K32+l</f>
        <v>6.3696748285262478E-2</v>
      </c>
      <c r="M32">
        <f>M31+dt</f>
        <v>0.10500000000000002</v>
      </c>
      <c r="N32">
        <f>ABS(m*g*L32)</f>
        <v>0.63696748285262483</v>
      </c>
      <c r="O32">
        <f>m*(l*E32)^2/2</f>
        <v>0.25495288546097933</v>
      </c>
      <c r="P32">
        <f t="shared" si="1"/>
        <v>0.89192036831360411</v>
      </c>
    </row>
    <row r="33" spans="4:16">
      <c r="D33">
        <f t="shared" si="2"/>
        <v>0.65186493160590864</v>
      </c>
      <c r="E33">
        <f t="shared" si="3"/>
        <v>-2.4829375167521839</v>
      </c>
      <c r="F33">
        <f>g/l*SIN(D33)</f>
        <v>-20.222333143419029</v>
      </c>
      <c r="G33">
        <f>E33*dt</f>
        <v>-1.241468758376092E-2</v>
      </c>
      <c r="H33">
        <f>F33*dt</f>
        <v>-0.10111166571709515</v>
      </c>
      <c r="I33">
        <f t="shared" si="0"/>
        <v>-0.91893139518898792</v>
      </c>
      <c r="J33">
        <f>l*COS(I33)</f>
        <v>0.18200099829077124</v>
      </c>
      <c r="K33">
        <f>l*SIN(I33)</f>
        <v>-0.23848613507112457</v>
      </c>
      <c r="L33">
        <f>K33+l</f>
        <v>6.1513864928875422E-2</v>
      </c>
      <c r="M33">
        <f>M32+dt</f>
        <v>0.11000000000000003</v>
      </c>
      <c r="N33">
        <f>ABS(m*g*L33)</f>
        <v>0.61513864928875428</v>
      </c>
      <c r="O33">
        <f>m*(l*E33)^2/2</f>
        <v>0.27742404204429755</v>
      </c>
      <c r="P33">
        <f t="shared" si="1"/>
        <v>0.89256269133305177</v>
      </c>
    </row>
    <row r="34" spans="4:16">
      <c r="D34">
        <f t="shared" si="2"/>
        <v>0.63945024402214767</v>
      </c>
      <c r="E34">
        <f t="shared" si="3"/>
        <v>-2.5840491824692791</v>
      </c>
      <c r="F34">
        <f>g/l*SIN(D34)</f>
        <v>-19.891813140040732</v>
      </c>
      <c r="G34">
        <f>E34*dt</f>
        <v>-1.2920245912346395E-2</v>
      </c>
      <c r="H34">
        <f>F34*dt</f>
        <v>-9.9459065700203658E-2</v>
      </c>
      <c r="I34">
        <f t="shared" si="0"/>
        <v>-0.93134608277274888</v>
      </c>
      <c r="J34">
        <f>l*COS(I34)</f>
        <v>0.17902631826036661</v>
      </c>
      <c r="K34">
        <f>l*SIN(I34)</f>
        <v>-0.24072718452667105</v>
      </c>
      <c r="L34">
        <f>K34+l</f>
        <v>5.9272815473328938E-2</v>
      </c>
      <c r="M34">
        <f>M33+dt</f>
        <v>0.11500000000000003</v>
      </c>
      <c r="N34">
        <f>ABS(m*g*L34)</f>
        <v>0.59272815473328944</v>
      </c>
      <c r="O34">
        <f>m*(l*E34)^2/2</f>
        <v>0.30047895798390672</v>
      </c>
      <c r="P34">
        <f t="shared" si="1"/>
        <v>0.89320711271719611</v>
      </c>
    </row>
    <row r="35" spans="4:16">
      <c r="D35">
        <f t="shared" si="2"/>
        <v>0.62652999810980126</v>
      </c>
      <c r="E35">
        <f t="shared" si="3"/>
        <v>-2.6835082481694825</v>
      </c>
      <c r="F35">
        <f>g/l*SIN(D35)</f>
        <v>-19.544578655702011</v>
      </c>
      <c r="G35">
        <f>E35*dt</f>
        <v>-1.3417541240847413E-2</v>
      </c>
      <c r="H35">
        <f>F35*dt</f>
        <v>-9.7722893278510053E-2</v>
      </c>
      <c r="I35">
        <f t="shared" si="0"/>
        <v>-0.9442663286850953</v>
      </c>
      <c r="J35">
        <f>l*COS(I35)</f>
        <v>0.17590120790131811</v>
      </c>
      <c r="K35">
        <f>l*SIN(I35)</f>
        <v>-0.24302009188307303</v>
      </c>
      <c r="L35">
        <f>K35+l</f>
        <v>5.6979908116926964E-2</v>
      </c>
      <c r="M35">
        <f>M34+dt</f>
        <v>0.12000000000000004</v>
      </c>
      <c r="N35">
        <f>ABS(m*g*L35)</f>
        <v>0.56979908116926969</v>
      </c>
      <c r="O35">
        <f>m*(l*E35)^2/2</f>
        <v>0.32405474330971401</v>
      </c>
      <c r="P35">
        <f t="shared" si="1"/>
        <v>0.89385382447898376</v>
      </c>
    </row>
    <row r="36" spans="4:16">
      <c r="D36">
        <f t="shared" si="2"/>
        <v>0.61311245686895388</v>
      </c>
      <c r="E36">
        <f t="shared" si="3"/>
        <v>-2.7812311414479924</v>
      </c>
      <c r="F36">
        <f>g/l*SIN(D36)</f>
        <v>-19.180526676414445</v>
      </c>
      <c r="G36">
        <f>E36*dt</f>
        <v>-1.3906155707239963E-2</v>
      </c>
      <c r="H36">
        <f>F36*dt</f>
        <v>-9.5902633382072222E-2</v>
      </c>
      <c r="I36">
        <f t="shared" si="0"/>
        <v>-0.95768386992594268</v>
      </c>
      <c r="J36">
        <f>l*COS(I36)</f>
        <v>0.17262474008773002</v>
      </c>
      <c r="K36">
        <f>l*SIN(I36)</f>
        <v>-0.24535830760266433</v>
      </c>
      <c r="L36">
        <f>K36+l</f>
        <v>5.4641692397335656E-2</v>
      </c>
      <c r="M36">
        <f>M35+dt</f>
        <v>0.12500000000000003</v>
      </c>
      <c r="N36">
        <f>ABS(m*g*L36)</f>
        <v>0.54641692397335651</v>
      </c>
      <c r="O36">
        <f>m*(l*E36)^2/2</f>
        <v>0.34808609979720467</v>
      </c>
      <c r="P36">
        <f t="shared" si="1"/>
        <v>0.89450302377056112</v>
      </c>
    </row>
    <row r="37" spans="4:16">
      <c r="D37">
        <f t="shared" si="2"/>
        <v>0.59920630116171392</v>
      </c>
      <c r="E37">
        <f t="shared" si="3"/>
        <v>-2.8771337748300647</v>
      </c>
      <c r="F37">
        <f>g/l*SIN(D37)</f>
        <v>-18.799574256486476</v>
      </c>
      <c r="G37">
        <f>E37*dt</f>
        <v>-1.4385668874150324E-2</v>
      </c>
      <c r="H37">
        <f>F37*dt</f>
        <v>-9.399787128243238E-2</v>
      </c>
      <c r="I37">
        <f t="shared" si="0"/>
        <v>-0.97159002563318264</v>
      </c>
      <c r="J37">
        <f>l*COS(I37)</f>
        <v>0.16919616830837825</v>
      </c>
      <c r="K37">
        <f>l*SIN(I37)</f>
        <v>-0.24773505329234885</v>
      </c>
      <c r="L37">
        <f>K37+l</f>
        <v>5.2264946707651139E-2</v>
      </c>
      <c r="M37">
        <f>M36+dt</f>
        <v>0.13000000000000003</v>
      </c>
      <c r="N37">
        <f>ABS(m*g*L37)</f>
        <v>0.52264946707651139</v>
      </c>
      <c r="O37">
        <f>m*(l*E37)^2/2</f>
        <v>0.37250544412205538</v>
      </c>
      <c r="P37">
        <f t="shared" si="1"/>
        <v>0.89515491119856683</v>
      </c>
    </row>
    <row r="38" spans="4:16">
      <c r="D38">
        <f t="shared" si="2"/>
        <v>0.58482063228756365</v>
      </c>
      <c r="E38">
        <f t="shared" si="3"/>
        <v>-2.971131646112497</v>
      </c>
      <c r="F38">
        <f>g/l*SIN(D38)</f>
        <v>-18.40166108061533</v>
      </c>
      <c r="G38">
        <f>E38*dt</f>
        <v>-1.4855658230562485E-2</v>
      </c>
      <c r="H38">
        <f>F38*dt</f>
        <v>-9.2008305403076654E-2</v>
      </c>
      <c r="I38">
        <f t="shared" si="0"/>
        <v>-0.98597569450733291</v>
      </c>
      <c r="J38">
        <f>l*COS(I38)</f>
        <v>0.16561494972553795</v>
      </c>
      <c r="K38">
        <f>l*SIN(I38)</f>
        <v>-0.25014333576453229</v>
      </c>
      <c r="L38">
        <f>K38+l</f>
        <v>4.9856664235467696E-2</v>
      </c>
      <c r="M38">
        <f>M37+dt</f>
        <v>0.13500000000000004</v>
      </c>
      <c r="N38">
        <f>ABS(m*g*L38)</f>
        <v>0.49856664235467696</v>
      </c>
      <c r="O38">
        <f>m*(l*E38)^2/2</f>
        <v>0.39724304663390203</v>
      </c>
      <c r="P38">
        <f t="shared" si="1"/>
        <v>0.89580968898857893</v>
      </c>
    </row>
    <row r="39" spans="4:16">
      <c r="D39">
        <f t="shared" si="2"/>
        <v>0.56996497405700119</v>
      </c>
      <c r="E39">
        <f t="shared" si="3"/>
        <v>-3.0631399515155735</v>
      </c>
      <c r="F39">
        <f>g/l*SIN(D39)</f>
        <v>-17.986752000913128</v>
      </c>
      <c r="G39">
        <f>E39*dt</f>
        <v>-1.5315699757577867E-2</v>
      </c>
      <c r="H39">
        <f>F39*dt</f>
        <v>-8.9933760004565641E-2</v>
      </c>
      <c r="I39">
        <f t="shared" si="0"/>
        <v>-1.0008313527378954</v>
      </c>
      <c r="J39">
        <f>l*COS(I39)</f>
        <v>0.16188076800821813</v>
      </c>
      <c r="K39">
        <f>l*SIN(I39)</f>
        <v>-0.25257596273016453</v>
      </c>
      <c r="L39">
        <f>K39+l</f>
        <v>4.7424037269835462E-2</v>
      </c>
      <c r="M39">
        <f>M38+dt</f>
        <v>0.14000000000000004</v>
      </c>
      <c r="N39">
        <f>ABS(m*g*L39)</f>
        <v>0.47424037269835462</v>
      </c>
      <c r="O39">
        <f>m*(l*E39)^2/2</f>
        <v>0.42222718631568729</v>
      </c>
      <c r="P39">
        <f t="shared" si="1"/>
        <v>0.89646755901404185</v>
      </c>
    </row>
    <row r="40" spans="4:16">
      <c r="D40">
        <f t="shared" si="2"/>
        <v>0.55464927429942334</v>
      </c>
      <c r="E40">
        <f t="shared" si="3"/>
        <v>-3.1530737115201393</v>
      </c>
      <c r="F40">
        <f>g/l*SIN(D40)</f>
        <v>-17.554839529094064</v>
      </c>
      <c r="G40">
        <f>E40*dt</f>
        <v>-1.5765368557600697E-2</v>
      </c>
      <c r="H40">
        <f>F40*dt</f>
        <v>-8.7774197645470328E-2</v>
      </c>
      <c r="I40">
        <f t="shared" si="0"/>
        <v>-1.0161470524954732</v>
      </c>
      <c r="J40">
        <f>l*COS(I40)</f>
        <v>0.15799355576184654</v>
      </c>
      <c r="K40">
        <f>l*SIN(I40)</f>
        <v>-0.25502556016550237</v>
      </c>
      <c r="L40">
        <f>K40+l</f>
        <v>4.4974439834497615E-2</v>
      </c>
      <c r="M40">
        <f>M39+dt</f>
        <v>0.14500000000000005</v>
      </c>
      <c r="N40">
        <f>ABS(m*g*L40)</f>
        <v>0.44974439834497615</v>
      </c>
      <c r="O40">
        <f>m*(l*E40)^2/2</f>
        <v>0.44738432236257231</v>
      </c>
      <c r="P40">
        <f t="shared" si="1"/>
        <v>0.89712872070754845</v>
      </c>
    </row>
    <row r="41" spans="4:16">
      <c r="D41">
        <f t="shared" si="2"/>
        <v>0.53888390574182266</v>
      </c>
      <c r="E41">
        <f t="shared" si="3"/>
        <v>-3.2408479091656095</v>
      </c>
      <c r="F41">
        <f>g/l*SIN(D41)</f>
        <v>-17.105946263215564</v>
      </c>
      <c r="G41">
        <f>E41*dt</f>
        <v>-1.6204239545828048E-2</v>
      </c>
      <c r="H41">
        <f>F41*dt</f>
        <v>-8.5529731316077828E-2</v>
      </c>
      <c r="I41">
        <f t="shared" si="0"/>
        <v>-1.0319124210530739</v>
      </c>
      <c r="J41">
        <f>l*COS(I41)</f>
        <v>0.15395351636894006</v>
      </c>
      <c r="K41">
        <f>l*SIN(I41)</f>
        <v>-0.25748459137905416</v>
      </c>
      <c r="L41">
        <f>K41+l</f>
        <v>4.2515408620945827E-2</v>
      </c>
      <c r="M41">
        <f>M40+dt</f>
        <v>0.15000000000000005</v>
      </c>
      <c r="N41">
        <f>ABS(m*g*L41)</f>
        <v>0.42515408620945827</v>
      </c>
      <c r="O41">
        <f>m*(l*E41)^2/2</f>
        <v>0.47263928266543964</v>
      </c>
      <c r="P41">
        <f t="shared" si="1"/>
        <v>0.89779336887489791</v>
      </c>
    </row>
    <row r="42" spans="4:16">
      <c r="D42">
        <f t="shared" si="2"/>
        <v>0.5226796661959946</v>
      </c>
      <c r="E42">
        <f t="shared" si="3"/>
        <v>-3.3263776404816872</v>
      </c>
      <c r="F42">
        <f>g/l*SIN(D42)</f>
        <v>-16.640127227676892</v>
      </c>
      <c r="G42">
        <f>E42*dt</f>
        <v>-1.6631888202408435E-2</v>
      </c>
      <c r="H42">
        <f>F42*dt</f>
        <v>-8.3200636138384465E-2</v>
      </c>
      <c r="I42">
        <f t="shared" si="0"/>
        <v>-1.0481166605989021</v>
      </c>
      <c r="J42">
        <f>l*COS(I42)</f>
        <v>0.14976114504909199</v>
      </c>
      <c r="K42">
        <f>l*SIN(I42)</f>
        <v>-0.25994537778845928</v>
      </c>
      <c r="L42">
        <f>K42+l</f>
        <v>4.0054622211540714E-2</v>
      </c>
      <c r="M42">
        <f>M41+dt</f>
        <v>0.15500000000000005</v>
      </c>
      <c r="N42">
        <f>ABS(m*g*L42)</f>
        <v>0.40054622211540714</v>
      </c>
      <c r="O42">
        <f>m*(l*E42)^2/2</f>
        <v>0.49791546931934316</v>
      </c>
      <c r="P42">
        <f t="shared" si="1"/>
        <v>0.8984616914347503</v>
      </c>
    </row>
    <row r="43" spans="4:16">
      <c r="D43">
        <f t="shared" si="2"/>
        <v>0.50604777799358613</v>
      </c>
      <c r="E43">
        <f t="shared" si="3"/>
        <v>-3.4095782766200715</v>
      </c>
      <c r="F43">
        <f>g/l*SIN(D43)</f>
        <v>-16.157472104659362</v>
      </c>
      <c r="G43">
        <f>E43*dt</f>
        <v>-1.704789138310036E-2</v>
      </c>
      <c r="H43">
        <f>F43*dt</f>
        <v>-8.0787360523296811E-2</v>
      </c>
      <c r="I43">
        <f t="shared" si="0"/>
        <v>-1.0647485488013104</v>
      </c>
      <c r="J43">
        <f>l*COS(I43)</f>
        <v>0.14541724894193425</v>
      </c>
      <c r="K43">
        <f>l*SIN(I43)</f>
        <v>-0.2624001213989039</v>
      </c>
      <c r="L43">
        <f>K43+l</f>
        <v>3.7599878601096093E-2</v>
      </c>
      <c r="M43">
        <f>M42+dt</f>
        <v>0.16000000000000006</v>
      </c>
      <c r="N43">
        <f>ABS(m*g*L43)</f>
        <v>0.37599878601096093</v>
      </c>
      <c r="O43">
        <f>m*(l*E43)^2/2</f>
        <v>0.52313508109797724</v>
      </c>
      <c r="P43">
        <f t="shared" si="1"/>
        <v>0.89913386710893817</v>
      </c>
    </row>
    <row r="44" spans="4:16">
      <c r="D44">
        <f t="shared" si="2"/>
        <v>0.48899988661048577</v>
      </c>
      <c r="E44">
        <f t="shared" si="3"/>
        <v>-3.4903656371433684</v>
      </c>
      <c r="F44">
        <f>g/l*SIN(D44)</f>
        <v>-15.658107334868923</v>
      </c>
      <c r="G44">
        <f>E44*dt</f>
        <v>-1.7451828185716844E-2</v>
      </c>
      <c r="H44">
        <f>F44*dt</f>
        <v>-7.8290536674344616E-2</v>
      </c>
      <c r="I44">
        <f t="shared" si="0"/>
        <v>-1.0817964401844109</v>
      </c>
      <c r="J44">
        <f>l*COS(I44)</f>
        <v>0.14092296601382029</v>
      </c>
      <c r="K44">
        <f>l*SIN(I44)</f>
        <v>-0.2648409289552271</v>
      </c>
      <c r="L44">
        <f>K44+l</f>
        <v>3.5159071044772894E-2</v>
      </c>
      <c r="M44">
        <f>M43+dt</f>
        <v>0.16500000000000006</v>
      </c>
      <c r="N44">
        <f>ABS(m*g*L44)</f>
        <v>0.35159071044772894</v>
      </c>
      <c r="O44">
        <f>m*(l*E44)^2/2</f>
        <v>0.54821935264280541</v>
      </c>
      <c r="P44">
        <f t="shared" si="1"/>
        <v>0.89981006309053435</v>
      </c>
    </row>
    <row r="45" spans="4:16">
      <c r="D45">
        <f t="shared" si="2"/>
        <v>0.47154805842476893</v>
      </c>
      <c r="E45">
        <f t="shared" si="3"/>
        <v>-3.5686561738177129</v>
      </c>
      <c r="F45">
        <f>g/l*SIN(D45)</f>
        <v>-15.142198065337796</v>
      </c>
      <c r="G45">
        <f>E45*dt</f>
        <v>-1.7843280869088565E-2</v>
      </c>
      <c r="H45">
        <f>F45*dt</f>
        <v>-7.5710990326688987E-2</v>
      </c>
      <c r="I45">
        <f t="shared" si="0"/>
        <v>-1.0992482683701277</v>
      </c>
      <c r="J45">
        <f>l*COS(I45)</f>
        <v>0.13627978258804016</v>
      </c>
      <c r="K45">
        <f>l*SIN(I45)</f>
        <v>-0.26725983771931855</v>
      </c>
      <c r="L45">
        <f>K45+l</f>
        <v>3.274016228068144E-2</v>
      </c>
      <c r="M45">
        <f>M44+dt</f>
        <v>0.17000000000000007</v>
      </c>
      <c r="N45">
        <f>ABS(m*g*L45)</f>
        <v>0.3274016228068144</v>
      </c>
      <c r="O45">
        <f>m*(l*E45)^2/2</f>
        <v>0.57308880991172739</v>
      </c>
      <c r="P45">
        <f t="shared" si="1"/>
        <v>0.90049043271854179</v>
      </c>
    </row>
    <row r="46" spans="4:16">
      <c r="D46">
        <f t="shared" si="2"/>
        <v>0.45370477755568039</v>
      </c>
      <c r="E46">
        <f t="shared" si="3"/>
        <v>-3.644367164144402</v>
      </c>
      <c r="F46">
        <f>g/l*SIN(D46)</f>
        <v>-14.60994992218008</v>
      </c>
      <c r="G46">
        <f>E46*dt</f>
        <v>-1.822183582072201E-2</v>
      </c>
      <c r="H46">
        <f>F46*dt</f>
        <v>-7.3049749610900397E-2</v>
      </c>
      <c r="I46">
        <f t="shared" si="0"/>
        <v>-1.1170915492392162</v>
      </c>
      <c r="J46">
        <f>l*COS(I46)</f>
        <v>0.13148954929962073</v>
      </c>
      <c r="K46">
        <f>l*SIN(I46)</f>
        <v>-0.2696488428029733</v>
      </c>
      <c r="L46">
        <f>K46+l</f>
        <v>3.035115719702669E-2</v>
      </c>
      <c r="M46">
        <f>M45+dt</f>
        <v>0.17500000000000007</v>
      </c>
      <c r="N46">
        <f>ABS(m*g*L46)</f>
        <v>0.3035115719702669</v>
      </c>
      <c r="O46">
        <f>m*(l*E46)^2/2</f>
        <v>0.59766354121922594</v>
      </c>
      <c r="P46">
        <f t="shared" si="1"/>
        <v>0.90117511318949284</v>
      </c>
    </row>
    <row r="47" spans="4:16">
      <c r="D47">
        <f t="shared" si="2"/>
        <v>0.43548294173495838</v>
      </c>
      <c r="E47">
        <f t="shared" si="3"/>
        <v>-3.7174169137553026</v>
      </c>
      <c r="F47">
        <f>g/l*SIN(D47)</f>
        <v>-14.061610586596244</v>
      </c>
      <c r="G47">
        <f>E47*dt</f>
        <v>-1.8587084568776512E-2</v>
      </c>
      <c r="H47">
        <f>F47*dt</f>
        <v>-7.0308052932981216E-2</v>
      </c>
      <c r="I47">
        <f t="shared" si="0"/>
        <v>-1.1353133850599382</v>
      </c>
      <c r="J47">
        <f>l*COS(I47)</f>
        <v>0.12655449527936619</v>
      </c>
      <c r="K47">
        <f>l*SIN(I47)</f>
        <v>-0.27199992596430039</v>
      </c>
      <c r="L47">
        <f>K47+l</f>
        <v>2.8000074035699596E-2</v>
      </c>
      <c r="M47">
        <f>M46+dt</f>
        <v>0.18000000000000008</v>
      </c>
      <c r="N47">
        <f>ABS(m*g*L47)</f>
        <v>0.28000074035699596</v>
      </c>
      <c r="O47">
        <f>m*(l*E47)^2/2</f>
        <v>0.6218634829803299</v>
      </c>
      <c r="P47">
        <f t="shared" si="1"/>
        <v>0.90186422333732585</v>
      </c>
    </row>
    <row r="48" spans="4:16">
      <c r="D48">
        <f t="shared" si="2"/>
        <v>0.41689585716618188</v>
      </c>
      <c r="E48">
        <f t="shared" si="3"/>
        <v>-3.787724966688284</v>
      </c>
      <c r="F48">
        <f>g/l*SIN(D48)</f>
        <v>-13.49747115310066</v>
      </c>
      <c r="G48">
        <f>E48*dt</f>
        <v>-1.8938624833441421E-2</v>
      </c>
      <c r="H48">
        <f>F48*dt</f>
        <v>-6.7487355765503299E-2</v>
      </c>
      <c r="I48">
        <f t="shared" si="0"/>
        <v>-1.1539004696287147</v>
      </c>
      <c r="J48">
        <f>l*COS(I48)</f>
        <v>0.12147724037790594</v>
      </c>
      <c r="K48">
        <f>l*SIN(I48)</f>
        <v>-0.2743050857533787</v>
      </c>
      <c r="L48">
        <f>K48+l</f>
        <v>2.5694914246621292E-2</v>
      </c>
      <c r="M48">
        <f>M47+dt</f>
        <v>0.18500000000000008</v>
      </c>
      <c r="N48">
        <f>ABS(m*g*L48)</f>
        <v>0.25694914246621292</v>
      </c>
      <c r="O48">
        <f>m*(l*E48)^2/2</f>
        <v>0.64560871904731931</v>
      </c>
      <c r="P48">
        <f t="shared" si="1"/>
        <v>0.90255786151353223</v>
      </c>
    </row>
    <row r="49" spans="4:16">
      <c r="D49">
        <f t="shared" si="2"/>
        <v>0.39795723233274044</v>
      </c>
      <c r="E49">
        <f t="shared" si="3"/>
        <v>-3.8552123224537871</v>
      </c>
      <c r="F49">
        <f>g/l*SIN(D49)</f>
        <v>-12.917867249917363</v>
      </c>
      <c r="G49">
        <f>E49*dt</f>
        <v>-1.9276061612268938E-2</v>
      </c>
      <c r="H49">
        <f>F49*dt</f>
        <v>-6.4589336249586821E-2</v>
      </c>
      <c r="I49">
        <f t="shared" si="0"/>
        <v>-1.1728390944621561</v>
      </c>
      <c r="J49">
        <f>l*COS(I49)</f>
        <v>0.11626080524925628</v>
      </c>
      <c r="K49">
        <f>l*SIN(I49)</f>
        <v>-0.27655636887042484</v>
      </c>
      <c r="L49">
        <f>K49+l</f>
        <v>2.3443631129575149E-2</v>
      </c>
      <c r="M49">
        <f>M48+dt</f>
        <v>0.19000000000000009</v>
      </c>
      <c r="N49">
        <f>ABS(m*g*L49)</f>
        <v>0.23443631129575149</v>
      </c>
      <c r="O49">
        <f>m*(l*E49)^2/2</f>
        <v>0.66881979230397848</v>
      </c>
      <c r="P49">
        <f t="shared" si="1"/>
        <v>0.90325610359972996</v>
      </c>
    </row>
    <row r="50" spans="4:16">
      <c r="D50">
        <f t="shared" si="2"/>
        <v>0.37868117072047153</v>
      </c>
      <c r="E50">
        <f t="shared" si="3"/>
        <v>-3.9198016587033737</v>
      </c>
      <c r="F50">
        <f>g/l*SIN(D50)</f>
        <v>-12.323179902761348</v>
      </c>
      <c r="G50">
        <f>E50*dt</f>
        <v>-1.9599008293516868E-2</v>
      </c>
      <c r="H50">
        <f>F50*dt</f>
        <v>-6.1615899513806742E-2</v>
      </c>
      <c r="I50">
        <f t="shared" si="0"/>
        <v>-1.192115156074425</v>
      </c>
      <c r="J50">
        <f>l*COS(I50)</f>
        <v>0.11090861912485216</v>
      </c>
      <c r="K50">
        <f>l*SIN(I50)</f>
        <v>-0.27874590257763154</v>
      </c>
      <c r="L50">
        <f>K50+l</f>
        <v>2.1254097422368445E-2</v>
      </c>
      <c r="M50">
        <f>M49+dt</f>
        <v>0.19500000000000009</v>
      </c>
      <c r="N50">
        <f>ABS(m*g*L50)</f>
        <v>0.21254097422368445</v>
      </c>
      <c r="O50">
        <f>m*(l*E50)^2/2</f>
        <v>0.69141802696081744</v>
      </c>
      <c r="P50">
        <f t="shared" si="1"/>
        <v>0.9039590011845019</v>
      </c>
    </row>
    <row r="51" spans="4:16">
      <c r="D51">
        <f t="shared" si="2"/>
        <v>0.35908216242695468</v>
      </c>
      <c r="E51">
        <f t="shared" si="3"/>
        <v>-3.9814175582171805</v>
      </c>
      <c r="F51">
        <f>g/l*SIN(D51)</f>
        <v>-11.713836124799641</v>
      </c>
      <c r="G51">
        <f>E51*dt</f>
        <v>-1.9907087791085902E-2</v>
      </c>
      <c r="H51">
        <f>F51*dt</f>
        <v>-5.8569180623998206E-2</v>
      </c>
      <c r="I51">
        <f t="shared" si="0"/>
        <v>-1.2117141643679419</v>
      </c>
      <c r="J51">
        <f>l*COS(I51)</f>
        <v>0.10542452512319678</v>
      </c>
      <c r="K51">
        <f>l*SIN(I51)</f>
        <v>-0.28086592798441828</v>
      </c>
      <c r="L51">
        <f>K51+l</f>
        <v>1.9134072015581705E-2</v>
      </c>
      <c r="M51">
        <f>M50+dt</f>
        <v>0.20000000000000009</v>
      </c>
      <c r="N51">
        <f>ABS(m*g*L51)</f>
        <v>0.19134072015581705</v>
      </c>
      <c r="O51">
        <f>m*(l*E51)^2/2</f>
        <v>0.7133258597796025</v>
      </c>
      <c r="P51">
        <f t="shared" si="1"/>
        <v>0.90466657993541955</v>
      </c>
    </row>
    <row r="52" spans="4:16">
      <c r="D52">
        <f t="shared" si="2"/>
        <v>0.33917507463586877</v>
      </c>
      <c r="E52">
        <f t="shared" si="3"/>
        <v>-4.0399867388411783</v>
      </c>
      <c r="F52">
        <f>g/l*SIN(D52)</f>
        <v>-11.090309217466181</v>
      </c>
      <c r="G52">
        <f>E52*dt</f>
        <v>-2.019993369420589E-2</v>
      </c>
      <c r="H52">
        <f>F52*dt</f>
        <v>-5.5451546087330911E-2</v>
      </c>
      <c r="I52">
        <f t="shared" si="0"/>
        <v>-1.2316212521590277</v>
      </c>
      <c r="J52">
        <f>l*COS(I52)</f>
        <v>9.9812782957195659E-2</v>
      </c>
      <c r="K52">
        <f>l*SIN(I52)</f>
        <v>-0.28290883400547912</v>
      </c>
      <c r="L52">
        <f>K52+l</f>
        <v>1.7091165994520874E-2</v>
      </c>
      <c r="M52">
        <f>M51+dt</f>
        <v>0.2050000000000001</v>
      </c>
      <c r="N52">
        <f>ABS(m*g*L52)</f>
        <v>0.17091165994520874</v>
      </c>
      <c r="O52">
        <f>m*(l*E52)^2/2</f>
        <v>0.73446717825056607</v>
      </c>
      <c r="P52">
        <f t="shared" si="1"/>
        <v>0.9053788381957748</v>
      </c>
    </row>
    <row r="53" spans="4:16">
      <c r="D53">
        <f t="shared" si="2"/>
        <v>0.3189751409416629</v>
      </c>
      <c r="E53">
        <f t="shared" si="3"/>
        <v>-4.0954382849285089</v>
      </c>
      <c r="F53">
        <f>g/l*SIN(D53)</f>
        <v>-10.453118768980357</v>
      </c>
      <c r="G53">
        <f>E53*dt</f>
        <v>-2.0477191424642546E-2</v>
      </c>
      <c r="H53">
        <f>F53*dt</f>
        <v>-5.2265593844901787E-2</v>
      </c>
      <c r="I53">
        <f t="shared" si="0"/>
        <v>-1.2518211858532338</v>
      </c>
      <c r="J53">
        <f>l*COS(I53)</f>
        <v>9.4078068920823182E-2</v>
      </c>
      <c r="K53">
        <f>l*SIN(I53)</f>
        <v>-0.28486719177211128</v>
      </c>
      <c r="L53">
        <f>K53+l</f>
        <v>1.5132808227888705E-2</v>
      </c>
      <c r="M53">
        <f>M52+dt</f>
        <v>0.2100000000000001</v>
      </c>
      <c r="N53">
        <f>ABS(m*g*L53)</f>
        <v>0.15132808227888705</v>
      </c>
      <c r="O53">
        <f>m*(l*E53)^2/2</f>
        <v>0.75476766355461755</v>
      </c>
      <c r="P53">
        <f t="shared" si="1"/>
        <v>0.90609574583350461</v>
      </c>
    </row>
    <row r="54" spans="4:16">
      <c r="D54">
        <f t="shared" si="2"/>
        <v>0.29849794951702036</v>
      </c>
      <c r="E54">
        <f t="shared" si="3"/>
        <v>-4.1477038787734104</v>
      </c>
      <c r="F54">
        <f>g/l*SIN(D54)</f>
        <v>-9.8028303398764702</v>
      </c>
      <c r="G54">
        <f>E54*dt</f>
        <v>-2.0738519393867054E-2</v>
      </c>
      <c r="H54">
        <f>F54*dt</f>
        <v>-4.901415169938235E-2</v>
      </c>
      <c r="I54">
        <f t="shared" si="0"/>
        <v>-1.2722983772778762</v>
      </c>
      <c r="J54">
        <f>l*COS(I54)</f>
        <v>8.822547305888824E-2</v>
      </c>
      <c r="K54">
        <f>l*SIN(I54)</f>
        <v>-0.2867337892602394</v>
      </c>
      <c r="L54">
        <f>K54+l</f>
        <v>1.3266210739760587E-2</v>
      </c>
      <c r="M54">
        <f>M53+dt</f>
        <v>0.21500000000000011</v>
      </c>
      <c r="N54">
        <f>ABS(m*g*L54)</f>
        <v>0.13266210739760587</v>
      </c>
      <c r="O54">
        <f>m*(l*E54)^2/2</f>
        <v>0.77415513596963959</v>
      </c>
      <c r="P54">
        <f t="shared" si="1"/>
        <v>0.90681724336724545</v>
      </c>
    </row>
    <row r="55" spans="4:16">
      <c r="D55">
        <f t="shared" si="2"/>
        <v>0.27775943012315329</v>
      </c>
      <c r="E55">
        <f t="shared" si="3"/>
        <v>-4.1967180304727929</v>
      </c>
      <c r="F55">
        <f>g/l*SIN(D55)</f>
        <v>-9.1400548275711113</v>
      </c>
      <c r="G55">
        <f>E55*dt</f>
        <v>-2.0983590152363965E-2</v>
      </c>
      <c r="H55">
        <f>F55*dt</f>
        <v>-4.5700274137855559E-2</v>
      </c>
      <c r="I55">
        <f t="shared" si="0"/>
        <v>-1.2930368966717434</v>
      </c>
      <c r="J55">
        <f>l*COS(I55)</f>
        <v>8.2260493448139974E-2</v>
      </c>
      <c r="K55">
        <f>l*SIN(I55)</f>
        <v>-0.2885016658836973</v>
      </c>
      <c r="L55">
        <f>K55+l</f>
        <v>1.1498334116302689E-2</v>
      </c>
      <c r="M55">
        <f>M54+dt</f>
        <v>0.22000000000000011</v>
      </c>
      <c r="N55">
        <f>ABS(m*g*L55)</f>
        <v>0.11498334116302689</v>
      </c>
      <c r="O55">
        <f>m*(l*E55)^2/2</f>
        <v>0.79255990022829459</v>
      </c>
      <c r="P55">
        <f t="shared" si="1"/>
        <v>0.90754324139132148</v>
      </c>
    </row>
    <row r="56" spans="4:16">
      <c r="D56">
        <f t="shared" si="2"/>
        <v>0.25677583997078934</v>
      </c>
      <c r="E56">
        <f t="shared" si="3"/>
        <v>-4.2424183046106485</v>
      </c>
      <c r="F56">
        <f>g/l*SIN(D56)</f>
        <v>-8.465447504950399</v>
      </c>
      <c r="G56">
        <f>E56*dt</f>
        <v>-2.1212091523053242E-2</v>
      </c>
      <c r="H56">
        <f>F56*dt</f>
        <v>-4.2327237524751996E-2</v>
      </c>
      <c r="I56">
        <f t="shared" si="0"/>
        <v>-1.3140204868241072</v>
      </c>
      <c r="J56">
        <f>l*COS(I56)</f>
        <v>7.6189027544553603E-2</v>
      </c>
      <c r="K56">
        <f>l*SIN(I56)</f>
        <v>-0.29016414678904634</v>
      </c>
      <c r="L56">
        <f>K56+l</f>
        <v>9.835853210953649E-3</v>
      </c>
      <c r="M56">
        <f>M55+dt</f>
        <v>0.22500000000000012</v>
      </c>
      <c r="N56">
        <f>ABS(m*g*L56)</f>
        <v>9.835853210953649E-2</v>
      </c>
      <c r="O56">
        <f>m*(l*E56)^2/2</f>
        <v>0.80991508820829694</v>
      </c>
      <c r="P56">
        <f t="shared" si="1"/>
        <v>0.90827362031783343</v>
      </c>
    </row>
    <row r="57" spans="4:16">
      <c r="D57">
        <f t="shared" si="2"/>
        <v>0.23556374844773609</v>
      </c>
      <c r="E57">
        <f t="shared" si="3"/>
        <v>-4.2847455421354006</v>
      </c>
      <c r="F57">
        <f>g/l*SIN(D57)</f>
        <v>-7.7797067311173684</v>
      </c>
      <c r="G57">
        <f>E57*dt</f>
        <v>-2.1423727710677003E-2</v>
      </c>
      <c r="H57">
        <f>F57*dt</f>
        <v>-3.8898533655586841E-2</v>
      </c>
      <c r="I57">
        <f t="shared" si="0"/>
        <v>-1.3352325783471604</v>
      </c>
      <c r="J57">
        <f>l*COS(I57)</f>
        <v>7.0017360580056351E-2</v>
      </c>
      <c r="K57">
        <f>l*SIN(I57)</f>
        <v>-0.29171487657883061</v>
      </c>
      <c r="L57">
        <f>K57+l</f>
        <v>8.2851234211693825E-3</v>
      </c>
      <c r="M57">
        <f>M56+dt</f>
        <v>0.23000000000000012</v>
      </c>
      <c r="N57">
        <f>ABS(m*g*L57)</f>
        <v>8.2851234211693825E-2</v>
      </c>
      <c r="O57">
        <f>m*(l*E57)^2/2</f>
        <v>0.82615699623821337</v>
      </c>
      <c r="P57">
        <f t="shared" si="1"/>
        <v>0.9090082304499072</v>
      </c>
    </row>
    <row r="58" spans="4:16">
      <c r="D58">
        <f t="shared" si="2"/>
        <v>0.21414002073705909</v>
      </c>
      <c r="E58">
        <f t="shared" si="3"/>
        <v>-4.3236440757909875</v>
      </c>
      <c r="F58">
        <f>g/l*SIN(D58)</f>
        <v>-7.0835723357624465</v>
      </c>
      <c r="G58">
        <f>E58*dt</f>
        <v>-2.1618220378954937E-2</v>
      </c>
      <c r="H58">
        <f>F58*dt</f>
        <v>-3.5417861678812231E-2</v>
      </c>
      <c r="I58">
        <f t="shared" si="0"/>
        <v>-1.3566563060578374</v>
      </c>
      <c r="J58">
        <f>l*COS(I58)</f>
        <v>6.3752151021862047E-2</v>
      </c>
      <c r="K58">
        <f>l*SIN(I58)</f>
        <v>-0.2931478521839887</v>
      </c>
      <c r="L58">
        <f>K58+l</f>
        <v>6.8521478160112892E-3</v>
      </c>
      <c r="M58">
        <f>M57+dt</f>
        <v>0.23500000000000013</v>
      </c>
      <c r="N58">
        <f>ABS(m*g*L58)</f>
        <v>6.8521478160112892E-2</v>
      </c>
      <c r="O58">
        <f>m*(l*E58)^2/2</f>
        <v>0.84122541423551256</v>
      </c>
      <c r="P58">
        <f t="shared" si="1"/>
        <v>0.90974689239562545</v>
      </c>
    </row>
    <row r="59" spans="4:16">
      <c r="D59">
        <f t="shared" si="2"/>
        <v>0.19252180035810415</v>
      </c>
      <c r="E59">
        <f t="shared" si="3"/>
        <v>-4.3590619374698001</v>
      </c>
      <c r="F59">
        <f>g/l*SIN(D59)</f>
        <v>-6.3778236820635508</v>
      </c>
      <c r="G59">
        <f>E59*dt</f>
        <v>-2.1795309687348999E-2</v>
      </c>
      <c r="H59">
        <f>F59*dt</f>
        <v>-3.1889118410317753E-2</v>
      </c>
      <c r="I59">
        <f t="shared" si="0"/>
        <v>-1.3782745264367924</v>
      </c>
      <c r="J59">
        <f>l*COS(I59)</f>
        <v>5.7400413138571971E-2</v>
      </c>
      <c r="K59">
        <f>l*SIN(I59)</f>
        <v>-0.29445745460341338</v>
      </c>
      <c r="L59">
        <f>K59+l</f>
        <v>5.5425453965866067E-3</v>
      </c>
      <c r="M59">
        <f>M58+dt</f>
        <v>0.24000000000000013</v>
      </c>
      <c r="N59">
        <f>ABS(m*g*L59)</f>
        <v>5.5425453965866067E-2</v>
      </c>
      <c r="O59">
        <f>m*(l*E59)^2/2</f>
        <v>0.85506394386140849</v>
      </c>
      <c r="P59">
        <f t="shared" si="1"/>
        <v>0.91048939782727456</v>
      </c>
    </row>
    <row r="60" spans="4:16">
      <c r="D60">
        <f t="shared" si="2"/>
        <v>0.17072649067075515</v>
      </c>
      <c r="E60">
        <f t="shared" si="3"/>
        <v>-4.3909510558801177</v>
      </c>
      <c r="F60">
        <f>g/l*SIN(D60)</f>
        <v>-5.6632774165382074</v>
      </c>
      <c r="G60">
        <f>E60*dt</f>
        <v>-2.1954755279400589E-2</v>
      </c>
      <c r="H60">
        <f>F60*dt</f>
        <v>-2.8316387082691036E-2</v>
      </c>
      <c r="I60">
        <f t="shared" si="0"/>
        <v>-1.4000698361241415</v>
      </c>
      <c r="J60">
        <f>l*COS(I60)</f>
        <v>5.0969496748843851E-2</v>
      </c>
      <c r="K60">
        <f>l*SIN(I60)</f>
        <v>-0.29563847922956443</v>
      </c>
      <c r="L60">
        <f>K60+l</f>
        <v>4.3615207704355563E-3</v>
      </c>
      <c r="M60">
        <f>M59+dt</f>
        <v>0.24500000000000013</v>
      </c>
      <c r="N60">
        <f>ABS(m*g*L60)</f>
        <v>4.3615207704355563E-2</v>
      </c>
      <c r="O60">
        <f>m*(l*E60)^2/2</f>
        <v>0.8676203028810624</v>
      </c>
      <c r="P60">
        <f t="shared" si="1"/>
        <v>0.91123551058541796</v>
      </c>
    </row>
    <row r="61" spans="4:16">
      <c r="D61">
        <f t="shared" si="2"/>
        <v>0.14877173539135458</v>
      </c>
      <c r="E61">
        <f t="shared" si="3"/>
        <v>-4.4192674429628092</v>
      </c>
      <c r="F61">
        <f>g/l*SIN(D61)</f>
        <v>-4.9407849178059378</v>
      </c>
      <c r="G61">
        <f>E61*dt</f>
        <v>-2.2096337214814046E-2</v>
      </c>
      <c r="H61">
        <f>F61*dt</f>
        <v>-2.4703924589029688E-2</v>
      </c>
      <c r="I61">
        <f t="shared" si="0"/>
        <v>-1.4220245914035421</v>
      </c>
      <c r="J61">
        <f>l*COS(I61)</f>
        <v>4.4467064260253431E-2</v>
      </c>
      <c r="K61">
        <f>l*SIN(I61)</f>
        <v>-0.2966861644837428</v>
      </c>
      <c r="L61">
        <f>K61+l</f>
        <v>3.3138355162571909E-3</v>
      </c>
      <c r="M61">
        <f>M60+dt</f>
        <v>0.25000000000000011</v>
      </c>
      <c r="N61">
        <f>ABS(m*g*L61)</f>
        <v>3.3138355162571909E-2</v>
      </c>
      <c r="O61">
        <f>m*(l*E61)^2/2</f>
        <v>0.87884661295939692</v>
      </c>
      <c r="P61">
        <f t="shared" si="1"/>
        <v>0.91198496812196883</v>
      </c>
    </row>
    <row r="62" spans="4:16">
      <c r="D62">
        <f t="shared" si="2"/>
        <v>0.12667539817654053</v>
      </c>
      <c r="E62">
        <f t="shared" si="3"/>
        <v>-4.4439713675518391</v>
      </c>
      <c r="F62">
        <f>g/l*SIN(D62)</f>
        <v>-4.21122945971989</v>
      </c>
      <c r="G62">
        <f>E62*dt</f>
        <v>-2.2219856837759195E-2</v>
      </c>
      <c r="H62">
        <f>F62*dt</f>
        <v>-2.1056147298599451E-2</v>
      </c>
      <c r="I62">
        <f t="shared" si="0"/>
        <v>-1.4441209286183561</v>
      </c>
      <c r="J62">
        <f>l*COS(I62)</f>
        <v>3.7901065137479012E-2</v>
      </c>
      <c r="K62">
        <f>l*SIN(I62)</f>
        <v>-0.29759621849318679</v>
      </c>
      <c r="L62">
        <f>K62+l</f>
        <v>2.4037815068131962E-3</v>
      </c>
      <c r="M62">
        <f>M61+dt</f>
        <v>0.25500000000000012</v>
      </c>
      <c r="N62">
        <f>ABS(m*g*L62)</f>
        <v>2.4037815068131962E-2</v>
      </c>
      <c r="O62">
        <f>m*(l*E62)^2/2</f>
        <v>0.88869966820292534</v>
      </c>
      <c r="P62">
        <f t="shared" si="1"/>
        <v>0.9127374832710573</v>
      </c>
    </row>
    <row r="63" spans="4:16">
      <c r="D63">
        <f t="shared" si="2"/>
        <v>0.10445554133878134</v>
      </c>
      <c r="E63">
        <f t="shared" si="3"/>
        <v>-4.4650275148504388</v>
      </c>
      <c r="F63">
        <f>g/l*SIN(D63)</f>
        <v>-3.4755231077353144</v>
      </c>
      <c r="G63">
        <f>E63*dt</f>
        <v>-2.2325137574252193E-2</v>
      </c>
      <c r="H63">
        <f>F63*dt</f>
        <v>-1.7377615538676571E-2</v>
      </c>
      <c r="I63">
        <f t="shared" si="0"/>
        <v>-1.4663407854561152</v>
      </c>
      <c r="J63">
        <f>l*COS(I63)</f>
        <v>3.1279707969617834E-2</v>
      </c>
      <c r="K63">
        <f>l*SIN(I63)</f>
        <v>-0.29836484355455722</v>
      </c>
      <c r="L63">
        <f>K63+l</f>
        <v>1.6351564454427647E-3</v>
      </c>
      <c r="M63">
        <f>M62+dt</f>
        <v>0.26000000000000012</v>
      </c>
      <c r="N63">
        <f>ABS(m*g*L63)</f>
        <v>1.6351564454427647E-2</v>
      </c>
      <c r="O63">
        <f>m*(l*E63)^2/2</f>
        <v>0.89714118187671676</v>
      </c>
      <c r="P63">
        <f t="shared" si="1"/>
        <v>0.91349274633114441</v>
      </c>
    </row>
    <row r="64" spans="4:16">
      <c r="D64">
        <f t="shared" si="2"/>
        <v>8.2130403764529139E-2</v>
      </c>
      <c r="E64">
        <f t="shared" si="3"/>
        <v>-4.4824051303891155</v>
      </c>
      <c r="F64">
        <f>g/l*SIN(D64)</f>
        <v>-2.7346033706418056</v>
      </c>
      <c r="G64">
        <f>E64*dt</f>
        <v>-2.2412025651945579E-2</v>
      </c>
      <c r="H64">
        <f>F64*dt</f>
        <v>-1.3673016853209027E-2</v>
      </c>
      <c r="I64">
        <f t="shared" si="0"/>
        <v>-1.4886659230303674</v>
      </c>
      <c r="J64">
        <f>l*COS(I64)</f>
        <v>2.4611430335776278E-2</v>
      </c>
      <c r="K64">
        <f>l*SIN(I64)</f>
        <v>-0.29898875814456172</v>
      </c>
      <c r="L64">
        <f>K64+l</f>
        <v>1.0112418554382718E-3</v>
      </c>
      <c r="M64">
        <f>M63+dt</f>
        <v>0.26500000000000012</v>
      </c>
      <c r="N64">
        <f>ABS(m*g*L64)</f>
        <v>1.0112418554382718E-2</v>
      </c>
      <c r="O64">
        <f>m*(l*E64)^2/2</f>
        <v>0.90413800888223983</v>
      </c>
      <c r="P64">
        <f t="shared" si="1"/>
        <v>0.91425042743662255</v>
      </c>
    </row>
    <row r="65" spans="4:16">
      <c r="D65">
        <f t="shared" si="2"/>
        <v>5.9718378112583556E-2</v>
      </c>
      <c r="E65">
        <f t="shared" si="3"/>
        <v>-4.4960781472423248</v>
      </c>
      <c r="F65">
        <f>g/l*SIN(D65)</f>
        <v>-1.989429632839486</v>
      </c>
      <c r="G65">
        <f>E65*dt</f>
        <v>-2.2480390736211626E-2</v>
      </c>
      <c r="H65">
        <f>F65*dt</f>
        <v>-9.9471481641974311E-3</v>
      </c>
      <c r="I65">
        <f t="shared" si="0"/>
        <v>-1.5110779486823129</v>
      </c>
      <c r="J65">
        <f>l*COS(I65)</f>
        <v>1.790486669555541E-2</v>
      </c>
      <c r="K65">
        <f>l*SIN(I65)</f>
        <v>-0.29946521625827327</v>
      </c>
      <c r="L65">
        <f>K65+l</f>
        <v>5.3478374172671872E-4</v>
      </c>
      <c r="M65">
        <f>M64+dt</f>
        <v>0.27000000000000013</v>
      </c>
      <c r="N65">
        <f>ABS(m*g*L65)</f>
        <v>5.3478374172671872E-3</v>
      </c>
      <c r="O65">
        <f>m*(l*E65)^2/2</f>
        <v>0.90966234177494887</v>
      </c>
      <c r="P65">
        <f t="shared" si="1"/>
        <v>0.91501017919221606</v>
      </c>
    </row>
    <row r="66" spans="4:16">
      <c r="D66">
        <f t="shared" si="2"/>
        <v>3.7237987376371934E-2</v>
      </c>
      <c r="E66">
        <f t="shared" si="3"/>
        <v>-4.5060252954065225</v>
      </c>
      <c r="F66">
        <f>g/l*SIN(D66)</f>
        <v>-1.2409793951322818</v>
      </c>
      <c r="G66">
        <f>E66*dt</f>
        <v>-2.2530126477032612E-2</v>
      </c>
      <c r="H66">
        <f>F66*dt</f>
        <v>-6.204896975661409E-3</v>
      </c>
      <c r="I66">
        <f t="shared" si="0"/>
        <v>-1.5335583394185246</v>
      </c>
      <c r="J66">
        <f>l*COS(I66)</f>
        <v>1.1168814556190561E-2</v>
      </c>
      <c r="K66">
        <f>l*SIN(I66)</f>
        <v>-0.29979202387890413</v>
      </c>
      <c r="L66">
        <f>K66+l</f>
        <v>2.0797612109585417E-4</v>
      </c>
      <c r="M66">
        <f>M65+dt</f>
        <v>0.27500000000000013</v>
      </c>
      <c r="N66">
        <f>ABS(m*g*L66)</f>
        <v>2.0797612109585417E-3</v>
      </c>
      <c r="O66">
        <f>m*(l*E66)^2/2</f>
        <v>0.91369187832795462</v>
      </c>
      <c r="P66">
        <f t="shared" si="1"/>
        <v>0.91577163953891316</v>
      </c>
    </row>
    <row r="67" spans="4:16">
      <c r="D67">
        <f t="shared" si="2"/>
        <v>1.4707860899339321E-2</v>
      </c>
      <c r="E67">
        <f t="shared" si="3"/>
        <v>-4.5122301923821837</v>
      </c>
      <c r="F67">
        <f>g/l*SIN(D67)</f>
        <v>-0.49024435449298642</v>
      </c>
      <c r="G67">
        <f>E67*dt</f>
        <v>-2.2561150961910918E-2</v>
      </c>
      <c r="H67">
        <f>F67*dt</f>
        <v>-2.4512217724649323E-3</v>
      </c>
      <c r="I67">
        <f t="shared" si="0"/>
        <v>-1.5560884658955572</v>
      </c>
      <c r="J67">
        <f>l*COS(I67)</f>
        <v>4.4121991904369192E-3</v>
      </c>
      <c r="K67">
        <f>l*SIN(I67)</f>
        <v>-0.29996755240909623</v>
      </c>
      <c r="L67">
        <f>K67+l</f>
        <v>3.244759090376137E-5</v>
      </c>
      <c r="M67">
        <f>M66+dt</f>
        <v>0.28000000000000014</v>
      </c>
      <c r="N67">
        <f>ABS(m*g*L67)</f>
        <v>3.244759090376137E-4</v>
      </c>
      <c r="O67">
        <f>m*(l*E67)^2/2</f>
        <v>0.91620995890704104</v>
      </c>
      <c r="P67">
        <f t="shared" si="1"/>
        <v>0.91653443481607866</v>
      </c>
    </row>
    <row r="68" spans="4:16">
      <c r="D68">
        <f t="shared" si="2"/>
        <v>-7.8532900625715961E-3</v>
      </c>
      <c r="E68">
        <f t="shared" si="3"/>
        <v>-4.5146814141546487</v>
      </c>
      <c r="F68">
        <f>g/l*SIN(D68)</f>
        <v>0.26177364462120867</v>
      </c>
      <c r="G68">
        <f>E68*dt</f>
        <v>-2.2573407070773245E-2</v>
      </c>
      <c r="H68">
        <f>F68*dt</f>
        <v>1.3088682231060433E-3</v>
      </c>
      <c r="I68">
        <f t="shared" si="0"/>
        <v>-1.5786496168574682</v>
      </c>
      <c r="J68">
        <f>l*COS(I68)</f>
        <v>-2.3559628015908688E-3</v>
      </c>
      <c r="K68">
        <f>l*SIN(I68)</f>
        <v>-0.29999074892282512</v>
      </c>
      <c r="L68">
        <f>K68+l</f>
        <v>9.2510771748655074E-6</v>
      </c>
      <c r="M68">
        <f>M67+dt</f>
        <v>0.28500000000000014</v>
      </c>
      <c r="N68">
        <f>ABS(m*g*L68)</f>
        <v>9.2510771748655074E-5</v>
      </c>
      <c r="O68">
        <f>m*(l*E68)^2/2</f>
        <v>0.91720567220910387</v>
      </c>
      <c r="P68">
        <f t="shared" si="1"/>
        <v>0.91729818298085253</v>
      </c>
    </row>
    <row r="69" spans="4:16">
      <c r="D69">
        <f t="shared" si="2"/>
        <v>-3.0426697133344841E-2</v>
      </c>
      <c r="E69">
        <f t="shared" si="3"/>
        <v>-4.513372545931543</v>
      </c>
      <c r="F69">
        <f>g/l*SIN(D69)</f>
        <v>1.0140667530980598</v>
      </c>
      <c r="G69">
        <f>E69*dt</f>
        <v>-2.2566862729657716E-2</v>
      </c>
      <c r="H69">
        <f>F69*dt</f>
        <v>5.0703337654902994E-3</v>
      </c>
      <c r="I69">
        <f t="shared" si="0"/>
        <v>-1.6012230239282415</v>
      </c>
      <c r="J69">
        <f>l*COS(I69)</f>
        <v>-9.1266007778825348E-3</v>
      </c>
      <c r="K69">
        <f>l*SIN(I69)</f>
        <v>-0.2998611431283506</v>
      </c>
      <c r="L69">
        <f>K69+l</f>
        <v>1.3885687164938432E-4</v>
      </c>
      <c r="M69">
        <f>M68+dt</f>
        <v>0.29000000000000015</v>
      </c>
      <c r="N69">
        <f>ABS(m*g*L69)</f>
        <v>1.3885687164938432E-3</v>
      </c>
      <c r="O69">
        <f>m*(l*E69)^2/2</f>
        <v>0.916673928226586</v>
      </c>
      <c r="P69">
        <f t="shared" si="1"/>
        <v>0.91806249694307984</v>
      </c>
    </row>
    <row r="70" spans="4:16">
      <c r="D70">
        <f t="shared" si="2"/>
        <v>-5.2993559863002554E-2</v>
      </c>
      <c r="E70">
        <f t="shared" si="3"/>
        <v>-4.5083022121660523</v>
      </c>
      <c r="F70">
        <f>g/l*SIN(D70)</f>
        <v>1.7656253185451782</v>
      </c>
      <c r="G70">
        <f>E70*dt</f>
        <v>-2.2541511060830261E-2</v>
      </c>
      <c r="H70">
        <f>F70*dt</f>
        <v>8.8281265927258913E-3</v>
      </c>
      <c r="I70">
        <f t="shared" si="0"/>
        <v>-1.623789886657899</v>
      </c>
      <c r="J70">
        <f>l*COS(I70)</f>
        <v>-1.5890627866906558E-2</v>
      </c>
      <c r="K70">
        <f>l*SIN(I70)</f>
        <v>-0.29957885096581083</v>
      </c>
      <c r="L70">
        <f>K70+l</f>
        <v>4.2114903418916105E-4</v>
      </c>
      <c r="M70">
        <f>M69+dt</f>
        <v>0.29500000000000015</v>
      </c>
      <c r="N70">
        <f>ABS(m*g*L70)</f>
        <v>4.2114903418916105E-3</v>
      </c>
      <c r="O70">
        <f>m*(l*E70)^2/2</f>
        <v>0.91461549762995953</v>
      </c>
      <c r="P70">
        <f t="shared" si="1"/>
        <v>0.91882698797185114</v>
      </c>
    </row>
    <row r="71" spans="4:16">
      <c r="D71">
        <f t="shared" si="2"/>
        <v>-7.5535070923832812E-2</v>
      </c>
      <c r="E71">
        <f t="shared" si="3"/>
        <v>-4.4994740855733264</v>
      </c>
      <c r="F71">
        <f>g/l*SIN(D71)</f>
        <v>2.5154421087734828</v>
      </c>
      <c r="G71">
        <f>E71*dt</f>
        <v>-2.2497370427866634E-2</v>
      </c>
      <c r="H71">
        <f>F71*dt</f>
        <v>1.2577210543867415E-2</v>
      </c>
      <c r="I71">
        <f t="shared" si="0"/>
        <v>-1.6463313977187293</v>
      </c>
      <c r="J71">
        <f>l*COS(I71)</f>
        <v>-2.2638978978961291E-2</v>
      </c>
      <c r="K71">
        <f>l*SIN(I71)</f>
        <v>-0.29914457479752188</v>
      </c>
      <c r="L71">
        <f>K71+l</f>
        <v>8.554252024781106E-4</v>
      </c>
      <c r="M71">
        <f>M70+dt</f>
        <v>0.30000000000000016</v>
      </c>
      <c r="N71">
        <f>ABS(m*g*L71)</f>
        <v>8.554252024781106E-3</v>
      </c>
      <c r="O71">
        <f>m*(l*E71)^2/2</f>
        <v>0.91103701710356655</v>
      </c>
      <c r="P71">
        <f t="shared" si="1"/>
        <v>0.91959126912834765</v>
      </c>
    </row>
    <row r="72" spans="4:16">
      <c r="D72">
        <f t="shared" si="2"/>
        <v>-9.8032441351699445E-2</v>
      </c>
      <c r="E72">
        <f t="shared" si="3"/>
        <v>-4.4868968750294593</v>
      </c>
      <c r="F72">
        <f>g/l*SIN(D72)</f>
        <v>3.2625165205883948</v>
      </c>
      <c r="G72">
        <f>E72*dt</f>
        <v>-2.2434484375147296E-2</v>
      </c>
      <c r="H72">
        <f>F72*dt</f>
        <v>1.6312582602941973E-2</v>
      </c>
      <c r="I72">
        <f t="shared" si="0"/>
        <v>-1.6688287681465961</v>
      </c>
      <c r="J72">
        <f>l*COS(I72)</f>
        <v>-2.9362648685295558E-2</v>
      </c>
      <c r="K72">
        <f>l*SIN(I72)</f>
        <v>-0.29855960018425787</v>
      </c>
      <c r="L72">
        <f>K72+l</f>
        <v>1.4403998157421216E-3</v>
      </c>
      <c r="M72">
        <f>M71+dt</f>
        <v>0.30500000000000016</v>
      </c>
      <c r="N72">
        <f>ABS(m*g*L72)</f>
        <v>1.4403998157421216E-2</v>
      </c>
      <c r="O72">
        <f>m*(l*E72)^2/2</f>
        <v>0.90595096052171076</v>
      </c>
      <c r="P72">
        <f t="shared" si="1"/>
        <v>0.92035495867913197</v>
      </c>
    </row>
    <row r="73" spans="4:16">
      <c r="D73">
        <f t="shared" si="2"/>
        <v>-0.12046692572684674</v>
      </c>
      <c r="E73">
        <f t="shared" si="3"/>
        <v>-4.4705842924265173</v>
      </c>
      <c r="F73">
        <f>g/l*SIN(D73)</f>
        <v>4.0058587372061689</v>
      </c>
      <c r="G73">
        <f>E73*dt</f>
        <v>-2.2352921462132587E-2</v>
      </c>
      <c r="H73">
        <f>F73*dt</f>
        <v>2.0029293686030843E-2</v>
      </c>
      <c r="I73">
        <f t="shared" si="0"/>
        <v>-1.6912632525217433</v>
      </c>
      <c r="J73">
        <f>l*COS(I73)</f>
        <v>-3.6052728634855487E-2</v>
      </c>
      <c r="K73">
        <f>l*SIN(I73)</f>
        <v>-0.29782578927618319</v>
      </c>
      <c r="L73">
        <f>K73+l</f>
        <v>2.174210723816794E-3</v>
      </c>
      <c r="M73">
        <f>M72+dt</f>
        <v>0.31000000000000016</v>
      </c>
      <c r="N73">
        <f>ABS(m*g*L73)</f>
        <v>2.174210723816794E-2</v>
      </c>
      <c r="O73">
        <f>m*(l*E73)^2/2</f>
        <v>0.89937557620608177</v>
      </c>
      <c r="P73">
        <f t="shared" si="1"/>
        <v>0.92111768344424971</v>
      </c>
    </row>
    <row r="74" spans="4:16">
      <c r="D74">
        <f t="shared" si="2"/>
        <v>-0.14281984718897933</v>
      </c>
      <c r="E74">
        <f t="shared" si="3"/>
        <v>-4.4505549987404862</v>
      </c>
      <c r="F74">
        <f>g/l*SIN(D74)</f>
        <v>4.7444937982116526</v>
      </c>
      <c r="G74">
        <f>E74*dt</f>
        <v>-2.2252774993702432E-2</v>
      </c>
      <c r="H74">
        <f>F74*dt</f>
        <v>2.3722468991058263E-2</v>
      </c>
      <c r="I74">
        <f t="shared" si="0"/>
        <v>-1.7136161739838758</v>
      </c>
      <c r="J74">
        <f>l*COS(I74)</f>
        <v>-4.2700444183904819E-2</v>
      </c>
      <c r="K74">
        <f>l*SIN(I74)</f>
        <v>-0.29694557088210161</v>
      </c>
      <c r="L74">
        <f>K74+l</f>
        <v>3.0544291178983829E-3</v>
      </c>
      <c r="M74">
        <f>M73+dt</f>
        <v>0.31500000000000017</v>
      </c>
      <c r="N74">
        <f>ABS(m*g*L74)</f>
        <v>3.0544291178983829E-2</v>
      </c>
      <c r="O74">
        <f>m*(l*E74)^2/2</f>
        <v>0.89133479085662659</v>
      </c>
      <c r="P74">
        <f t="shared" si="1"/>
        <v>0.92187908203561042</v>
      </c>
    </row>
    <row r="75" spans="4:16">
      <c r="D75">
        <f t="shared" si="2"/>
        <v>-0.16507262218268176</v>
      </c>
      <c r="E75">
        <f t="shared" si="3"/>
        <v>-4.4268325297494275</v>
      </c>
      <c r="F75">
        <f>g/l*SIN(D75)</f>
        <v>5.4774655470429581</v>
      </c>
      <c r="G75">
        <f>E75*dt</f>
        <v>-2.2134162648747138E-2</v>
      </c>
      <c r="H75">
        <f>F75*dt</f>
        <v>2.7387327735214791E-2</v>
      </c>
      <c r="I75">
        <f t="shared" si="0"/>
        <v>-1.7358689489775783</v>
      </c>
      <c r="J75">
        <f>l*COS(I75)</f>
        <v>-4.9297189923386588E-2</v>
      </c>
      <c r="K75">
        <f>l*SIN(I75)</f>
        <v>-0.2959219273147185</v>
      </c>
      <c r="L75">
        <f>K75+l</f>
        <v>4.0780726852814864E-3</v>
      </c>
      <c r="M75">
        <f>M74+dt</f>
        <v>0.32000000000000017</v>
      </c>
      <c r="N75">
        <f>ABS(m*g*L75)</f>
        <v>4.0780726852814864E-2</v>
      </c>
      <c r="O75">
        <f>m*(l*E75)^2/2</f>
        <v>0.88185808109014707</v>
      </c>
      <c r="P75">
        <f t="shared" si="1"/>
        <v>0.92263880794296194</v>
      </c>
    </row>
    <row r="76" spans="4:16">
      <c r="D76">
        <f t="shared" si="2"/>
        <v>-0.18720678483142889</v>
      </c>
      <c r="E76">
        <f t="shared" si="3"/>
        <v>-4.3994452020142125</v>
      </c>
      <c r="F76">
        <f>g/l*SIN(D76)</f>
        <v>6.2038404225085317</v>
      </c>
      <c r="G76">
        <f>E76*dt</f>
        <v>-2.1997226010071064E-2</v>
      </c>
      <c r="H76">
        <f>F76*dt</f>
        <v>3.1019202112542658E-2</v>
      </c>
      <c r="I76">
        <f t="shared" ref="I76:I139" si="4">D76-PI()/2</f>
        <v>-1.7580031116263255</v>
      </c>
      <c r="J76">
        <f>l*COS(I76)</f>
        <v>-5.5834563802576773E-2</v>
      </c>
      <c r="K76">
        <f>l*SIN(I76)</f>
        <v>-0.29475837814212502</v>
      </c>
      <c r="L76">
        <f>K76+l</f>
        <v>5.2416218578749674E-3</v>
      </c>
      <c r="M76">
        <f>M75+dt</f>
        <v>0.32500000000000018</v>
      </c>
      <c r="N76">
        <f>ABS(m*g*L76)</f>
        <v>5.2416218578749674E-2</v>
      </c>
      <c r="O76">
        <f>m*(l*E76)^2/2</f>
        <v>0.87098031384866437</v>
      </c>
      <c r="P76">
        <f t="shared" ref="P76:P139" si="5">N76+O76</f>
        <v>0.92339653242741404</v>
      </c>
    </row>
    <row r="77" spans="4:16">
      <c r="D77">
        <f t="shared" ref="D77:D140" si="6">D76+G76</f>
        <v>-0.20920401084149995</v>
      </c>
      <c r="E77">
        <f t="shared" ref="E77:E140" si="7">E76+H76</f>
        <v>-4.3684259999016701</v>
      </c>
      <c r="F77">
        <f>g/l*SIN(D77)</f>
        <v>6.9227110627849804</v>
      </c>
      <c r="G77">
        <f>E77*dt</f>
        <v>-2.1842129999508349E-2</v>
      </c>
      <c r="H77">
        <f>F77*dt</f>
        <v>3.4613555313924904E-2</v>
      </c>
      <c r="I77">
        <f t="shared" si="4"/>
        <v>-1.7800003376363964</v>
      </c>
      <c r="J77">
        <f>l*COS(I77)</f>
        <v>-6.2304399565064776E-2</v>
      </c>
      <c r="K77">
        <f>l*SIN(I77)</f>
        <v>-0.29345896100619717</v>
      </c>
      <c r="L77">
        <f>K77+l</f>
        <v>6.5410389938028168E-3</v>
      </c>
      <c r="M77">
        <f>M76+dt</f>
        <v>0.33000000000000018</v>
      </c>
      <c r="N77">
        <f>ABS(m*g*L77)</f>
        <v>6.5410389938028168E-2</v>
      </c>
      <c r="O77">
        <f>m*(l*E77)^2/2</f>
        <v>0.85874155724776069</v>
      </c>
      <c r="P77">
        <f t="shared" si="5"/>
        <v>0.92415194718578886</v>
      </c>
    </row>
    <row r="78" spans="4:16">
      <c r="D78">
        <f t="shared" si="6"/>
        <v>-0.2310461408410083</v>
      </c>
      <c r="E78">
        <f t="shared" si="7"/>
        <v>-4.3338124445877453</v>
      </c>
      <c r="F78">
        <f>g/l*SIN(D78)</f>
        <v>7.6331996926741104</v>
      </c>
      <c r="G78">
        <f>E78*dt</f>
        <v>-2.1669062222938726E-2</v>
      </c>
      <c r="H78">
        <f>F78*dt</f>
        <v>3.816599846337055E-2</v>
      </c>
      <c r="I78">
        <f t="shared" si="4"/>
        <v>-1.8018424676359048</v>
      </c>
      <c r="J78">
        <f>l*COS(I78)</f>
        <v>-6.8698797234066952E-2</v>
      </c>
      <c r="K78">
        <f>l*SIN(I78)</f>
        <v>-0.29202820969658488</v>
      </c>
      <c r="L78">
        <f>K78+l</f>
        <v>7.971790303415105E-3</v>
      </c>
      <c r="M78">
        <f>M77+dt</f>
        <v>0.33500000000000019</v>
      </c>
      <c r="N78">
        <f>ABS(m*g*L78)</f>
        <v>7.971790303415105E-2</v>
      </c>
      <c r="O78">
        <f>m*(l*E78)^2/2</f>
        <v>0.84518686371886231</v>
      </c>
      <c r="P78">
        <f t="shared" si="5"/>
        <v>0.92490476675301336</v>
      </c>
    </row>
    <row r="79" spans="4:16">
      <c r="D79">
        <f t="shared" si="6"/>
        <v>-0.25271520306394701</v>
      </c>
      <c r="E79">
        <f t="shared" si="7"/>
        <v>-4.2956464461243744</v>
      </c>
      <c r="F79">
        <f>g/l*SIN(D79)</f>
        <v>8.3344612675722871</v>
      </c>
      <c r="G79">
        <f>E79*dt</f>
        <v>-2.1478232230621872E-2</v>
      </c>
      <c r="H79">
        <f>F79*dt</f>
        <v>4.1672306337861439E-2</v>
      </c>
      <c r="I79">
        <f t="shared" si="4"/>
        <v>-1.8235115298588436</v>
      </c>
      <c r="J79">
        <f>l*COS(I79)</f>
        <v>-7.5010151408150566E-2</v>
      </c>
      <c r="K79">
        <f>l*SIN(I79)</f>
        <v>-0.29047112969403055</v>
      </c>
      <c r="L79">
        <f>K79+l</f>
        <v>9.5288703059694391E-3</v>
      </c>
      <c r="M79">
        <f>M78+dt</f>
        <v>0.34000000000000019</v>
      </c>
      <c r="N79">
        <f>ABS(m*g*L79)</f>
        <v>9.5288703059694391E-2</v>
      </c>
      <c r="O79">
        <f>m*(l*E79)^2/2</f>
        <v>0.83036602755454347</v>
      </c>
      <c r="P79">
        <f t="shared" si="5"/>
        <v>0.92565473061423786</v>
      </c>
    </row>
    <row r="80" spans="4:16">
      <c r="D80">
        <f t="shared" si="6"/>
        <v>-0.27419343529456891</v>
      </c>
      <c r="E80">
        <f t="shared" si="7"/>
        <v>-4.2539741397865134</v>
      </c>
      <c r="F80">
        <f>g/l*SIN(D80)</f>
        <v>9.0256863505762333</v>
      </c>
      <c r="G80">
        <f>E80*dt</f>
        <v>-2.1269870698932568E-2</v>
      </c>
      <c r="H80">
        <f>F80*dt</f>
        <v>4.5128431752881164E-2</v>
      </c>
      <c r="I80">
        <f t="shared" si="4"/>
        <v>-1.8449897620894655</v>
      </c>
      <c r="J80">
        <f>l*COS(I80)</f>
        <v>-8.1231177155186088E-2</v>
      </c>
      <c r="K80">
        <f>l*SIN(I80)</f>
        <v>-0.28879317141854788</v>
      </c>
      <c r="L80">
        <f>K80+l</f>
        <v>1.1206828581452111E-2</v>
      </c>
      <c r="M80">
        <f>M79+dt</f>
        <v>0.3450000000000002</v>
      </c>
      <c r="N80">
        <f>ABS(m*g*L80)</f>
        <v>0.11206828581452111</v>
      </c>
      <c r="O80">
        <f>m*(l*E80)^2/2</f>
        <v>0.81433331918875818</v>
      </c>
      <c r="P80">
        <f t="shared" si="5"/>
        <v>0.92640160500327928</v>
      </c>
    </row>
    <row r="81" spans="4:16">
      <c r="D81">
        <f t="shared" si="6"/>
        <v>-0.29546330599350146</v>
      </c>
      <c r="E81">
        <f t="shared" si="7"/>
        <v>-4.2088457080336319</v>
      </c>
      <c r="F81">
        <f>g/l*SIN(D81)</f>
        <v>9.7061037023635688</v>
      </c>
      <c r="G81">
        <f>E81*dt</f>
        <v>-2.1044228540168158E-2</v>
      </c>
      <c r="H81">
        <f>F81*dt</f>
        <v>4.8530518511817847E-2</v>
      </c>
      <c r="I81">
        <f t="shared" si="4"/>
        <v>-1.866259632788398</v>
      </c>
      <c r="J81">
        <f>l*COS(I81)</f>
        <v>-8.7354933321272102E-2</v>
      </c>
      <c r="K81">
        <f>l*SIN(I81)</f>
        <v>-0.28700020143622912</v>
      </c>
      <c r="L81">
        <f>K81+l</f>
        <v>1.299979856377087E-2</v>
      </c>
      <c r="M81">
        <f>M80+dt</f>
        <v>0.3500000000000002</v>
      </c>
      <c r="N81">
        <f>ABS(m*g*L81)</f>
        <v>0.1299979856377087</v>
      </c>
      <c r="O81">
        <f>m*(l*E81)^2/2</f>
        <v>0.79714719873149065</v>
      </c>
      <c r="P81">
        <f t="shared" si="5"/>
        <v>0.92714518436919935</v>
      </c>
    </row>
    <row r="82" spans="4:16">
      <c r="D82">
        <f t="shared" si="6"/>
        <v>-0.31650753453366964</v>
      </c>
      <c r="E82">
        <f t="shared" si="7"/>
        <v>-4.160315189521814</v>
      </c>
      <c r="F82">
        <f>g/l*SIN(D82)</f>
        <v>10.37498256688799</v>
      </c>
      <c r="G82">
        <f>E82*dt</f>
        <v>-2.080157594760907E-2</v>
      </c>
      <c r="H82">
        <f>F82*dt</f>
        <v>5.187491283443995E-2</v>
      </c>
      <c r="I82">
        <f t="shared" si="4"/>
        <v>-1.8873038613285662</v>
      </c>
      <c r="J82">
        <f>l*COS(I82)</f>
        <v>-9.3374843101991886E-2</v>
      </c>
      <c r="K82">
        <f>l*SIN(I82)</f>
        <v>-0.28509847189292054</v>
      </c>
      <c r="L82">
        <f>K82+l</f>
        <v>1.4901528107079454E-2</v>
      </c>
      <c r="M82">
        <f>M81+dt</f>
        <v>0.3550000000000002</v>
      </c>
      <c r="N82">
        <f>ABS(m*g*L82)</f>
        <v>0.14901528107079454</v>
      </c>
      <c r="O82">
        <f>m*(l*E82)^2/2</f>
        <v>0.77887001142746681</v>
      </c>
      <c r="P82">
        <f t="shared" si="5"/>
        <v>0.92788529249826135</v>
      </c>
    </row>
    <row r="83" spans="4:16">
      <c r="D83">
        <f t="shared" si="6"/>
        <v>-0.33730911048127871</v>
      </c>
      <c r="E83">
        <f t="shared" si="7"/>
        <v>-4.1084402766873742</v>
      </c>
      <c r="F83">
        <f>g/l*SIN(D83)</f>
        <v>11.031634639459204</v>
      </c>
      <c r="G83">
        <f>E83*dt</f>
        <v>-2.0542201383436872E-2</v>
      </c>
      <c r="H83">
        <f>F83*dt</f>
        <v>5.5158173197296025E-2</v>
      </c>
      <c r="I83">
        <f t="shared" si="4"/>
        <v>-1.9081054372761752</v>
      </c>
      <c r="J83">
        <f>l*COS(I83)</f>
        <v>-9.9284711755132801E-2</v>
      </c>
      <c r="K83">
        <f>l*SIN(I83)</f>
        <v>-0.2830945884535771</v>
      </c>
      <c r="L83">
        <f>K83+l</f>
        <v>1.6905411546422888E-2</v>
      </c>
      <c r="M83">
        <f>M82+dt</f>
        <v>0.36000000000000021</v>
      </c>
      <c r="N83">
        <f>ABS(m*g*L83)</f>
        <v>0.16905411546422888</v>
      </c>
      <c r="O83">
        <f>m*(l*E83)^2/2</f>
        <v>0.75956766781981633</v>
      </c>
      <c r="P83">
        <f t="shared" si="5"/>
        <v>0.92862178328404521</v>
      </c>
    </row>
    <row r="84" spans="4:16">
      <c r="D84">
        <f t="shared" si="6"/>
        <v>-0.35785131186471558</v>
      </c>
      <c r="E84">
        <f t="shared" si="7"/>
        <v>-4.0532821034900781</v>
      </c>
      <c r="F84">
        <f>g/l*SIN(D84)</f>
        <v>11.675415707378765</v>
      </c>
      <c r="G84">
        <f>E84*dt</f>
        <v>-2.026641051745039E-2</v>
      </c>
      <c r="H84">
        <f>F84*dt</f>
        <v>5.8377078536893827E-2</v>
      </c>
      <c r="I84">
        <f t="shared" si="4"/>
        <v>-1.9286476386596121</v>
      </c>
      <c r="J84">
        <f>l*COS(I84)</f>
        <v>-0.10507874136640884</v>
      </c>
      <c r="K84">
        <f>l*SIN(I84)</f>
        <v>-0.28099547703272976</v>
      </c>
      <c r="L84">
        <f>K84+l</f>
        <v>1.9004522967270232E-2</v>
      </c>
      <c r="M84">
        <f>M83+dt</f>
        <v>0.36500000000000021</v>
      </c>
      <c r="N84">
        <f>ABS(m*g*L84)</f>
        <v>0.19004522967270232</v>
      </c>
      <c r="O84">
        <f>m*(l*E84)^2/2</f>
        <v>0.73930931147128287</v>
      </c>
      <c r="P84">
        <f t="shared" si="5"/>
        <v>0.92935454114398519</v>
      </c>
    </row>
    <row r="85" spans="4:16">
      <c r="D85">
        <f t="shared" si="6"/>
        <v>-0.37811772238216595</v>
      </c>
      <c r="E85">
        <f t="shared" si="7"/>
        <v>-3.9949050249531841</v>
      </c>
      <c r="F85">
        <f>g/l*SIN(D85)</f>
        <v>12.305726956915887</v>
      </c>
      <c r="G85">
        <f>E85*dt</f>
        <v>-1.997452512476592E-2</v>
      </c>
      <c r="H85">
        <f>F85*dt</f>
        <v>6.1528634784579435E-2</v>
      </c>
      <c r="I85">
        <f t="shared" si="4"/>
        <v>-1.9489140491770625</v>
      </c>
      <c r="J85">
        <f>l*COS(I85)</f>
        <v>-0.11075154261224293</v>
      </c>
      <c r="K85">
        <f>l*SIN(I85)</f>
        <v>-0.27880834960418333</v>
      </c>
      <c r="L85">
        <f>K85+l</f>
        <v>2.1191650395816664E-2</v>
      </c>
      <c r="M85">
        <f>M84+dt</f>
        <v>0.37000000000000022</v>
      </c>
      <c r="N85">
        <f>ABS(m*g*L85)</f>
        <v>0.21191650395816664</v>
      </c>
      <c r="O85">
        <f>m*(l*E85)^2/2</f>
        <v>0.71816697712782884</v>
      </c>
      <c r="P85">
        <f t="shared" si="5"/>
        <v>0.93008348108599548</v>
      </c>
    </row>
    <row r="86" spans="4:16">
      <c r="D86">
        <f t="shared" si="6"/>
        <v>-0.3980922475069319</v>
      </c>
      <c r="E86">
        <f t="shared" si="7"/>
        <v>-3.9333763901686045</v>
      </c>
      <c r="F86">
        <f>g/l*SIN(D86)</f>
        <v>12.922015943977206</v>
      </c>
      <c r="G86">
        <f>E86*dt</f>
        <v>-1.9666881950843023E-2</v>
      </c>
      <c r="H86">
        <f>F86*dt</f>
        <v>6.4610079719886027E-2</v>
      </c>
      <c r="I86">
        <f t="shared" si="4"/>
        <v>-1.9688885743018285</v>
      </c>
      <c r="J86">
        <f>l*COS(I86)</f>
        <v>-0.11629814349579484</v>
      </c>
      <c r="K86">
        <f>l*SIN(I86)</f>
        <v>-0.27654066937691368</v>
      </c>
      <c r="L86">
        <f>K86+l</f>
        <v>2.3459330623086305E-2</v>
      </c>
      <c r="M86">
        <f>M85+dt</f>
        <v>0.37500000000000022</v>
      </c>
      <c r="N86">
        <f>ABS(m*g*L86)</f>
        <v>0.23459330623086305</v>
      </c>
      <c r="O86">
        <f>m*(l*E86)^2/2</f>
        <v>0.69621524220311104</v>
      </c>
      <c r="P86">
        <f t="shared" si="5"/>
        <v>0.93080854843397409</v>
      </c>
    </row>
    <row r="87" spans="4:16">
      <c r="D87">
        <f t="shared" si="6"/>
        <v>-0.41775912945777494</v>
      </c>
      <c r="E87">
        <f t="shared" si="7"/>
        <v>-3.8687663104487187</v>
      </c>
      <c r="F87">
        <f>g/l*SIN(D87)</f>
        <v>13.52377722929767</v>
      </c>
      <c r="G87">
        <f>E87*dt</f>
        <v>-1.9343831552243593E-2</v>
      </c>
      <c r="H87">
        <f>F87*dt</f>
        <v>6.7618886146488352E-2</v>
      </c>
      <c r="I87">
        <f t="shared" si="4"/>
        <v>-1.9885554562526715</v>
      </c>
      <c r="J87">
        <f>l*COS(I87)</f>
        <v>-0.121713995063679</v>
      </c>
      <c r="K87">
        <f>l*SIN(I87)</f>
        <v>-0.27420011561930224</v>
      </c>
      <c r="L87">
        <f>K87+l</f>
        <v>2.5799884380697746E-2</v>
      </c>
      <c r="M87">
        <f>M86+dt</f>
        <v>0.38000000000000023</v>
      </c>
      <c r="N87">
        <f>ABS(m*g*L87)</f>
        <v>0.25799884380697746</v>
      </c>
      <c r="O87">
        <f>m*(l*E87)^2/2</f>
        <v>0.67353087441883452</v>
      </c>
      <c r="P87">
        <f t="shared" si="5"/>
        <v>0.93152971822581199</v>
      </c>
    </row>
    <row r="88" spans="4:16">
      <c r="D88">
        <f t="shared" si="6"/>
        <v>-0.43710296101001855</v>
      </c>
      <c r="E88">
        <f t="shared" si="7"/>
        <v>-3.8011474243022305</v>
      </c>
      <c r="F88">
        <f>g/l*SIN(D88)</f>
        <v>14.110552682308489</v>
      </c>
      <c r="G88">
        <f>E88*dt</f>
        <v>-1.9005737121511154E-2</v>
      </c>
      <c r="H88">
        <f>F88*dt</f>
        <v>7.0552763411542443E-2</v>
      </c>
      <c r="I88">
        <f t="shared" si="4"/>
        <v>-2.0078992878049151</v>
      </c>
      <c r="J88">
        <f>l*COS(I88)</f>
        <v>-0.12699497414077637</v>
      </c>
      <c r="K88">
        <f>l*SIN(I88)</f>
        <v>-0.27179454840556228</v>
      </c>
      <c r="L88">
        <f>K88+l</f>
        <v>2.8205451594437714E-2</v>
      </c>
      <c r="M88">
        <f>M87+dt</f>
        <v>0.38500000000000023</v>
      </c>
      <c r="N88">
        <f>ABS(m*g*L88)</f>
        <v>0.28205451594437714</v>
      </c>
      <c r="O88">
        <f>m*(l*E88)^2/2</f>
        <v>0.65019247835757665</v>
      </c>
      <c r="P88">
        <f t="shared" si="5"/>
        <v>0.93224699430195379</v>
      </c>
    </row>
    <row r="89" spans="4:16">
      <c r="D89">
        <f t="shared" si="6"/>
        <v>-0.45610869813152971</v>
      </c>
      <c r="E89">
        <f t="shared" si="7"/>
        <v>-3.7305946608906879</v>
      </c>
      <c r="F89">
        <f>g/l*SIN(D89)</f>
        <v>14.68193146097815</v>
      </c>
      <c r="G89">
        <f>E89*dt</f>
        <v>-1.8652973304453441E-2</v>
      </c>
      <c r="H89">
        <f>F89*dt</f>
        <v>7.3409657304890755E-2</v>
      </c>
      <c r="I89">
        <f t="shared" si="4"/>
        <v>-2.0269050249264264</v>
      </c>
      <c r="J89">
        <f>l*COS(I89)</f>
        <v>-0.13213738314880336</v>
      </c>
      <c r="K89">
        <f>l*SIN(I89)</f>
        <v>-0.26933197354674832</v>
      </c>
      <c r="L89">
        <f>K89+l</f>
        <v>3.0668026453251673E-2</v>
      </c>
      <c r="M89">
        <f>M88+dt</f>
        <v>0.39000000000000024</v>
      </c>
      <c r="N89">
        <f>ABS(m*g*L89)</f>
        <v>0.30668026453251673</v>
      </c>
      <c r="O89">
        <f>m*(l*E89)^2/2</f>
        <v>0.62628014357397477</v>
      </c>
      <c r="P89">
        <f t="shared" si="5"/>
        <v>0.9329604081064915</v>
      </c>
    </row>
    <row r="90" spans="4:16">
      <c r="D90">
        <f t="shared" si="6"/>
        <v>-0.47476167143598313</v>
      </c>
      <c r="E90">
        <f t="shared" si="7"/>
        <v>-3.6571850035857971</v>
      </c>
      <c r="F90">
        <f>g/l*SIN(D90)</f>
        <v>15.237549677836654</v>
      </c>
      <c r="G90">
        <f>E90*dt</f>
        <v>-1.8285925017928986E-2</v>
      </c>
      <c r="H90">
        <f>F90*dt</f>
        <v>7.6187748389183269E-2</v>
      </c>
      <c r="I90">
        <f t="shared" si="4"/>
        <v>-2.0455579982308798</v>
      </c>
      <c r="J90">
        <f>l*COS(I90)</f>
        <v>-0.1371379471005299</v>
      </c>
      <c r="K90">
        <f>l*SIN(I90)</f>
        <v>-0.26682050795441542</v>
      </c>
      <c r="L90">
        <f>K90+l</f>
        <v>3.3179492045584569E-2</v>
      </c>
      <c r="M90">
        <f>M89+dt</f>
        <v>0.39500000000000024</v>
      </c>
      <c r="N90">
        <f>ABS(m*g*L90)</f>
        <v>0.33179492045584569</v>
      </c>
      <c r="O90">
        <f>m*(l*E90)^2/2</f>
        <v>0.60187509677037798</v>
      </c>
      <c r="P90">
        <f t="shared" si="5"/>
        <v>0.93367001722622367</v>
      </c>
    </row>
    <row r="91" spans="4:16">
      <c r="D91">
        <f t="shared" si="6"/>
        <v>-0.49304759645391211</v>
      </c>
      <c r="E91">
        <f t="shared" si="7"/>
        <v>-3.580997255196614</v>
      </c>
      <c r="F91">
        <f>g/l*SIN(D91)</f>
        <v>15.77708976504927</v>
      </c>
      <c r="G91">
        <f>E91*dt</f>
        <v>-1.7904986275983071E-2</v>
      </c>
      <c r="H91">
        <f>F91*dt</f>
        <v>7.8885448825246354E-2</v>
      </c>
      <c r="I91">
        <f t="shared" si="4"/>
        <v>-2.0638439232488088</v>
      </c>
      <c r="J91">
        <f>l*COS(I91)</f>
        <v>-0.14199380788544347</v>
      </c>
      <c r="K91">
        <f>l*SIN(I91)</f>
        <v>-0.26426834566817076</v>
      </c>
      <c r="L91">
        <f>K91+l</f>
        <v>3.5731654331829232E-2</v>
      </c>
      <c r="M91">
        <f>M90+dt</f>
        <v>0.40000000000000024</v>
      </c>
      <c r="N91">
        <f>ABS(m*g*L91)</f>
        <v>0.35731654331829232</v>
      </c>
      <c r="O91">
        <f>m*(l*E91)^2/2</f>
        <v>0.57705936037765582</v>
      </c>
      <c r="P91">
        <f t="shared" si="5"/>
        <v>0.93437590369594814</v>
      </c>
    </row>
    <row r="92" spans="4:16">
      <c r="D92">
        <f t="shared" si="6"/>
        <v>-0.51095258272989519</v>
      </c>
      <c r="E92">
        <f t="shared" si="7"/>
        <v>-3.5021118063713677</v>
      </c>
      <c r="F92">
        <f>g/l*SIN(D92)</f>
        <v>16.300279553779593</v>
      </c>
      <c r="G92">
        <f>E92*dt</f>
        <v>-1.7510559031856839E-2</v>
      </c>
      <c r="H92">
        <f>F92*dt</f>
        <v>8.1501397768897962E-2</v>
      </c>
      <c r="I92">
        <f t="shared" si="4"/>
        <v>-2.0817489095247916</v>
      </c>
      <c r="J92">
        <f>l*COS(I92)</f>
        <v>-0.14670251598401626</v>
      </c>
      <c r="K92">
        <f>l*SIN(I92)</f>
        <v>-0.26168372475941154</v>
      </c>
      <c r="L92">
        <f>K92+l</f>
        <v>3.8316275240588449E-2</v>
      </c>
      <c r="M92">
        <f>M91+dt</f>
        <v>0.40500000000000025</v>
      </c>
      <c r="N92">
        <f>ABS(m*g*L92)</f>
        <v>0.38316275240588449</v>
      </c>
      <c r="O92">
        <f>m*(l*E92)^2/2</f>
        <v>0.55191541969465763</v>
      </c>
      <c r="P92">
        <f t="shared" si="5"/>
        <v>0.93507817210054212</v>
      </c>
    </row>
    <row r="93" spans="4:16">
      <c r="D93">
        <f t="shared" si="6"/>
        <v>-0.52846314176175202</v>
      </c>
      <c r="E93">
        <f t="shared" si="7"/>
        <v>-3.4206104086024696</v>
      </c>
      <c r="F93">
        <f>g/l*SIN(D93)</f>
        <v>16.806891085153829</v>
      </c>
      <c r="G93">
        <f>E93*dt</f>
        <v>-1.7103052043012348E-2</v>
      </c>
      <c r="H93">
        <f>F93*dt</f>
        <v>8.403445542576915E-2</v>
      </c>
      <c r="I93">
        <f t="shared" si="4"/>
        <v>-2.0992594685566486</v>
      </c>
      <c r="J93">
        <f>l*COS(I93)</f>
        <v>-0.15126201976638443</v>
      </c>
      <c r="K93">
        <f>l*SIN(I93)</f>
        <v>-0.25907489530287164</v>
      </c>
      <c r="L93">
        <f>K93+l</f>
        <v>4.0925104697128345E-2</v>
      </c>
      <c r="M93">
        <f>M92+dt</f>
        <v>0.41000000000000025</v>
      </c>
      <c r="N93">
        <f>ABS(m*g*L93)</f>
        <v>0.40925104697128345</v>
      </c>
      <c r="O93">
        <f>m*(l*E93)^2/2</f>
        <v>0.52652590053477977</v>
      </c>
      <c r="P93">
        <f t="shared" si="5"/>
        <v>0.93577694750606322</v>
      </c>
    </row>
    <row r="94" spans="4:16">
      <c r="D94">
        <f t="shared" si="6"/>
        <v>-0.54556619380476434</v>
      </c>
      <c r="E94">
        <f t="shared" si="7"/>
        <v>-3.3365759531767005</v>
      </c>
      <c r="F94">
        <f>g/l*SIN(D94)</f>
        <v>17.296739171897521</v>
      </c>
      <c r="G94">
        <f>E94*dt</f>
        <v>-1.6682879765883504E-2</v>
      </c>
      <c r="H94">
        <f>F94*dt</f>
        <v>8.6483695859487605E-2</v>
      </c>
      <c r="I94">
        <f t="shared" si="4"/>
        <v>-2.1163625205996608</v>
      </c>
      <c r="J94">
        <f>l*COS(I94)</f>
        <v>-0.15567065254707765</v>
      </c>
      <c r="K94">
        <f>l*SIN(I94)</f>
        <v>-0.25645008858560964</v>
      </c>
      <c r="L94">
        <f>K94+l</f>
        <v>4.3549911414390352E-2</v>
      </c>
      <c r="M94">
        <f>M93+dt</f>
        <v>0.41500000000000026</v>
      </c>
      <c r="N94">
        <f>ABS(m*g*L94)</f>
        <v>0.43549911414390352</v>
      </c>
      <c r="O94">
        <f>m*(l*E94)^2/2</f>
        <v>0.50097325910926538</v>
      </c>
      <c r="P94">
        <f t="shared" si="5"/>
        <v>0.9364723732531689</v>
      </c>
    </row>
    <row r="95" spans="4:16">
      <c r="D95">
        <f t="shared" si="6"/>
        <v>-0.56224907357064779</v>
      </c>
      <c r="E95">
        <f t="shared" si="7"/>
        <v>-3.2500922573172129</v>
      </c>
      <c r="F95">
        <f>g/l*SIN(D95)</f>
        <v>17.769679731156668</v>
      </c>
      <c r="G95">
        <f>E95*dt</f>
        <v>-1.6250461286586065E-2</v>
      </c>
      <c r="H95">
        <f>F95*dt</f>
        <v>8.8848398655783339E-2</v>
      </c>
      <c r="I95">
        <f t="shared" si="4"/>
        <v>-2.1330454003655444</v>
      </c>
      <c r="J95">
        <f>l*COS(I95)</f>
        <v>-0.15992711758040995</v>
      </c>
      <c r="K95">
        <f>l*SIN(I95)</f>
        <v>-0.25381748770016166</v>
      </c>
      <c r="L95">
        <f>K95+l</f>
        <v>4.618251229983833E-2</v>
      </c>
      <c r="M95">
        <f>M94+dt</f>
        <v>0.42000000000000026</v>
      </c>
      <c r="N95">
        <f>ABS(m*g*L95)</f>
        <v>0.4618251229983833</v>
      </c>
      <c r="O95">
        <f>m*(l*E95)^2/2</f>
        <v>0.47533948564829825</v>
      </c>
      <c r="P95">
        <f t="shared" si="5"/>
        <v>0.93716460864668161</v>
      </c>
    </row>
    <row r="96" spans="4:16">
      <c r="D96">
        <f t="shared" si="6"/>
        <v>-0.57849953485723382</v>
      </c>
      <c r="E96">
        <f t="shared" si="7"/>
        <v>-3.1612438586614293</v>
      </c>
      <c r="F96">
        <f>g/l*SIN(D96)</f>
        <v>18.22560791013872</v>
      </c>
      <c r="G96">
        <f>E96*dt</f>
        <v>-1.5806219293307146E-2</v>
      </c>
      <c r="H96">
        <f>F96*dt</f>
        <v>9.1128039550693596E-2</v>
      </c>
      <c r="I96">
        <f t="shared" si="4"/>
        <v>-2.1492958616521305</v>
      </c>
      <c r="J96">
        <f>l*COS(I96)</f>
        <v>-0.16403047119124847</v>
      </c>
      <c r="K96">
        <f>l*SIN(I96)</f>
        <v>-0.25118519964515623</v>
      </c>
      <c r="L96">
        <f>K96+l</f>
        <v>4.8814800354843757E-2</v>
      </c>
      <c r="M96">
        <f>M95+dt</f>
        <v>0.42500000000000027</v>
      </c>
      <c r="N96">
        <f>ABS(m*g*L96)</f>
        <v>0.48814800354843757</v>
      </c>
      <c r="O96">
        <f>m*(l*E96)^2/2</f>
        <v>0.44970582302660711</v>
      </c>
      <c r="P96">
        <f t="shared" si="5"/>
        <v>0.93785382657504468</v>
      </c>
    </row>
    <row r="97" spans="4:16">
      <c r="D97">
        <f t="shared" si="6"/>
        <v>-0.59430575415054099</v>
      </c>
      <c r="E97">
        <f t="shared" si="7"/>
        <v>-3.0701158191107356</v>
      </c>
      <c r="F97">
        <f>g/l*SIN(D97)</f>
        <v>18.664456027021043</v>
      </c>
      <c r="G97">
        <f>E97*dt</f>
        <v>-1.5350579095553679E-2</v>
      </c>
      <c r="H97">
        <f>F97*dt</f>
        <v>9.3322280135105212E-2</v>
      </c>
      <c r="I97">
        <f t="shared" si="4"/>
        <v>-2.1651020809454375</v>
      </c>
      <c r="J97">
        <f>l*COS(I97)</f>
        <v>-0.16798010424318932</v>
      </c>
      <c r="K97">
        <f>l*SIN(I97)</f>
        <v>-0.24856122903310413</v>
      </c>
      <c r="L97">
        <f>K97+l</f>
        <v>5.1438770966895864E-2</v>
      </c>
      <c r="M97">
        <f>M96+dt</f>
        <v>0.43000000000000027</v>
      </c>
      <c r="N97">
        <f>ABS(m*g*L97)</f>
        <v>0.51438770966895864</v>
      </c>
      <c r="O97">
        <f>m*(l*E97)^2/2</f>
        <v>0.42415250142392918</v>
      </c>
      <c r="P97">
        <f t="shared" si="5"/>
        <v>0.93854021109288777</v>
      </c>
    </row>
    <row r="98" spans="4:16">
      <c r="D98">
        <f t="shared" si="6"/>
        <v>-0.60965633324609469</v>
      </c>
      <c r="E98">
        <f t="shared" si="7"/>
        <v>-2.9767935389756306</v>
      </c>
      <c r="F98">
        <f>g/l*SIN(D98)</f>
        <v>19.086191350086885</v>
      </c>
      <c r="G98">
        <f>E98*dt</f>
        <v>-1.4883967694878153E-2</v>
      </c>
      <c r="H98">
        <f>F98*dt</f>
        <v>9.5430956750434434E-2</v>
      </c>
      <c r="I98">
        <f t="shared" si="4"/>
        <v>-2.1804526600409915</v>
      </c>
      <c r="J98">
        <f>l*COS(I98)</f>
        <v>-0.17177572215078196</v>
      </c>
      <c r="K98">
        <f>l*SIN(I98)</f>
        <v>-0.24595345348170525</v>
      </c>
      <c r="L98">
        <f>K98+l</f>
        <v>5.4046546518294741E-2</v>
      </c>
      <c r="M98">
        <f>M97+dt</f>
        <v>0.43500000000000028</v>
      </c>
      <c r="N98">
        <f>ABS(m*g*L98)</f>
        <v>0.54046546518294747</v>
      </c>
      <c r="O98">
        <f>m*(l*E98)^2/2</f>
        <v>0.39875848981591766</v>
      </c>
      <c r="P98">
        <f t="shared" si="5"/>
        <v>0.93922395499886513</v>
      </c>
    </row>
    <row r="99" spans="4:16">
      <c r="D99">
        <f t="shared" si="6"/>
        <v>-0.6245403009409729</v>
      </c>
      <c r="E99">
        <f t="shared" si="7"/>
        <v>-2.8813625822251963</v>
      </c>
      <c r="F99">
        <f>g/l*SIN(D99)</f>
        <v>19.490813738277666</v>
      </c>
      <c r="G99">
        <f>E99*dt</f>
        <v>-1.4406812911125982E-2</v>
      </c>
      <c r="H99">
        <f>F99*dt</f>
        <v>9.7454068691388326E-2</v>
      </c>
      <c r="I99">
        <f t="shared" si="4"/>
        <v>-2.1953366277358697</v>
      </c>
      <c r="J99">
        <f>l*COS(I99)</f>
        <v>-0.175417323644499</v>
      </c>
      <c r="K99">
        <f>l*SIN(I99)</f>
        <v>-0.24336960074216557</v>
      </c>
      <c r="L99">
        <f>K99+l</f>
        <v>5.6630399257834418E-2</v>
      </c>
      <c r="M99">
        <f>M98+dt</f>
        <v>0.44000000000000028</v>
      </c>
      <c r="N99">
        <f>ABS(m*g*L99)</f>
        <v>0.56630399257834418</v>
      </c>
      <c r="O99">
        <f>m*(l*E99)^2/2</f>
        <v>0.37360126486113526</v>
      </c>
      <c r="P99">
        <f t="shared" si="5"/>
        <v>0.9399052574394795</v>
      </c>
    </row>
    <row r="100" spans="4:16">
      <c r="D100">
        <f t="shared" si="6"/>
        <v>-0.6389471138520989</v>
      </c>
      <c r="E100">
        <f t="shared" si="7"/>
        <v>-2.7839085135338077</v>
      </c>
      <c r="F100">
        <f>g/l*SIN(D100)</f>
        <v>19.878353166314721</v>
      </c>
      <c r="G100">
        <f>E100*dt</f>
        <v>-1.3919542567669039E-2</v>
      </c>
      <c r="H100">
        <f>F100*dt</f>
        <v>9.9391765831573609E-2</v>
      </c>
      <c r="I100">
        <f t="shared" si="4"/>
        <v>-2.2097434406469953</v>
      </c>
      <c r="J100">
        <f>l*COS(I100)</f>
        <v>-0.17890517849683243</v>
      </c>
      <c r="K100">
        <f>l*SIN(I100)</f>
        <v>-0.24081722759598514</v>
      </c>
      <c r="L100">
        <f>K100+l</f>
        <v>5.9182772404014844E-2</v>
      </c>
      <c r="M100">
        <f>M99+dt</f>
        <v>0.44500000000000028</v>
      </c>
      <c r="N100">
        <f>ABS(m*g*L100)</f>
        <v>0.59182772404014838</v>
      </c>
      <c r="O100">
        <f>m*(l*E100)^2/2</f>
        <v>0.34875659752767069</v>
      </c>
      <c r="P100">
        <f t="shared" si="5"/>
        <v>0.94058432156781913</v>
      </c>
    </row>
    <row r="101" spans="4:16">
      <c r="D101">
        <f t="shared" si="6"/>
        <v>-0.65286665641976793</v>
      </c>
      <c r="E101">
        <f t="shared" si="7"/>
        <v>-2.6845167477022343</v>
      </c>
      <c r="F101">
        <f>g/l*SIN(D101)</f>
        <v>20.248867157266623</v>
      </c>
      <c r="G101">
        <f>E101*dt</f>
        <v>-1.3422583738511171E-2</v>
      </c>
      <c r="H101">
        <f>F101*dt</f>
        <v>0.10124433578633311</v>
      </c>
      <c r="I101">
        <f t="shared" si="4"/>
        <v>-2.2236629832146644</v>
      </c>
      <c r="J101">
        <f>l*COS(I101)</f>
        <v>-0.18223980441539955</v>
      </c>
      <c r="K101">
        <f>l*SIN(I101)</f>
        <v>-0.23830370053072383</v>
      </c>
      <c r="L101">
        <f>K101+l</f>
        <v>6.1696299469276156E-2</v>
      </c>
      <c r="M101">
        <f>M100+dt</f>
        <v>0.45000000000000029</v>
      </c>
      <c r="N101">
        <f>ABS(m*g*L101)</f>
        <v>0.6169629946927615</v>
      </c>
      <c r="O101">
        <f>m*(l*E101)^2/2</f>
        <v>0.32429835759122017</v>
      </c>
      <c r="P101">
        <f t="shared" si="5"/>
        <v>0.94126135228398167</v>
      </c>
    </row>
    <row r="102" spans="4:16">
      <c r="D102">
        <f t="shared" si="6"/>
        <v>-0.66628924015827906</v>
      </c>
      <c r="E102">
        <f t="shared" si="7"/>
        <v>-2.583272411915901</v>
      </c>
      <c r="F102">
        <f>g/l*SIN(D102)</f>
        <v>20.602438144944376</v>
      </c>
      <c r="G102">
        <f>E102*dt</f>
        <v>-1.2916362059579505E-2</v>
      </c>
      <c r="H102">
        <f>F102*dt</f>
        <v>0.10301219072472188</v>
      </c>
      <c r="I102">
        <f t="shared" si="4"/>
        <v>-2.2370855669531755</v>
      </c>
      <c r="J102">
        <f>l*COS(I102)</f>
        <v>-0.18542194330449935</v>
      </c>
      <c r="K102">
        <f>l*SIN(I102)</f>
        <v>-0.23583617818558505</v>
      </c>
      <c r="L102">
        <f>K102+l</f>
        <v>6.4163821814414934E-2</v>
      </c>
      <c r="M102">
        <f>M101+dt</f>
        <v>0.45500000000000029</v>
      </c>
      <c r="N102">
        <f>ABS(m*g*L102)</f>
        <v>0.64163821814414934</v>
      </c>
      <c r="O102">
        <f>m*(l*E102)^2/2</f>
        <v>0.3002983359374608</v>
      </c>
      <c r="P102">
        <f t="shared" si="5"/>
        <v>0.94193655408161014</v>
      </c>
    </row>
    <row r="103" spans="4:16">
      <c r="D103">
        <f t="shared" si="6"/>
        <v>-0.67920560221785853</v>
      </c>
      <c r="E103">
        <f t="shared" si="7"/>
        <v>-2.4802602211911791</v>
      </c>
      <c r="F103">
        <f>g/l*SIN(D103)</f>
        <v>20.939170787823052</v>
      </c>
      <c r="G103">
        <f>E103*dt</f>
        <v>-1.2401301105955895E-2</v>
      </c>
      <c r="H103">
        <f>F103*dt</f>
        <v>0.10469585393911526</v>
      </c>
      <c r="I103">
        <f t="shared" si="4"/>
        <v>-2.2500019290127549</v>
      </c>
      <c r="J103">
        <f>l*COS(I103)</f>
        <v>-0.18845253709040741</v>
      </c>
      <c r="K103">
        <f>l*SIN(I103)</f>
        <v>-0.2334215955394629</v>
      </c>
      <c r="L103">
        <f>K103+l</f>
        <v>6.6578404460537088E-2</v>
      </c>
      <c r="M103">
        <f>M102+dt</f>
        <v>0.4600000000000003</v>
      </c>
      <c r="N103">
        <f>ABS(m*g*L103)</f>
        <v>0.66578404460537088</v>
      </c>
      <c r="O103">
        <f>m*(l*E103)^2/2</f>
        <v>0.27682608441704926</v>
      </c>
      <c r="P103">
        <f t="shared" si="5"/>
        <v>0.94261012902242014</v>
      </c>
    </row>
    <row r="104" spans="4:16">
      <c r="D104">
        <f t="shared" si="6"/>
        <v>-0.69160690332381447</v>
      </c>
      <c r="E104">
        <f t="shared" si="7"/>
        <v>-2.3755643672520637</v>
      </c>
      <c r="F104">
        <f>g/l*SIN(D104)</f>
        <v>21.259189255341926</v>
      </c>
      <c r="G104">
        <f>E104*dt</f>
        <v>-1.1877821836260318E-2</v>
      </c>
      <c r="H104">
        <f>F104*dt</f>
        <v>0.10629594627670963</v>
      </c>
      <c r="I104">
        <f t="shared" si="4"/>
        <v>-2.2624032301187111</v>
      </c>
      <c r="J104">
        <f>l*COS(I104)</f>
        <v>-0.19133270329807733</v>
      </c>
      <c r="K104">
        <f>l*SIN(I104)</f>
        <v>-0.23106664979752031</v>
      </c>
      <c r="L104">
        <f>K104+l</f>
        <v>6.8933350202479676E-2</v>
      </c>
      <c r="M104">
        <f>M103+dt</f>
        <v>0.4650000000000003</v>
      </c>
      <c r="N104">
        <f>ABS(m*g*L104)</f>
        <v>0.68933350202479682</v>
      </c>
      <c r="O104">
        <f>m*(l*E104)^2/2</f>
        <v>0.25394877283309636</v>
      </c>
      <c r="P104">
        <f t="shared" si="5"/>
        <v>0.94328227485789318</v>
      </c>
    </row>
    <row r="105" spans="4:16">
      <c r="D105">
        <f t="shared" si="6"/>
        <v>-0.70348472516007476</v>
      </c>
      <c r="E105">
        <f t="shared" si="7"/>
        <v>-2.269268420975354</v>
      </c>
      <c r="F105">
        <f>g/l*SIN(D105)</f>
        <v>21.562634506453946</v>
      </c>
      <c r="G105">
        <f>E105*dt</f>
        <v>-1.1346342104876769E-2</v>
      </c>
      <c r="H105">
        <f>F105*dt</f>
        <v>0.10781317253226974</v>
      </c>
      <c r="I105">
        <f t="shared" si="4"/>
        <v>-2.2742810519549712</v>
      </c>
      <c r="J105">
        <f>l*COS(I105)</f>
        <v>-0.19406371055808547</v>
      </c>
      <c r="K105">
        <f>l*SIN(I105)</f>
        <v>-0.22877778791750658</v>
      </c>
      <c r="L105">
        <f>K105+l</f>
        <v>7.1222212082493408E-2</v>
      </c>
      <c r="M105">
        <f>M104+dt</f>
        <v>0.47000000000000031</v>
      </c>
      <c r="N105">
        <f>ABS(m*g*L105)</f>
        <v>0.71222212082493408</v>
      </c>
      <c r="O105">
        <f>m*(l*E105)^2/2</f>
        <v>0.23173106248961894</v>
      </c>
      <c r="P105">
        <f t="shared" si="5"/>
        <v>0.94395318331455302</v>
      </c>
    </row>
    <row r="106" spans="4:16">
      <c r="D106">
        <f t="shared" si="6"/>
        <v>-0.71483106726495149</v>
      </c>
      <c r="E106">
        <f t="shared" si="7"/>
        <v>-2.161455248443084</v>
      </c>
      <c r="F106">
        <f>g/l*SIN(D106)</f>
        <v>21.84966157920665</v>
      </c>
      <c r="G106">
        <f>E106*dt</f>
        <v>-1.0807276242215421E-2</v>
      </c>
      <c r="H106">
        <f>F106*dt</f>
        <v>0.10924830789603325</v>
      </c>
      <c r="I106">
        <f t="shared" si="4"/>
        <v>-2.2856273940598482</v>
      </c>
      <c r="J106">
        <f>l*COS(I106)</f>
        <v>-0.19664695421285983</v>
      </c>
      <c r="K106">
        <f>l*SIN(I106)</f>
        <v>-0.22656119570395414</v>
      </c>
      <c r="L106">
        <f>K106+l</f>
        <v>7.3438804296045851E-2</v>
      </c>
      <c r="M106">
        <f>M105+dt</f>
        <v>0.47500000000000031</v>
      </c>
      <c r="N106">
        <f>ABS(m*g*L106)</f>
        <v>0.73438804296045856</v>
      </c>
      <c r="O106">
        <f>m*(l*E106)^2/2</f>
        <v>0.2102349955959969</v>
      </c>
      <c r="P106">
        <f t="shared" si="5"/>
        <v>0.94462303855645546</v>
      </c>
    </row>
    <row r="107" spans="4:16">
      <c r="D107">
        <f t="shared" si="6"/>
        <v>-0.72563834350716694</v>
      </c>
      <c r="E107">
        <f t="shared" si="7"/>
        <v>-2.0522069405470509</v>
      </c>
      <c r="F107">
        <f>g/l*SIN(D107)</f>
        <v>22.120436908967122</v>
      </c>
      <c r="G107">
        <f>E107*dt</f>
        <v>-1.0261034702735254E-2</v>
      </c>
      <c r="H107">
        <f>F107*dt</f>
        <v>0.11060218454483561</v>
      </c>
      <c r="I107">
        <f t="shared" si="4"/>
        <v>-2.2964346703020633</v>
      </c>
      <c r="J107">
        <f>l*COS(I107)</f>
        <v>-0.199083932180704</v>
      </c>
      <c r="K107">
        <f>l*SIN(I107)</f>
        <v>-0.2244227883871619</v>
      </c>
      <c r="L107">
        <f>K107+l</f>
        <v>7.5577211612838091E-2</v>
      </c>
      <c r="M107">
        <f>M106+dt</f>
        <v>0.48000000000000032</v>
      </c>
      <c r="N107">
        <f>ABS(m*g*L107)</f>
        <v>0.75577211612838091</v>
      </c>
      <c r="O107">
        <f>m*(l*E107)^2/2</f>
        <v>0.18951989970732688</v>
      </c>
      <c r="P107">
        <f t="shared" si="5"/>
        <v>0.94529201583570777</v>
      </c>
    </row>
    <row r="108" spans="4:16">
      <c r="D108">
        <f t="shared" si="6"/>
        <v>-0.73589937820990214</v>
      </c>
      <c r="E108">
        <f t="shared" si="7"/>
        <v>-1.9416047560022154</v>
      </c>
      <c r="F108">
        <f>g/l*SIN(D108)</f>
        <v>22.375135691678732</v>
      </c>
      <c r="G108">
        <f>E108*dt</f>
        <v>-9.7080237800110779E-3</v>
      </c>
      <c r="H108">
        <f>F108*dt</f>
        <v>0.11187567845839366</v>
      </c>
      <c r="I108">
        <f t="shared" si="4"/>
        <v>-2.3066957050047989</v>
      </c>
      <c r="J108">
        <f>l*COS(I108)</f>
        <v>-0.20137622122510865</v>
      </c>
      <c r="K108">
        <f>l*SIN(I108)</f>
        <v>-0.2223682025944719</v>
      </c>
      <c r="L108">
        <f>K108+l</f>
        <v>7.7631797405528086E-2</v>
      </c>
      <c r="M108">
        <f>M107+dt</f>
        <v>0.48500000000000032</v>
      </c>
      <c r="N108">
        <f>ABS(m*g*L108)</f>
        <v>0.7763179740552808</v>
      </c>
      <c r="O108">
        <f>m*(l*E108)^2/2</f>
        <v>0.169642306283869</v>
      </c>
      <c r="P108">
        <f t="shared" si="5"/>
        <v>0.94596028033914981</v>
      </c>
    </row>
    <row r="109" spans="4:16">
      <c r="D109">
        <f t="shared" si="6"/>
        <v>-0.74560740198991327</v>
      </c>
      <c r="E109">
        <f t="shared" si="7"/>
        <v>-1.8297290775438217</v>
      </c>
      <c r="F109">
        <f>g/l*SIN(D109)</f>
        <v>22.613939307280951</v>
      </c>
      <c r="G109">
        <f>E109*dt</f>
        <v>-9.1486453877191089E-3</v>
      </c>
      <c r="H109">
        <f>F109*dt</f>
        <v>0.11306969653640475</v>
      </c>
      <c r="I109">
        <f t="shared" si="4"/>
        <v>-2.3164037287848096</v>
      </c>
      <c r="J109">
        <f>l*COS(I109)</f>
        <v>-0.20352545376552847</v>
      </c>
      <c r="K109">
        <f>l*SIN(I109)</f>
        <v>-0.22040278961377899</v>
      </c>
      <c r="L109">
        <f>K109+l</f>
        <v>7.9597210386221001E-2</v>
      </c>
      <c r="M109">
        <f>M108+dt</f>
        <v>0.49000000000000032</v>
      </c>
      <c r="N109">
        <f>ABS(m*g*L109)</f>
        <v>0.79597210386221007</v>
      </c>
      <c r="O109">
        <f>m*(l*E109)^2/2</f>
        <v>0.1506558823744214</v>
      </c>
      <c r="P109">
        <f t="shared" si="5"/>
        <v>0.94662798623663147</v>
      </c>
    </row>
    <row r="110" spans="4:16">
      <c r="D110">
        <f t="shared" si="6"/>
        <v>-0.75475604737763236</v>
      </c>
      <c r="E110">
        <f t="shared" si="7"/>
        <v>-1.7166593810074171</v>
      </c>
      <c r="F110">
        <f>g/l*SIN(D110)</f>
        <v>22.837032817157013</v>
      </c>
      <c r="G110">
        <f>E110*dt</f>
        <v>-8.5832969050370859E-3</v>
      </c>
      <c r="H110">
        <f>F110*dt</f>
        <v>0.11418516408578507</v>
      </c>
      <c r="I110">
        <f t="shared" si="4"/>
        <v>-2.325552374172529</v>
      </c>
      <c r="J110">
        <f>l*COS(I110)</f>
        <v>-0.20553329535441309</v>
      </c>
      <c r="K110">
        <f>l*SIN(I110)</f>
        <v>-0.21853160984341738</v>
      </c>
      <c r="L110">
        <f>K110+l</f>
        <v>8.146839015658261E-2</v>
      </c>
      <c r="M110">
        <f>M109+dt</f>
        <v>0.49500000000000033</v>
      </c>
      <c r="N110">
        <f>ABS(m*g*L110)</f>
        <v>0.81468390156582604</v>
      </c>
      <c r="O110">
        <f>m*(l*E110)^2/2</f>
        <v>0.13261137436803458</v>
      </c>
      <c r="P110">
        <f t="shared" si="5"/>
        <v>0.94729527593386065</v>
      </c>
    </row>
    <row r="111" spans="4:16">
      <c r="D111">
        <f t="shared" si="6"/>
        <v>-0.76333934428266947</v>
      </c>
      <c r="E111">
        <f t="shared" si="7"/>
        <v>-1.6024742169216319</v>
      </c>
      <c r="F111">
        <f>g/l*SIN(D111)</f>
        <v>23.044602548217934</v>
      </c>
      <c r="G111">
        <f>E111*dt</f>
        <v>-8.0123710846081598E-3</v>
      </c>
      <c r="H111">
        <f>F111*dt</f>
        <v>0.11522301274108968</v>
      </c>
      <c r="I111">
        <f t="shared" si="4"/>
        <v>-2.3341356710775658</v>
      </c>
      <c r="J111">
        <f>l*COS(I111)</f>
        <v>-0.20740142293396133</v>
      </c>
      <c r="K111">
        <f>l*SIN(I111)</f>
        <v>-0.21675942831851189</v>
      </c>
      <c r="L111">
        <f>K111+l</f>
        <v>8.3240571681488101E-2</v>
      </c>
      <c r="M111">
        <f>M110+dt</f>
        <v>0.50000000000000033</v>
      </c>
      <c r="N111">
        <f>ABS(m*g*L111)</f>
        <v>0.83240571681488107</v>
      </c>
      <c r="O111">
        <f>m*(l*E111)^2/2</f>
        <v>0.11555656271543686</v>
      </c>
      <c r="P111">
        <f t="shared" si="5"/>
        <v>0.94796227953031797</v>
      </c>
    </row>
    <row r="112" spans="4:16">
      <c r="D112">
        <f t="shared" si="6"/>
        <v>-0.77135171536727765</v>
      </c>
      <c r="E112">
        <f t="shared" si="7"/>
        <v>-1.4872512041805424</v>
      </c>
      <c r="F112">
        <f>g/l*SIN(D112)</f>
        <v>23.236833775001827</v>
      </c>
      <c r="G112">
        <f>E112*dt</f>
        <v>-7.4362560209027123E-3</v>
      </c>
      <c r="H112">
        <f>F112*dt</f>
        <v>0.11618416887500914</v>
      </c>
      <c r="I112">
        <f t="shared" si="4"/>
        <v>-2.3421480421621741</v>
      </c>
      <c r="J112">
        <f>l*COS(I112)</f>
        <v>-0.2091315039750164</v>
      </c>
      <c r="K112">
        <f>l*SIN(I112)</f>
        <v>-0.21509071120145495</v>
      </c>
      <c r="L112">
        <f>K112+l</f>
        <v>8.4909288798545035E-2</v>
      </c>
      <c r="M112">
        <f>M111+dt</f>
        <v>0.50500000000000034</v>
      </c>
      <c r="N112">
        <f>ABS(m*g*L112)</f>
        <v>0.84909288798545035</v>
      </c>
      <c r="O112">
        <f>m*(l*E112)^2/2</f>
        <v>9.9536226495141295E-2</v>
      </c>
      <c r="P112">
        <f t="shared" si="5"/>
        <v>0.94862911448059162</v>
      </c>
    </row>
    <row r="113" spans="4:16">
      <c r="D113">
        <f t="shared" si="6"/>
        <v>-0.77878797138818034</v>
      </c>
      <c r="E113">
        <f t="shared" si="7"/>
        <v>-1.3710670353055332</v>
      </c>
      <c r="F113">
        <f>g/l*SIN(D113)</f>
        <v>23.413908509980157</v>
      </c>
      <c r="G113">
        <f>E113*dt</f>
        <v>-6.8553351765276663E-3</v>
      </c>
      <c r="H113">
        <f>F113*dt</f>
        <v>0.11706954254990079</v>
      </c>
      <c r="I113">
        <f t="shared" si="4"/>
        <v>-2.349584298183077</v>
      </c>
      <c r="J113">
        <f>l*COS(I113)</f>
        <v>-0.2107251765898214</v>
      </c>
      <c r="K113">
        <f>l*SIN(I113)</f>
        <v>-0.21352962312332352</v>
      </c>
      <c r="L113">
        <f>K113+l</f>
        <v>8.6470376876676469E-2</v>
      </c>
      <c r="M113">
        <f>M112+dt</f>
        <v>0.51000000000000034</v>
      </c>
      <c r="N113">
        <f>ABS(m*g*L113)</f>
        <v>0.86470376876676469</v>
      </c>
      <c r="O113">
        <f>m*(l*E113)^2/2</f>
        <v>8.4592116688567684E-2</v>
      </c>
      <c r="P113">
        <f t="shared" si="5"/>
        <v>0.94929588545533239</v>
      </c>
    </row>
    <row r="114" spans="4:16">
      <c r="D114">
        <f t="shared" si="6"/>
        <v>-0.78564330656470804</v>
      </c>
      <c r="E114">
        <f t="shared" si="7"/>
        <v>-1.2539974927556323</v>
      </c>
      <c r="F114">
        <f>g/l*SIN(D114)</f>
        <v>23.57600341112968</v>
      </c>
      <c r="G114">
        <f>E114*dt</f>
        <v>-6.269987463778162E-3</v>
      </c>
      <c r="H114">
        <f>F114*dt</f>
        <v>0.11788001705564841</v>
      </c>
      <c r="I114">
        <f t="shared" si="4"/>
        <v>-2.3564396333596047</v>
      </c>
      <c r="J114">
        <f>l*COS(I114)</f>
        <v>-0.21218403070016711</v>
      </c>
      <c r="K114">
        <f>l*SIN(I114)</f>
        <v>-0.21208002526365025</v>
      </c>
      <c r="L114">
        <f>K114+l</f>
        <v>8.7919974736349743E-2</v>
      </c>
      <c r="M114">
        <f>M113+dt</f>
        <v>0.51500000000000035</v>
      </c>
      <c r="N114">
        <f>ABS(m*g*L114)</f>
        <v>0.87919974736349737</v>
      </c>
      <c r="O114">
        <f>m*(l*E114)^2/2</f>
        <v>7.0762937032683534E-2</v>
      </c>
      <c r="P114">
        <f t="shared" si="5"/>
        <v>0.94996268439618092</v>
      </c>
    </row>
    <row r="115" spans="4:16">
      <c r="D115">
        <f t="shared" si="6"/>
        <v>-0.7919132940284862</v>
      </c>
      <c r="E115">
        <f t="shared" si="7"/>
        <v>-1.1361174756999839</v>
      </c>
      <c r="F115">
        <f>g/l*SIN(D115)</f>
        <v>23.723287814760159</v>
      </c>
      <c r="G115">
        <f>E115*dt</f>
        <v>-5.6805873784999197E-3</v>
      </c>
      <c r="H115">
        <f>F115*dt</f>
        <v>0.1186164390738008</v>
      </c>
      <c r="I115">
        <f t="shared" si="4"/>
        <v>-2.3627096208233827</v>
      </c>
      <c r="J115">
        <f>l*COS(I115)</f>
        <v>-0.21350959033284136</v>
      </c>
      <c r="K115">
        <f>l*SIN(I115)</f>
        <v>-0.21074547405793145</v>
      </c>
      <c r="L115">
        <f>K115+l</f>
        <v>8.9254525942068536E-2</v>
      </c>
      <c r="M115">
        <f>M114+dt</f>
        <v>0.52000000000000035</v>
      </c>
      <c r="N115">
        <f>ABS(m*g*L115)</f>
        <v>0.8925452594206853</v>
      </c>
      <c r="O115">
        <f>m*(l*E115)^2/2</f>
        <v>5.8084331336590654E-2</v>
      </c>
      <c r="P115">
        <f t="shared" si="5"/>
        <v>0.95062959075727593</v>
      </c>
    </row>
    <row r="116" spans="4:16">
      <c r="D116">
        <f t="shared" si="6"/>
        <v>-0.79759388140698617</v>
      </c>
      <c r="E116">
        <f t="shared" si="7"/>
        <v>-1.0175010366261832</v>
      </c>
      <c r="F116">
        <f>g/l*SIN(D116)</f>
        <v>23.855921900591117</v>
      </c>
      <c r="G116">
        <f>E116*dt</f>
        <v>-5.0875051831309158E-3</v>
      </c>
      <c r="H116">
        <f>F116*dt</f>
        <v>0.11927960950295559</v>
      </c>
      <c r="I116">
        <f t="shared" si="4"/>
        <v>-2.3683902082018826</v>
      </c>
      <c r="J116">
        <f>l*COS(I116)</f>
        <v>-0.21470329710531999</v>
      </c>
      <c r="K116">
        <f>l*SIN(I116)</f>
        <v>-0.20952922042546876</v>
      </c>
      <c r="L116">
        <f>K116+l</f>
        <v>9.0470779574531229E-2</v>
      </c>
      <c r="M116">
        <f>M115+dt</f>
        <v>0.52500000000000036</v>
      </c>
      <c r="N116">
        <f>ABS(m*g*L116)</f>
        <v>0.90470779574531224</v>
      </c>
      <c r="O116">
        <f>m*(l*E116)^2/2</f>
        <v>4.6588876179091077E-2</v>
      </c>
      <c r="P116">
        <f t="shared" si="5"/>
        <v>0.95129667192440337</v>
      </c>
    </row>
    <row r="117" spans="4:16">
      <c r="D117">
        <f t="shared" si="6"/>
        <v>-0.80268138659011712</v>
      </c>
      <c r="E117">
        <f t="shared" si="7"/>
        <v>-0.89822142712322761</v>
      </c>
      <c r="F117">
        <f>g/l*SIN(D117)</f>
        <v>23.97405499515105</v>
      </c>
      <c r="G117">
        <f>E117*dt</f>
        <v>-4.4911071356161384E-3</v>
      </c>
      <c r="H117">
        <f>F117*dt</f>
        <v>0.11987027497575525</v>
      </c>
      <c r="I117">
        <f t="shared" si="4"/>
        <v>-2.3734777133850136</v>
      </c>
      <c r="J117">
        <f>l*COS(I117)</f>
        <v>-0.21576649495635938</v>
      </c>
      <c r="K117">
        <f>l*SIN(I117)</f>
        <v>-0.20843420941449928</v>
      </c>
      <c r="L117">
        <f>K117+l</f>
        <v>9.1565790585500711E-2</v>
      </c>
      <c r="M117">
        <f>M116+dt</f>
        <v>0.53000000000000036</v>
      </c>
      <c r="N117">
        <f>ABS(m*g*L117)</f>
        <v>0.91565790585500717</v>
      </c>
      <c r="O117">
        <f>m*(l*E117)^2/2</f>
        <v>3.630607794644794E-2</v>
      </c>
      <c r="P117">
        <f t="shared" si="5"/>
        <v>0.95196398380145508</v>
      </c>
    </row>
    <row r="118" spans="4:16">
      <c r="D118">
        <f t="shared" si="6"/>
        <v>-0.8071724937257333</v>
      </c>
      <c r="E118">
        <f t="shared" si="7"/>
        <v>-0.77835115214747241</v>
      </c>
      <c r="F118">
        <f>g/l*SIN(D118)</f>
        <v>24.077824018732287</v>
      </c>
      <c r="G118">
        <f>E118*dt</f>
        <v>-3.8917557607373622E-3</v>
      </c>
      <c r="H118">
        <f>F118*dt</f>
        <v>0.12038912009366144</v>
      </c>
      <c r="I118">
        <f t="shared" si="4"/>
        <v>-2.3779688205206297</v>
      </c>
      <c r="J118">
        <f>l*COS(I118)</f>
        <v>-0.21670041616859054</v>
      </c>
      <c r="K118">
        <f>l*SIN(I118)</f>
        <v>-0.20746308016695322</v>
      </c>
      <c r="L118">
        <f>K118+l</f>
        <v>9.2536919833046766E-2</v>
      </c>
      <c r="M118">
        <f>M117+dt</f>
        <v>0.53500000000000036</v>
      </c>
      <c r="N118">
        <f>ABS(m*g*L118)</f>
        <v>0.92536919833046771</v>
      </c>
      <c r="O118">
        <f>m*(l*E118)^2/2</f>
        <v>2.7262373222218396E-2</v>
      </c>
      <c r="P118">
        <f t="shared" si="5"/>
        <v>0.95263157155268607</v>
      </c>
    </row>
    <row r="119" spans="4:16">
      <c r="D119">
        <f t="shared" si="6"/>
        <v>-0.81106424948647071</v>
      </c>
      <c r="E119">
        <f t="shared" si="7"/>
        <v>-0.65796203205381099</v>
      </c>
      <c r="F119">
        <f>g/l*SIN(D119)</f>
        <v>24.167352080375299</v>
      </c>
      <c r="G119">
        <f>E119*dt</f>
        <v>-3.2898101602690552E-3</v>
      </c>
      <c r="H119">
        <f>F119*dt</f>
        <v>0.12083676040187649</v>
      </c>
      <c r="I119">
        <f t="shared" si="4"/>
        <v>-2.3818605762813672</v>
      </c>
      <c r="J119">
        <f>l*COS(I119)</f>
        <v>-0.21750616872337764</v>
      </c>
      <c r="K119">
        <f>l*SIN(I119)</f>
        <v>-0.20661816611149561</v>
      </c>
      <c r="L119">
        <f>K119+l</f>
        <v>9.3381833888504379E-2</v>
      </c>
      <c r="M119">
        <f>M118+dt</f>
        <v>0.54000000000000037</v>
      </c>
      <c r="N119">
        <f>ABS(m*g*L119)</f>
        <v>0.93381833888504384</v>
      </c>
      <c r="O119">
        <f>m*(l*E119)^2/2</f>
        <v>1.9481131603097109E-2</v>
      </c>
      <c r="P119">
        <f t="shared" si="5"/>
        <v>0.9532994704881409</v>
      </c>
    </row>
    <row r="120" spans="4:16">
      <c r="D120">
        <f t="shared" si="6"/>
        <v>-0.81435405964673979</v>
      </c>
      <c r="E120">
        <f t="shared" si="7"/>
        <v>-0.53712527165193447</v>
      </c>
      <c r="F120">
        <f>g/l*SIN(D120)</f>
        <v>24.242747224675867</v>
      </c>
      <c r="G120">
        <f>E120*dt</f>
        <v>-2.6856263582596723E-3</v>
      </c>
      <c r="H120">
        <f>F120*dt</f>
        <v>0.12121373612337934</v>
      </c>
      <c r="I120">
        <f t="shared" si="4"/>
        <v>-2.3851503864416363</v>
      </c>
      <c r="J120">
        <f>l*COS(I120)</f>
        <v>-0.21818472502208275</v>
      </c>
      <c r="K120">
        <f>l*SIN(I120)</f>
        <v>-0.20590149530063676</v>
      </c>
      <c r="L120">
        <f>K120+l</f>
        <v>9.4098504699363233E-2</v>
      </c>
      <c r="M120">
        <f>M119+dt</f>
        <v>0.54500000000000037</v>
      </c>
      <c r="N120">
        <f>ABS(m*g*L120)</f>
        <v>0.94098504699363228</v>
      </c>
      <c r="O120">
        <f>m*(l*E120)^2/2</f>
        <v>1.2982660085122395E-2</v>
      </c>
      <c r="P120">
        <f t="shared" si="5"/>
        <v>0.95396770707875467</v>
      </c>
    </row>
    <row r="121" spans="4:16">
      <c r="D121">
        <f t="shared" si="6"/>
        <v>-0.81703968600499943</v>
      </c>
      <c r="E121">
        <f t="shared" si="7"/>
        <v>-0.41591153552855514</v>
      </c>
      <c r="F121">
        <f>g/l*SIN(D121)</f>
        <v>24.304101333604883</v>
      </c>
      <c r="G121">
        <f>E121*dt</f>
        <v>-2.0795576776427758E-3</v>
      </c>
      <c r="H121">
        <f>F121*dt</f>
        <v>0.12152050666802441</v>
      </c>
      <c r="I121">
        <f t="shared" si="4"/>
        <v>-2.3878360127998959</v>
      </c>
      <c r="J121">
        <f>l*COS(I121)</f>
        <v>-0.21873691200244388</v>
      </c>
      <c r="K121">
        <f>l*SIN(I121)</f>
        <v>-0.20531479081555504</v>
      </c>
      <c r="L121">
        <f>K121+l</f>
        <v>9.4685209184444952E-2</v>
      </c>
      <c r="M121">
        <f>M120+dt</f>
        <v>0.55000000000000038</v>
      </c>
      <c r="N121">
        <f>ABS(m*g*L121)</f>
        <v>0.94685209184444952</v>
      </c>
      <c r="O121">
        <f>m*(l*E121)^2/2</f>
        <v>7.7842082423574257E-3</v>
      </c>
      <c r="P121">
        <f t="shared" si="5"/>
        <v>0.95463630008680689</v>
      </c>
    </row>
    <row r="122" spans="4:16">
      <c r="D122">
        <f t="shared" si="6"/>
        <v>-0.81911924368264222</v>
      </c>
      <c r="E122">
        <f t="shared" si="7"/>
        <v>-0.2943910288605307</v>
      </c>
      <c r="F122">
        <f>g/l*SIN(D122)</f>
        <v>24.351489185998357</v>
      </c>
      <c r="G122">
        <f>E122*dt</f>
        <v>-1.4719551443026536E-3</v>
      </c>
      <c r="H122">
        <f>F122*dt</f>
        <v>0.12175744592999178</v>
      </c>
      <c r="I122">
        <f t="shared" si="4"/>
        <v>-2.3899155704775388</v>
      </c>
      <c r="J122">
        <f>l*COS(I122)</f>
        <v>-0.21916340267398518</v>
      </c>
      <c r="K122">
        <f>l*SIN(I122)</f>
        <v>-0.20485947117075309</v>
      </c>
      <c r="L122">
        <f>K122+l</f>
        <v>9.5140528829246895E-2</v>
      </c>
      <c r="M122">
        <f>M121+dt</f>
        <v>0.55500000000000038</v>
      </c>
      <c r="N122">
        <f>ABS(m*g*L122)</f>
        <v>0.95140528829246895</v>
      </c>
      <c r="O122">
        <f>m*(l*E122)^2/2</f>
        <v>3.8999735043102816E-3</v>
      </c>
      <c r="P122">
        <f t="shared" si="5"/>
        <v>0.95530526179677921</v>
      </c>
    </row>
    <row r="123" spans="4:16">
      <c r="D123">
        <f t="shared" si="6"/>
        <v>-0.82059119882694487</v>
      </c>
      <c r="E123">
        <f t="shared" si="7"/>
        <v>-0.17263358293053893</v>
      </c>
      <c r="F123">
        <f>g/l*SIN(D123)</f>
        <v>24.384967676908925</v>
      </c>
      <c r="G123">
        <f>E123*dt</f>
        <v>-8.631679146526947E-4</v>
      </c>
      <c r="H123">
        <f>F123*dt</f>
        <v>0.12192483838454463</v>
      </c>
      <c r="I123">
        <f t="shared" si="4"/>
        <v>-2.3913875256218415</v>
      </c>
      <c r="J123">
        <f>l*COS(I123)</f>
        <v>-0.2194647090921803</v>
      </c>
      <c r="K123">
        <f>l*SIN(I123)</f>
        <v>-0.20453665065969145</v>
      </c>
      <c r="L123">
        <f>K123+l</f>
        <v>9.5463349340308534E-2</v>
      </c>
      <c r="M123">
        <f>M122+dt</f>
        <v>0.56000000000000039</v>
      </c>
      <c r="N123">
        <f>ABS(m*g*L123)</f>
        <v>0.95463349340308534</v>
      </c>
      <c r="O123">
        <f>m*(l*E123)^2/2</f>
        <v>1.3411059279945868E-3</v>
      </c>
      <c r="P123">
        <f t="shared" si="5"/>
        <v>0.95597459933107998</v>
      </c>
    </row>
    <row r="124" spans="4:16">
      <c r="D124">
        <f t="shared" si="6"/>
        <v>-0.82145436674159755</v>
      </c>
      <c r="E124">
        <f t="shared" si="7"/>
        <v>-5.0708744545994305E-2</v>
      </c>
      <c r="F124">
        <f>g/l*SIN(D124)</f>
        <v>24.404575198602256</v>
      </c>
      <c r="G124">
        <f>E124*dt</f>
        <v>-2.5354372272997153E-4</v>
      </c>
      <c r="H124">
        <f>F124*dt</f>
        <v>0.12202287599301129</v>
      </c>
      <c r="I124">
        <f t="shared" si="4"/>
        <v>-2.3922506935364942</v>
      </c>
      <c r="J124">
        <f>l*COS(I124)</f>
        <v>-0.21964117678742029</v>
      </c>
      <c r="K124">
        <f>l*SIN(I124)</f>
        <v>-0.20434713959201184</v>
      </c>
      <c r="L124">
        <f>K124+l</f>
        <v>9.5652860407988149E-2</v>
      </c>
      <c r="M124">
        <f>M123+dt</f>
        <v>0.56500000000000039</v>
      </c>
      <c r="N124">
        <f>ABS(m*g*L124)</f>
        <v>0.95652860407988149</v>
      </c>
      <c r="O124">
        <f>m*(l*E124)^2/2</f>
        <v>1.1571195480439083E-4</v>
      </c>
      <c r="P124">
        <f t="shared" si="5"/>
        <v>0.95664431603468592</v>
      </c>
    </row>
    <row r="125" spans="4:16">
      <c r="D125">
        <f t="shared" si="6"/>
        <v>-0.82170791046432756</v>
      </c>
      <c r="E125">
        <f t="shared" si="7"/>
        <v>7.1314131447016982E-2</v>
      </c>
      <c r="F125">
        <f>g/l*SIN(D125)</f>
        <v>24.410331184623764</v>
      </c>
      <c r="G125">
        <f>E125*dt</f>
        <v>3.5657065723508494E-4</v>
      </c>
      <c r="H125">
        <f>F125*dt</f>
        <v>0.12205165592311883</v>
      </c>
      <c r="I125">
        <f t="shared" si="4"/>
        <v>-2.392504237259224</v>
      </c>
      <c r="J125">
        <f>l*COS(I125)</f>
        <v>-0.21969298066161383</v>
      </c>
      <c r="K125">
        <f>l*SIN(I125)</f>
        <v>-0.20429144438281249</v>
      </c>
      <c r="L125">
        <f>K125+l</f>
        <v>9.5708555617187496E-2</v>
      </c>
      <c r="M125">
        <f>M124+dt</f>
        <v>0.5700000000000004</v>
      </c>
      <c r="N125">
        <f>ABS(m*g*L125)</f>
        <v>0.95708555617187496</v>
      </c>
      <c r="O125">
        <f>m*(l*E125)^2/2</f>
        <v>2.2885674048190875E-4</v>
      </c>
      <c r="P125">
        <f t="shared" si="5"/>
        <v>0.95731441291235686</v>
      </c>
    </row>
    <row r="126" spans="4:16">
      <c r="D126">
        <f t="shared" si="6"/>
        <v>-0.82135133980709252</v>
      </c>
      <c r="E126">
        <f t="shared" si="7"/>
        <v>0.19336578737013582</v>
      </c>
      <c r="F126">
        <f>g/l*SIN(D126)</f>
        <v>24.402235818043831</v>
      </c>
      <c r="G126">
        <f>E126*dt</f>
        <v>9.6682893685067915E-4</v>
      </c>
      <c r="H126">
        <f>F126*dt</f>
        <v>0.12201117909021916</v>
      </c>
      <c r="I126">
        <f t="shared" si="4"/>
        <v>-2.3921476666019892</v>
      </c>
      <c r="J126">
        <f>l*COS(I126)</f>
        <v>-0.21962012236239448</v>
      </c>
      <c r="K126">
        <f>l*SIN(I126)</f>
        <v>-0.20436976746458091</v>
      </c>
      <c r="L126">
        <f>K126+l</f>
        <v>9.563023253541908E-2</v>
      </c>
      <c r="M126">
        <f>M125+dt</f>
        <v>0.5750000000000004</v>
      </c>
      <c r="N126">
        <f>ABS(m*g*L126)</f>
        <v>0.9563023253541908</v>
      </c>
      <c r="O126">
        <f>m*(l*E126)^2/2</f>
        <v>1.682564747637266E-3</v>
      </c>
      <c r="P126">
        <f t="shared" si="5"/>
        <v>0.95798489010182808</v>
      </c>
    </row>
    <row r="127" spans="4:16">
      <c r="D127">
        <f t="shared" si="6"/>
        <v>-0.82038451087024189</v>
      </c>
      <c r="E127">
        <f t="shared" si="7"/>
        <v>0.31537696646035496</v>
      </c>
      <c r="F127">
        <f>g/l*SIN(D127)</f>
        <v>24.380269904703241</v>
      </c>
      <c r="G127">
        <f>E127*dt</f>
        <v>1.5768848323017748E-3</v>
      </c>
      <c r="H127">
        <f>F127*dt</f>
        <v>0.12190134952351621</v>
      </c>
      <c r="I127">
        <f t="shared" si="4"/>
        <v>-2.3911808376651384</v>
      </c>
      <c r="J127">
        <f>l*COS(I127)</f>
        <v>-0.21942242914232912</v>
      </c>
      <c r="K127">
        <f>l*SIN(I127)</f>
        <v>-0.20458200700276538</v>
      </c>
      <c r="L127">
        <f>K127+l</f>
        <v>9.5417992997234607E-2</v>
      </c>
      <c r="M127">
        <f>M126+dt</f>
        <v>0.5800000000000004</v>
      </c>
      <c r="N127">
        <f>ABS(m*g*L127)</f>
        <v>0.95417992997234613</v>
      </c>
      <c r="O127">
        <f>m*(l*E127)^2/2</f>
        <v>4.475818393818113E-3</v>
      </c>
      <c r="P127">
        <f t="shared" si="5"/>
        <v>0.9586557483661643</v>
      </c>
    </row>
    <row r="128" spans="4:16">
      <c r="D128">
        <f t="shared" si="6"/>
        <v>-0.81880762603794011</v>
      </c>
      <c r="E128">
        <f t="shared" si="7"/>
        <v>0.43727831598387118</v>
      </c>
      <c r="F128">
        <f>g/l*SIN(D128)</f>
        <v>24.344394912013914</v>
      </c>
      <c r="G128">
        <f>E128*dt</f>
        <v>2.1863915799193558E-3</v>
      </c>
      <c r="H128">
        <f>F128*dt</f>
        <v>0.12172197456006957</v>
      </c>
      <c r="I128">
        <f t="shared" si="4"/>
        <v>-2.3896039528328368</v>
      </c>
      <c r="J128">
        <f>l*COS(I128)</f>
        <v>-0.21909955420812524</v>
      </c>
      <c r="K128">
        <f>l*SIN(I128)</f>
        <v>-0.20492775640649755</v>
      </c>
      <c r="L128">
        <f>K128+l</f>
        <v>9.5072243593502442E-2</v>
      </c>
      <c r="M128">
        <f>M127+dt</f>
        <v>0.58500000000000041</v>
      </c>
      <c r="N128">
        <f>ABS(m*g*L128)</f>
        <v>0.95072243593502437</v>
      </c>
      <c r="O128">
        <f>m*(l*E128)^2/2</f>
        <v>8.604554653336061E-3</v>
      </c>
      <c r="P128">
        <f t="shared" si="5"/>
        <v>0.95932699058836046</v>
      </c>
    </row>
    <row r="129" spans="4:16">
      <c r="D129">
        <f t="shared" si="6"/>
        <v>-0.81662123445802071</v>
      </c>
      <c r="E129">
        <f t="shared" si="7"/>
        <v>0.55900029054394074</v>
      </c>
      <c r="F129">
        <f>g/l*SIN(D129)</f>
        <v>24.294553173612762</v>
      </c>
      <c r="G129">
        <f>E129*dt</f>
        <v>2.7950014527197038E-3</v>
      </c>
      <c r="H129">
        <f>F129*dt</f>
        <v>0.12147276586806381</v>
      </c>
      <c r="I129">
        <f t="shared" si="4"/>
        <v>-2.3874175612529172</v>
      </c>
      <c r="J129">
        <f>l*COS(I129)</f>
        <v>-0.21865097856251481</v>
      </c>
      <c r="K129">
        <f>l*SIN(I129)</f>
        <v>-0.20540630363660869</v>
      </c>
      <c r="L129">
        <f>K129+l</f>
        <v>9.4593696363391294E-2</v>
      </c>
      <c r="M129">
        <f>M128+dt</f>
        <v>0.59000000000000041</v>
      </c>
      <c r="N129">
        <f>ABS(m*g*L129)</f>
        <v>0.945936963633913</v>
      </c>
      <c r="O129">
        <f>m*(l*E129)^2/2</f>
        <v>1.4061659617269457E-2</v>
      </c>
      <c r="P129">
        <f t="shared" si="5"/>
        <v>0.95999862325118246</v>
      </c>
    </row>
    <row r="130" spans="4:16">
      <c r="D130">
        <f t="shared" si="6"/>
        <v>-0.81382623300530099</v>
      </c>
      <c r="E130">
        <f t="shared" si="7"/>
        <v>0.68047305641200451</v>
      </c>
      <c r="F130">
        <f>g/l*SIN(D130)</f>
        <v>24.230668259906761</v>
      </c>
      <c r="G130">
        <f>E130*dt</f>
        <v>3.4023652820600226E-3</v>
      </c>
      <c r="H130">
        <f>F130*dt</f>
        <v>0.12115334129953381</v>
      </c>
      <c r="I130">
        <f t="shared" si="4"/>
        <v>-2.3846225598001975</v>
      </c>
      <c r="J130">
        <f>l*COS(I130)</f>
        <v>-0.2180760143391608</v>
      </c>
      <c r="K130">
        <f>l*SIN(I130)</f>
        <v>-0.20601663032373413</v>
      </c>
      <c r="L130">
        <f>K130+l</f>
        <v>9.398336967626586E-2</v>
      </c>
      <c r="M130">
        <f>M129+dt</f>
        <v>0.59500000000000042</v>
      </c>
      <c r="N130">
        <f>ABS(m*g*L130)</f>
        <v>0.9398336967626586</v>
      </c>
      <c r="O130">
        <f>m*(l*E130)^2/2</f>
        <v>2.0836961122621275E-2</v>
      </c>
      <c r="P130">
        <f t="shared" si="5"/>
        <v>0.96067065788527983</v>
      </c>
    </row>
    <row r="131" spans="4:16">
      <c r="D131">
        <f t="shared" si="6"/>
        <v>-0.81042386772324093</v>
      </c>
      <c r="E131">
        <f t="shared" si="7"/>
        <v>0.80162639771153832</v>
      </c>
      <c r="F131">
        <f>g/l*SIN(D131)</f>
        <v>24.152645514274525</v>
      </c>
      <c r="G131">
        <f>E131*dt</f>
        <v>4.0081319885576913E-3</v>
      </c>
      <c r="H131">
        <f>F131*dt</f>
        <v>0.12076322757137263</v>
      </c>
      <c r="I131">
        <f t="shared" si="4"/>
        <v>-2.3812201945181375</v>
      </c>
      <c r="J131">
        <f>l*COS(I131)</f>
        <v>-0.21737380962847069</v>
      </c>
      <c r="K131">
        <f>l*SIN(I131)</f>
        <v>-0.20675741071991927</v>
      </c>
      <c r="L131">
        <f>K131+l</f>
        <v>9.3242589280080723E-2</v>
      </c>
      <c r="M131">
        <f>M130+dt</f>
        <v>0.60000000000000042</v>
      </c>
      <c r="N131">
        <f>ABS(m*g*L131)</f>
        <v>0.93242589280080723</v>
      </c>
      <c r="O131">
        <f>m*(l*E131)^2/2</f>
        <v>2.8917219667858977E-2</v>
      </c>
      <c r="P131">
        <f t="shared" si="5"/>
        <v>0.96134311246866622</v>
      </c>
    </row>
    <row r="132" spans="4:16">
      <c r="D132">
        <f t="shared" si="6"/>
        <v>-0.80641573573468328</v>
      </c>
      <c r="E132">
        <f t="shared" si="7"/>
        <v>0.92238962528291091</v>
      </c>
      <c r="F132">
        <f>g/l*SIN(D132)</f>
        <v>24.060372754392159</v>
      </c>
      <c r="G132">
        <f>E132*dt</f>
        <v>4.6119481264145544E-3</v>
      </c>
      <c r="H132">
        <f>F132*dt</f>
        <v>0.1203018637719608</v>
      </c>
      <c r="I132">
        <f t="shared" si="4"/>
        <v>-2.3772120625295798</v>
      </c>
      <c r="J132">
        <f>l*COS(I132)</f>
        <v>-0.21654335478952941</v>
      </c>
      <c r="K132">
        <f>l*SIN(I132)</f>
        <v>-0.20762701051764915</v>
      </c>
      <c r="L132">
        <f>K132+l</f>
        <v>9.2372989482350842E-2</v>
      </c>
      <c r="M132">
        <f>M131+dt</f>
        <v>0.60500000000000043</v>
      </c>
      <c r="N132">
        <f>ABS(m*g*L132)</f>
        <v>0.92372989482350842</v>
      </c>
      <c r="O132">
        <f>m*(l*E132)^2/2</f>
        <v>3.8286117937329701E-2</v>
      </c>
      <c r="P132">
        <f t="shared" si="5"/>
        <v>0.96201601276083815</v>
      </c>
    </row>
    <row r="133" spans="4:16">
      <c r="D133">
        <f t="shared" si="6"/>
        <v>-0.80180378760826876</v>
      </c>
      <c r="E133">
        <f t="shared" si="7"/>
        <v>1.0426914890548717</v>
      </c>
      <c r="F133">
        <f>g/l*SIN(D133)</f>
        <v>23.953721137818228</v>
      </c>
      <c r="G133">
        <f>E133*dt</f>
        <v>5.2134574452743585E-3</v>
      </c>
      <c r="H133">
        <f>F133*dt</f>
        <v>0.11976860568909115</v>
      </c>
      <c r="I133">
        <f t="shared" si="4"/>
        <v>-2.3726001144031654</v>
      </c>
      <c r="J133">
        <f>l*COS(I133)</f>
        <v>-0.21558349024036402</v>
      </c>
      <c r="K133">
        <f>l*SIN(I133)</f>
        <v>-0.20862348558056173</v>
      </c>
      <c r="L133">
        <f>K133+l</f>
        <v>9.1376514419438254E-2</v>
      </c>
      <c r="M133">
        <f>M132+dt</f>
        <v>0.61000000000000043</v>
      </c>
      <c r="N133">
        <f>ABS(m*g*L133)</f>
        <v>0.91376514419438259</v>
      </c>
      <c r="O133">
        <f>m*(l*E133)^2/2</f>
        <v>4.8924249360635948E-2</v>
      </c>
      <c r="P133">
        <f t="shared" si="5"/>
        <v>0.96268939355501859</v>
      </c>
    </row>
    <row r="134" spans="4:16">
      <c r="D134">
        <f t="shared" si="6"/>
        <v>-0.79659033016299441</v>
      </c>
      <c r="E134">
        <f t="shared" si="7"/>
        <v>1.1624600947439629</v>
      </c>
      <c r="F134">
        <f>g/l*SIN(D134)</f>
        <v>23.832546190594137</v>
      </c>
      <c r="G134">
        <f>E134*dt</f>
        <v>5.8123004737198145E-3</v>
      </c>
      <c r="H134">
        <f>F134*dt</f>
        <v>0.11916273095297068</v>
      </c>
      <c r="I134">
        <f t="shared" si="4"/>
        <v>-2.367386656957891</v>
      </c>
      <c r="J134">
        <f>l*COS(I134)</f>
        <v>-0.21449291571534718</v>
      </c>
      <c r="K134">
        <f>l*SIN(I134)</f>
        <v>-0.2097445806401895</v>
      </c>
      <c r="L134">
        <f>K134+l</f>
        <v>9.025541935981049E-2</v>
      </c>
      <c r="M134">
        <f>M133+dt</f>
        <v>0.61500000000000044</v>
      </c>
      <c r="N134">
        <f>ABS(m*g*L134)</f>
        <v>0.90255419359810496</v>
      </c>
      <c r="O134">
        <f>m*(l*E134)^2/2</f>
        <v>6.0809106234246436E-2</v>
      </c>
      <c r="P134">
        <f t="shared" si="5"/>
        <v>0.96336329983235136</v>
      </c>
    </row>
    <row r="135" spans="4:16">
      <c r="D135">
        <f t="shared" si="6"/>
        <v>-0.79077802968927458</v>
      </c>
      <c r="E135">
        <f t="shared" si="7"/>
        <v>1.2816228256969335</v>
      </c>
      <c r="F135">
        <f>g/l*SIN(D135)</f>
        <v>23.696688997182065</v>
      </c>
      <c r="G135">
        <f>E135*dt</f>
        <v>6.4081141284846677E-3</v>
      </c>
      <c r="H135">
        <f>F135*dt</f>
        <v>0.11848344498591033</v>
      </c>
      <c r="I135">
        <f t="shared" si="4"/>
        <v>-2.3615743564841711</v>
      </c>
      <c r="J135">
        <f>l*COS(I135)</f>
        <v>-0.21327020097463856</v>
      </c>
      <c r="K135">
        <f>l*SIN(I135)</f>
        <v>-0.21098772802283378</v>
      </c>
      <c r="L135">
        <f>K135+l</f>
        <v>8.9012271977166213E-2</v>
      </c>
      <c r="M135">
        <f>M134+dt</f>
        <v>0.62000000000000044</v>
      </c>
      <c r="N135">
        <f>ABS(m*g*L135)</f>
        <v>0.89012271977166213</v>
      </c>
      <c r="O135">
        <f>m*(l*E135)^2/2</f>
        <v>7.391506803063265E-2</v>
      </c>
      <c r="P135">
        <f t="shared" si="5"/>
        <v>0.96403778780229477</v>
      </c>
    </row>
    <row r="136" spans="4:16">
      <c r="D136">
        <f t="shared" si="6"/>
        <v>-0.78436991556078994</v>
      </c>
      <c r="E136">
        <f t="shared" si="7"/>
        <v>1.4001062706828438</v>
      </c>
      <c r="F136">
        <f>g/l*SIN(D136)</f>
        <v>23.545977549564004</v>
      </c>
      <c r="G136">
        <f>E136*dt</f>
        <v>7.0005313534142188E-3</v>
      </c>
      <c r="H136">
        <f>F136*dt</f>
        <v>0.11772988774782002</v>
      </c>
      <c r="I136">
        <f t="shared" si="4"/>
        <v>-2.3551662423556863</v>
      </c>
      <c r="J136">
        <f>l*COS(I136)</f>
        <v>-0.21191379794607593</v>
      </c>
      <c r="K136">
        <f>l*SIN(I136)</f>
        <v>-0.21235004648002714</v>
      </c>
      <c r="L136">
        <f>K136+l</f>
        <v>8.7649953519972845E-2</v>
      </c>
      <c r="M136">
        <f>M135+dt</f>
        <v>0.62500000000000044</v>
      </c>
      <c r="N136">
        <f>ABS(m*g*L136)</f>
        <v>0.87649953519972845</v>
      </c>
      <c r="O136">
        <f>m*(l*E136)^2/2</f>
        <v>8.8213390614243922E-2</v>
      </c>
      <c r="P136">
        <f t="shared" si="5"/>
        <v>0.96471292581397239</v>
      </c>
    </row>
    <row r="137" spans="4:16">
      <c r="D137">
        <f t="shared" si="6"/>
        <v>-0.77736938420737567</v>
      </c>
      <c r="E137">
        <f t="shared" si="7"/>
        <v>1.5178361584306639</v>
      </c>
      <c r="F137">
        <f>g/l*SIN(D137)</f>
        <v>23.380228252754662</v>
      </c>
      <c r="G137">
        <f>E137*dt</f>
        <v>7.5891807921533196E-3</v>
      </c>
      <c r="H137">
        <f>F137*dt</f>
        <v>0.11690114126377331</v>
      </c>
      <c r="I137">
        <f t="shared" si="4"/>
        <v>-2.348165711002272</v>
      </c>
      <c r="J137">
        <f>l*COS(I137)</f>
        <v>-0.21042205427479191</v>
      </c>
      <c r="K137">
        <f>l*SIN(I137)</f>
        <v>-0.21382834020488614</v>
      </c>
      <c r="L137">
        <f>K137+l</f>
        <v>8.6171659795113847E-2</v>
      </c>
      <c r="M137">
        <f>M136+dt</f>
        <v>0.63000000000000045</v>
      </c>
      <c r="N137">
        <f>ABS(m*g*L137)</f>
        <v>0.86171659795113853</v>
      </c>
      <c r="O137">
        <f>m*(l*E137)^2/2</f>
        <v>0.10367219717277998</v>
      </c>
      <c r="P137">
        <f t="shared" si="5"/>
        <v>0.96538879512391851</v>
      </c>
    </row>
    <row r="138" spans="4:16">
      <c r="D138">
        <f t="shared" si="6"/>
        <v>-0.76978020341522235</v>
      </c>
      <c r="E138">
        <f t="shared" si="7"/>
        <v>1.6347372996944372</v>
      </c>
      <c r="F138">
        <f>g/l*SIN(D138)</f>
        <v>23.199247583331243</v>
      </c>
      <c r="G138">
        <f>E138*dt</f>
        <v>8.1736864984721866E-3</v>
      </c>
      <c r="H138">
        <f>F138*dt</f>
        <v>0.11599623791665621</v>
      </c>
      <c r="I138">
        <f t="shared" si="4"/>
        <v>-2.3405765302101189</v>
      </c>
      <c r="J138">
        <f>l*COS(I138)</f>
        <v>-0.20879322824998114</v>
      </c>
      <c r="K138">
        <f>l*SIN(I138)</f>
        <v>-0.21541909812491386</v>
      </c>
      <c r="L138">
        <f>K138+l</f>
        <v>8.4580901875086129E-2</v>
      </c>
      <c r="M138">
        <f>M137+dt</f>
        <v>0.63500000000000045</v>
      </c>
      <c r="N138">
        <f>ABS(m*g*L138)</f>
        <v>0.84580901875086134</v>
      </c>
      <c r="O138">
        <f>m*(l*E138)^2/2</f>
        <v>0.12025647175555168</v>
      </c>
      <c r="P138">
        <f t="shared" si="5"/>
        <v>0.96606549050641299</v>
      </c>
    </row>
    <row r="139" spans="4:16">
      <c r="D139">
        <f t="shared" si="6"/>
        <v>-0.76160651691675019</v>
      </c>
      <c r="E139">
        <f t="shared" si="7"/>
        <v>1.7507335376110933</v>
      </c>
      <c r="F139">
        <f>g/l*SIN(D139)</f>
        <v>23.002833896848873</v>
      </c>
      <c r="G139">
        <f>E139*dt</f>
        <v>8.7536676880554665E-3</v>
      </c>
      <c r="H139">
        <f>F139*dt</f>
        <v>0.11501416948424437</v>
      </c>
      <c r="I139">
        <f t="shared" si="4"/>
        <v>-2.3324028437116469</v>
      </c>
      <c r="J139">
        <f>l*COS(I139)</f>
        <v>-0.20702550507163989</v>
      </c>
      <c r="K139">
        <f>l*SIN(I139)</f>
        <v>-0.21711849356936966</v>
      </c>
      <c r="L139">
        <f>K139+l</f>
        <v>8.2881506430630331E-2</v>
      </c>
      <c r="M139">
        <f>M138+dt</f>
        <v>0.64000000000000046</v>
      </c>
      <c r="N139">
        <f>ABS(m*g*L139)</f>
        <v>0.82881506430630325</v>
      </c>
      <c r="O139">
        <f>m*(l*E139)^2/2</f>
        <v>0.13792805638723141</v>
      </c>
      <c r="P139">
        <f t="shared" si="5"/>
        <v>0.96674312069353463</v>
      </c>
    </row>
    <row r="140" spans="4:16">
      <c r="D140">
        <f t="shared" si="6"/>
        <v>-0.75285284922869478</v>
      </c>
      <c r="E140">
        <f t="shared" si="7"/>
        <v>1.8657477070953377</v>
      </c>
      <c r="F140">
        <f>g/l*SIN(D140)</f>
        <v>22.790779379188884</v>
      </c>
      <c r="G140">
        <f>E140*dt</f>
        <v>9.3287385354766886E-3</v>
      </c>
      <c r="H140">
        <f>F140*dt</f>
        <v>0.11395389689594441</v>
      </c>
      <c r="I140">
        <f t="shared" ref="I140:I203" si="8">D140-PI()/2</f>
        <v>-2.3236491760235913</v>
      </c>
      <c r="J140">
        <f>l*COS(I140)</f>
        <v>-0.20511701441269994</v>
      </c>
      <c r="K140">
        <f>l*SIN(I140)</f>
        <v>-0.21892238441607623</v>
      </c>
      <c r="L140">
        <f>K140+l</f>
        <v>8.1077615583923762E-2</v>
      </c>
      <c r="M140">
        <f>M139+dt</f>
        <v>0.64500000000000046</v>
      </c>
      <c r="N140">
        <f>ABS(m*g*L140)</f>
        <v>0.81077615583923768</v>
      </c>
      <c r="O140">
        <f>m*(l*E140)^2/2</f>
        <v>0.15664565279391796</v>
      </c>
      <c r="P140">
        <f t="shared" ref="P140:P203" si="9">N140+O140</f>
        <v>0.96742180863315563</v>
      </c>
    </row>
    <row r="141" spans="4:16">
      <c r="D141">
        <f t="shared" ref="D141:D204" si="10">D140+G140</f>
        <v>-0.74352411069321811</v>
      </c>
      <c r="E141">
        <f t="shared" ref="E141:E204" si="11">E140+H140</f>
        <v>1.979701603991282</v>
      </c>
      <c r="F141">
        <f>g/l*SIN(D141)</f>
        <v>22.56287213597513</v>
      </c>
      <c r="G141">
        <f>E141*dt</f>
        <v>9.8985080199564101E-3</v>
      </c>
      <c r="H141">
        <f>F141*dt</f>
        <v>0.11281436067987566</v>
      </c>
      <c r="I141">
        <f t="shared" si="8"/>
        <v>-2.3143204374881146</v>
      </c>
      <c r="J141">
        <f>l*COS(I141)</f>
        <v>-0.2030658492237761</v>
      </c>
      <c r="K141">
        <f>l*SIN(I141)</f>
        <v>-0.22082631382837195</v>
      </c>
      <c r="L141">
        <f>K141+l</f>
        <v>7.9173686171628038E-2</v>
      </c>
      <c r="M141">
        <f>M140+dt</f>
        <v>0.65000000000000047</v>
      </c>
      <c r="N141">
        <f>ABS(m*g*L141)</f>
        <v>0.79173686171628033</v>
      </c>
      <c r="O141">
        <f>m*(l*E141)^2/2</f>
        <v>0.17636482983805443</v>
      </c>
      <c r="P141">
        <f t="shared" si="9"/>
        <v>0.96810169155433479</v>
      </c>
    </row>
    <row r="142" spans="4:16">
      <c r="D142">
        <f t="shared" si="10"/>
        <v>-0.73362560267326171</v>
      </c>
      <c r="E142">
        <f t="shared" si="11"/>
        <v>2.0925159646711577</v>
      </c>
      <c r="F142">
        <f>g/l*SIN(D142)</f>
        <v>22.318898413192709</v>
      </c>
      <c r="G142">
        <f>E142*dt</f>
        <v>1.0462579823355789E-2</v>
      </c>
      <c r="H142">
        <f>F142*dt</f>
        <v>0.11159449206596354</v>
      </c>
      <c r="I142">
        <f t="shared" si="8"/>
        <v>-2.304421929468158</v>
      </c>
      <c r="J142">
        <f>l*COS(I142)</f>
        <v>-0.2008700857187343</v>
      </c>
      <c r="K142">
        <f>l*SIN(I142)</f>
        <v>-0.22282551169771456</v>
      </c>
      <c r="L142">
        <f>K142+l</f>
        <v>7.7174488302285432E-2</v>
      </c>
      <c r="M142">
        <f>M141+dt</f>
        <v>0.65500000000000047</v>
      </c>
      <c r="N142">
        <f>ABS(m*g*L142)</f>
        <v>0.77174488302285438</v>
      </c>
      <c r="O142">
        <f>m*(l*E142)^2/2</f>
        <v>0.19703803780816498</v>
      </c>
      <c r="P142">
        <f t="shared" si="9"/>
        <v>0.96878292083101936</v>
      </c>
    </row>
    <row r="143" spans="4:16">
      <c r="D143">
        <f t="shared" si="10"/>
        <v>-0.72316302284990597</v>
      </c>
      <c r="E143">
        <f t="shared" si="11"/>
        <v>2.2041104567371215</v>
      </c>
      <c r="F143">
        <f>g/l*SIN(D143)</f>
        <v>22.058644941054709</v>
      </c>
      <c r="G143">
        <f>E143*dt</f>
        <v>1.1020552283685607E-2</v>
      </c>
      <c r="H143">
        <f>F143*dt</f>
        <v>0.11029322470527354</v>
      </c>
      <c r="I143">
        <f t="shared" si="8"/>
        <v>-2.2939593496448025</v>
      </c>
      <c r="J143">
        <f>l*COS(I143)</f>
        <v>-0.19852780446949234</v>
      </c>
      <c r="K143">
        <f>l*SIN(I143)</f>
        <v>-0.2249148969110828</v>
      </c>
      <c r="L143">
        <f>K143+l</f>
        <v>7.5085103088917193E-2</v>
      </c>
      <c r="M143">
        <f>M142+dt</f>
        <v>0.66000000000000048</v>
      </c>
      <c r="N143">
        <f>ABS(m*g*L143)</f>
        <v>0.75085103088917193</v>
      </c>
      <c r="O143">
        <f>m*(l*E143)^2/2</f>
        <v>0.21861463074740647</v>
      </c>
      <c r="P143">
        <f t="shared" si="9"/>
        <v>0.96946566163657844</v>
      </c>
    </row>
    <row r="144" spans="4:16">
      <c r="D144">
        <f t="shared" si="10"/>
        <v>-0.71214247056622038</v>
      </c>
      <c r="E144">
        <f t="shared" si="11"/>
        <v>2.3144036814423949</v>
      </c>
      <c r="F144">
        <f>g/l*SIN(D144)</f>
        <v>21.781901391991845</v>
      </c>
      <c r="G144">
        <f>E144*dt</f>
        <v>1.1572018407211974E-2</v>
      </c>
      <c r="H144">
        <f>F144*dt</f>
        <v>0.10890950695995923</v>
      </c>
      <c r="I144">
        <f t="shared" si="8"/>
        <v>-2.2829387973611168</v>
      </c>
      <c r="J144">
        <f>l*COS(I144)</f>
        <v>-0.19603711252792655</v>
      </c>
      <c r="K144">
        <f>l*SIN(I144)</f>
        <v>-0.22708908056468294</v>
      </c>
      <c r="L144">
        <f>K144+l</f>
        <v>7.2910919435317051E-2</v>
      </c>
      <c r="M144">
        <f>M143+dt</f>
        <v>0.66500000000000048</v>
      </c>
      <c r="N144">
        <f>ABS(m*g*L144)</f>
        <v>0.72910919435317045</v>
      </c>
      <c r="O144">
        <f>m*(l*E144)^2/2</f>
        <v>0.24104089803033496</v>
      </c>
      <c r="P144">
        <f t="shared" si="9"/>
        <v>0.97015009238350536</v>
      </c>
    </row>
    <row r="145" spans="4:16">
      <c r="D145">
        <f t="shared" si="10"/>
        <v>-0.70057045215900837</v>
      </c>
      <c r="E145">
        <f t="shared" si="11"/>
        <v>2.423313188402354</v>
      </c>
      <c r="F145">
        <f>g/l*SIN(D145)</f>
        <v>21.488462942393461</v>
      </c>
      <c r="G145">
        <f>E145*dt</f>
        <v>1.211656594201177E-2</v>
      </c>
      <c r="H145">
        <f>F145*dt</f>
        <v>0.1074423147119673</v>
      </c>
      <c r="I145">
        <f t="shared" si="8"/>
        <v>-2.2713667789539049</v>
      </c>
      <c r="J145">
        <f>l*COS(I145)</f>
        <v>-0.19339616648154109</v>
      </c>
      <c r="K145">
        <f>l*SIN(I145)</f>
        <v>-0.22934237024641571</v>
      </c>
      <c r="L145">
        <f>K145+l</f>
        <v>7.0657629753584278E-2</v>
      </c>
      <c r="M145">
        <f>M144+dt</f>
        <v>0.67000000000000048</v>
      </c>
      <c r="N145">
        <f>ABS(m*g*L145)</f>
        <v>0.70657629753584272</v>
      </c>
      <c r="O145">
        <f>m*(l*E145)^2/2</f>
        <v>0.26426010640881525</v>
      </c>
      <c r="P145">
        <f t="shared" si="9"/>
        <v>0.97083640394465798</v>
      </c>
    </row>
    <row r="146" spans="4:16">
      <c r="D146">
        <f t="shared" si="10"/>
        <v>-0.68845388621699666</v>
      </c>
      <c r="E146">
        <f t="shared" si="11"/>
        <v>2.5307555031143214</v>
      </c>
      <c r="F146">
        <f>g/l*SIN(D146)</f>
        <v>21.178132926416566</v>
      </c>
      <c r="G146">
        <f>E146*dt</f>
        <v>1.2653777515571608E-2</v>
      </c>
      <c r="H146">
        <f>F146*dt</f>
        <v>0.10589066463208284</v>
      </c>
      <c r="I146">
        <f t="shared" si="8"/>
        <v>-2.2592502130118932</v>
      </c>
      <c r="J146">
        <f>l*COS(I146)</f>
        <v>-0.19060319633774903</v>
      </c>
      <c r="K146">
        <f>l*SIN(I146)</f>
        <v>-0.23166877550898712</v>
      </c>
      <c r="L146">
        <f>K146+l</f>
        <v>6.8331224491012865E-2</v>
      </c>
      <c r="M146">
        <f>M145+dt</f>
        <v>0.67500000000000049</v>
      </c>
      <c r="N146">
        <f>ABS(m*g*L146)</f>
        <v>0.68331224491012865</v>
      </c>
      <c r="O146">
        <f>m*(l*E146)^2/2</f>
        <v>0.28821255374445398</v>
      </c>
      <c r="P146">
        <f t="shared" si="9"/>
        <v>0.97152479865458263</v>
      </c>
    </row>
    <row r="147" spans="4:16">
      <c r="D147">
        <f t="shared" si="10"/>
        <v>-0.67580010870142504</v>
      </c>
      <c r="E147">
        <f t="shared" si="11"/>
        <v>2.6366461677464041</v>
      </c>
      <c r="F147">
        <f>g/l*SIN(D147)</f>
        <v>20.850725568814678</v>
      </c>
      <c r="G147">
        <f>E147*dt</f>
        <v>1.318323083873202E-2</v>
      </c>
      <c r="H147">
        <f>F147*dt</f>
        <v>0.1042536278440734</v>
      </c>
      <c r="I147">
        <f t="shared" si="8"/>
        <v>-2.2465964354963215</v>
      </c>
      <c r="J147">
        <f>l*COS(I147)</f>
        <v>-0.18765653011933206</v>
      </c>
      <c r="K147">
        <f>l*SIN(I147)</f>
        <v>-0.23406201465332263</v>
      </c>
      <c r="L147">
        <f>K147+l</f>
        <v>6.5937985346677358E-2</v>
      </c>
      <c r="M147">
        <f>M146+dt</f>
        <v>0.68000000000000049</v>
      </c>
      <c r="N147">
        <f>ABS(m*g*L147)</f>
        <v>0.65937985346677364</v>
      </c>
      <c r="O147">
        <f>m*(l*E147)^2/2</f>
        <v>0.31283563562513095</v>
      </c>
      <c r="P147">
        <f t="shared" si="9"/>
        <v>0.97221548909190458</v>
      </c>
    </row>
    <row r="148" spans="4:16">
      <c r="D148">
        <f t="shared" si="10"/>
        <v>-0.66261687786269297</v>
      </c>
      <c r="E148">
        <f t="shared" si="11"/>
        <v>2.7408997955904777</v>
      </c>
      <c r="F148">
        <f>g/l*SIN(D148)</f>
        <v>20.506068782335834</v>
      </c>
      <c r="G148">
        <f>E148*dt</f>
        <v>1.3704498977952388E-2</v>
      </c>
      <c r="H148">
        <f>F148*dt</f>
        <v>0.10253034391167917</v>
      </c>
      <c r="I148">
        <f t="shared" si="8"/>
        <v>-2.2334132046575896</v>
      </c>
      <c r="J148">
        <f>l*COS(I148)</f>
        <v>-0.18455461904102252</v>
      </c>
      <c r="K148">
        <f>l*SIN(I148)</f>
        <v>-0.23651552293797345</v>
      </c>
      <c r="L148">
        <f>K148+l</f>
        <v>6.3484477062026534E-2</v>
      </c>
      <c r="M148">
        <f>M147+dt</f>
        <v>0.6850000000000005</v>
      </c>
      <c r="N148">
        <f>ABS(m*g*L148)</f>
        <v>0.63484477062026534</v>
      </c>
      <c r="O148">
        <f>m*(l*E148)^2/2</f>
        <v>0.33806392602605645</v>
      </c>
      <c r="P148">
        <f t="shared" si="9"/>
        <v>0.97290869664632185</v>
      </c>
    </row>
    <row r="149" spans="4:16">
      <c r="D149">
        <f t="shared" si="10"/>
        <v>-0.64891237888474063</v>
      </c>
      <c r="E149">
        <f t="shared" si="11"/>
        <v>2.8434301395021571</v>
      </c>
      <c r="F149">
        <f>g/l*SIN(D149)</f>
        <v>20.144007013816733</v>
      </c>
      <c r="G149">
        <f>E149*dt</f>
        <v>1.4217150697510785E-2</v>
      </c>
      <c r="H149">
        <f>F149*dt</f>
        <v>0.10072003506908367</v>
      </c>
      <c r="I149">
        <f t="shared" si="8"/>
        <v>-2.2197087056796372</v>
      </c>
      <c r="J149">
        <f>l*COS(I149)</f>
        <v>-0.18129606312435054</v>
      </c>
      <c r="K149">
        <f>l*SIN(I149)</f>
        <v>-0.23902246232438387</v>
      </c>
      <c r="L149">
        <f>K149+l</f>
        <v>6.0977537675616117E-2</v>
      </c>
      <c r="M149">
        <f>M148+dt</f>
        <v>0.6900000000000005</v>
      </c>
      <c r="N149">
        <f>ABS(m*g*L149)</f>
        <v>0.60977537675616111</v>
      </c>
      <c r="O149">
        <f>m*(l*E149)^2/2</f>
        <v>0.36382927312031654</v>
      </c>
      <c r="P149">
        <f t="shared" si="9"/>
        <v>0.97360464987647766</v>
      </c>
    </row>
    <row r="150" spans="4:16">
      <c r="D150">
        <f t="shared" si="10"/>
        <v>-0.63469522818722979</v>
      </c>
      <c r="E150">
        <f t="shared" si="11"/>
        <v>2.9441501745712406</v>
      </c>
      <c r="F150">
        <f>g/l*SIN(D150)</f>
        <v>19.764404121678876</v>
      </c>
      <c r="G150">
        <f>E150*dt</f>
        <v>1.4720750872856203E-2</v>
      </c>
      <c r="H150">
        <f>F150*dt</f>
        <v>9.8822020608394387E-2</v>
      </c>
      <c r="I150">
        <f t="shared" si="8"/>
        <v>-2.2054915549821263</v>
      </c>
      <c r="J150">
        <f>l*COS(I150)</f>
        <v>-0.17787963709510984</v>
      </c>
      <c r="K150">
        <f>l*SIN(I150)</f>
        <v>-0.24157573286013645</v>
      </c>
      <c r="L150">
        <f>K150+l</f>
        <v>5.8424267139863539E-2</v>
      </c>
      <c r="M150">
        <f>M149+dt</f>
        <v>0.69500000000000051</v>
      </c>
      <c r="N150">
        <f>ABS(m*g*L150)</f>
        <v>0.58424267139863539</v>
      </c>
      <c r="O150">
        <f>m*(l*E150)^2/2</f>
        <v>0.39006091126925402</v>
      </c>
      <c r="P150">
        <f t="shared" si="9"/>
        <v>0.97430358266788941</v>
      </c>
    </row>
    <row r="151" spans="4:16">
      <c r="D151">
        <f t="shared" si="10"/>
        <v>-0.61997447731437361</v>
      </c>
      <c r="E151">
        <f t="shared" si="11"/>
        <v>3.0429721951796349</v>
      </c>
      <c r="F151">
        <f>g/l*SIN(D151)</f>
        <v>19.367146266135819</v>
      </c>
      <c r="G151">
        <f>E151*dt</f>
        <v>1.5214860975898175E-2</v>
      </c>
      <c r="H151">
        <f>F151*dt</f>
        <v>9.6835731330679103E-2</v>
      </c>
      <c r="I151">
        <f t="shared" si="8"/>
        <v>-2.1907708041092704</v>
      </c>
      <c r="J151">
        <f>l*COS(I151)</f>
        <v>-0.1743043163952224</v>
      </c>
      <c r="K151">
        <f>l*SIN(I151)</f>
        <v>-0.24416798579255677</v>
      </c>
      <c r="L151">
        <f>K151+l</f>
        <v>5.5832014207443215E-2</v>
      </c>
      <c r="M151">
        <f>M150+dt</f>
        <v>0.70000000000000051</v>
      </c>
      <c r="N151">
        <f>ABS(m*g*L151)</f>
        <v>0.55832014207443215</v>
      </c>
      <c r="O151">
        <f>m*(l*E151)^2/2</f>
        <v>0.41668559012863643</v>
      </c>
      <c r="P151">
        <f t="shared" si="9"/>
        <v>0.97500573220306852</v>
      </c>
    </row>
    <row r="152" spans="4:16">
      <c r="D152">
        <f t="shared" si="10"/>
        <v>-0.60475961633847541</v>
      </c>
      <c r="E152">
        <f t="shared" si="11"/>
        <v>3.139807926510314</v>
      </c>
      <c r="F152">
        <f>g/l*SIN(D152)</f>
        <v>18.95214479207344</v>
      </c>
      <c r="G152">
        <f>E152*dt</f>
        <v>1.5699039632551572E-2</v>
      </c>
      <c r="H152">
        <f>F152*dt</f>
        <v>9.4760723960367207E-2</v>
      </c>
      <c r="I152">
        <f t="shared" si="8"/>
        <v>-2.175555943133372</v>
      </c>
      <c r="J152">
        <f>l*COS(I152)</f>
        <v>-0.17056930312866092</v>
      </c>
      <c r="K152">
        <f>l*SIN(I152)</f>
        <v>-0.24679163849329047</v>
      </c>
      <c r="L152">
        <f>K152+l</f>
        <v>5.3208361506709517E-2</v>
      </c>
      <c r="M152">
        <f>M151+dt</f>
        <v>0.70500000000000052</v>
      </c>
      <c r="N152">
        <f>ABS(m*g*L152)</f>
        <v>0.53208361506709512</v>
      </c>
      <c r="O152">
        <f>m*(l*E152)^2/2</f>
        <v>0.4436277216919649</v>
      </c>
      <c r="P152">
        <f t="shared" si="9"/>
        <v>0.97571133675905997</v>
      </c>
    </row>
    <row r="153" spans="4:16">
      <c r="D153">
        <f t="shared" si="10"/>
        <v>-0.58906057670592382</v>
      </c>
      <c r="E153">
        <f t="shared" si="11"/>
        <v>3.2345686504706812</v>
      </c>
      <c r="F153">
        <f>g/l*SIN(D153)</f>
        <v>18.519339083296288</v>
      </c>
      <c r="G153">
        <f>E153*dt</f>
        <v>1.6172843252353405E-2</v>
      </c>
      <c r="H153">
        <f>F153*dt</f>
        <v>9.2596695416481439E-2</v>
      </c>
      <c r="I153">
        <f t="shared" si="8"/>
        <v>-2.1598569035008204</v>
      </c>
      <c r="J153">
        <f>l*COS(I153)</f>
        <v>-0.16667405174966657</v>
      </c>
      <c r="K153">
        <f>l*SIN(I153)</f>
        <v>-0.24943889126066421</v>
      </c>
      <c r="L153">
        <f>K153+l</f>
        <v>5.0561108739335781E-2</v>
      </c>
      <c r="M153">
        <f>M152+dt</f>
        <v>0.71000000000000052</v>
      </c>
      <c r="N153">
        <f>ABS(m*g*L153)</f>
        <v>0.50561108739335781</v>
      </c>
      <c r="O153">
        <f>m*(l*E153)^2/2</f>
        <v>0.47080954595734748</v>
      </c>
      <c r="P153">
        <f t="shared" si="9"/>
        <v>0.97642063335070528</v>
      </c>
    </row>
    <row r="154" spans="4:16">
      <c r="D154">
        <f t="shared" si="10"/>
        <v>-0.57288773345357047</v>
      </c>
      <c r="E154">
        <f t="shared" si="11"/>
        <v>3.3271653458871628</v>
      </c>
      <c r="F154">
        <f>g/l*SIN(D154)</f>
        <v>18.068699365670611</v>
      </c>
      <c r="G154">
        <f>E154*dt</f>
        <v>1.6635826729435813E-2</v>
      </c>
      <c r="H154">
        <f>F154*dt</f>
        <v>9.0343496828353062E-2</v>
      </c>
      <c r="I154">
        <f t="shared" si="8"/>
        <v>-2.143684060248467</v>
      </c>
      <c r="J154">
        <f>l*COS(I154)</f>
        <v>-0.16261829429103544</v>
      </c>
      <c r="K154">
        <f>l*SIN(I154)</f>
        <v>-0.25210174605082408</v>
      </c>
      <c r="L154">
        <f>K154+l</f>
        <v>4.7898253949175906E-2</v>
      </c>
      <c r="M154">
        <f>M153+dt</f>
        <v>0.71500000000000052</v>
      </c>
      <c r="N154">
        <f>ABS(m*g*L154)</f>
        <v>0.47898253949175906</v>
      </c>
      <c r="O154">
        <f>m*(l*E154)^2/2</f>
        <v>0.49815131574925992</v>
      </c>
      <c r="P154">
        <f t="shared" si="9"/>
        <v>0.97713385524101892</v>
      </c>
    </row>
    <row r="155" spans="4:16">
      <c r="D155">
        <f t="shared" si="10"/>
        <v>-0.5562519067241346</v>
      </c>
      <c r="E155">
        <f t="shared" si="11"/>
        <v>3.4175088427155158</v>
      </c>
      <c r="F155">
        <f>g/l*SIN(D155)</f>
        <v>17.60022943567051</v>
      </c>
      <c r="G155">
        <f>E155*dt</f>
        <v>1.7087544213577579E-2</v>
      </c>
      <c r="H155">
        <f>F155*dt</f>
        <v>8.8001147178352557E-2</v>
      </c>
      <c r="I155">
        <f t="shared" si="8"/>
        <v>-2.1270482335190311</v>
      </c>
      <c r="J155">
        <f>l*COS(I155)</f>
        <v>-0.15840206492103454</v>
      </c>
      <c r="K155">
        <f>l*SIN(I155)</f>
        <v>-0.25477202717086572</v>
      </c>
      <c r="L155">
        <f>K155+l</f>
        <v>4.5227972829134266E-2</v>
      </c>
      <c r="M155">
        <f>M154+dt</f>
        <v>0.72000000000000053</v>
      </c>
      <c r="N155">
        <f>ABS(m*g*L155)</f>
        <v>0.45227972829134266</v>
      </c>
      <c r="O155">
        <f>m*(l*E155)^2/2</f>
        <v>0.52557150105174333</v>
      </c>
      <c r="P155">
        <f t="shared" si="9"/>
        <v>0.97785122934308599</v>
      </c>
    </row>
    <row r="156" spans="4:16">
      <c r="D156">
        <f t="shared" si="10"/>
        <v>-0.53916436251055699</v>
      </c>
      <c r="E156">
        <f t="shared" si="11"/>
        <v>3.5055099898938682</v>
      </c>
      <c r="F156">
        <f>g/l*SIN(D156)</f>
        <v>17.11396928997852</v>
      </c>
      <c r="G156">
        <f>E156*dt</f>
        <v>1.752754994946934E-2</v>
      </c>
      <c r="H156">
        <f>F156*dt</f>
        <v>8.55698464498926E-2</v>
      </c>
      <c r="I156">
        <f t="shared" si="8"/>
        <v>-2.1099606893054537</v>
      </c>
      <c r="J156">
        <f>l*COS(I156)</f>
        <v>-0.15402572360980665</v>
      </c>
      <c r="K156">
        <f>l*SIN(I156)</f>
        <v>-0.25744140394753023</v>
      </c>
      <c r="L156">
        <f>K156+l</f>
        <v>4.2558596052469755E-2</v>
      </c>
      <c r="M156">
        <f>M155+dt</f>
        <v>0.72500000000000053</v>
      </c>
      <c r="N156">
        <f>ABS(m*g*L156)</f>
        <v>0.42558596052469755</v>
      </c>
      <c r="O156">
        <f>m*(l*E156)^2/2</f>
        <v>0.55298701301605691</v>
      </c>
      <c r="P156">
        <f t="shared" si="9"/>
        <v>0.97857297354075445</v>
      </c>
    </row>
    <row r="157" spans="4:16">
      <c r="D157">
        <f t="shared" si="10"/>
        <v>-0.52163681256108763</v>
      </c>
      <c r="E157">
        <f t="shared" si="11"/>
        <v>3.5910798363437606</v>
      </c>
      <c r="F157">
        <f>g/l*SIN(D157)</f>
        <v>16.609997631137375</v>
      </c>
      <c r="G157">
        <f>E157*dt</f>
        <v>1.7955399181718804E-2</v>
      </c>
      <c r="H157">
        <f>F157*dt</f>
        <v>8.3049988155686871E-2</v>
      </c>
      <c r="I157">
        <f t="shared" si="8"/>
        <v>-2.0924331393559843</v>
      </c>
      <c r="J157">
        <f>l*COS(I157)</f>
        <v>-0.14948997868023639</v>
      </c>
      <c r="K157">
        <f>l*SIN(I157)</f>
        <v>-0.26010141536366627</v>
      </c>
      <c r="L157">
        <f>K157+l</f>
        <v>3.9898584636333723E-2</v>
      </c>
      <c r="M157">
        <f>M156+dt</f>
        <v>0.73000000000000054</v>
      </c>
      <c r="N157">
        <f>ABS(m*g*L157)</f>
        <v>0.39898584636333723</v>
      </c>
      <c r="O157">
        <f>m*(l*E157)^2/2</f>
        <v>0.58031344759476278</v>
      </c>
      <c r="P157">
        <f t="shared" si="9"/>
        <v>0.9792992939581</v>
      </c>
    </row>
    <row r="158" spans="4:16">
      <c r="D158">
        <f t="shared" si="10"/>
        <v>-0.50368141337936878</v>
      </c>
      <c r="E158">
        <f t="shared" si="11"/>
        <v>3.6741298244994476</v>
      </c>
      <c r="F158">
        <f>g/l*SIN(D158)</f>
        <v>16.088434223827417</v>
      </c>
      <c r="G158">
        <f>E158*dt</f>
        <v>1.8370649122497237E-2</v>
      </c>
      <c r="H158">
        <f>F158*dt</f>
        <v>8.0442171119137082E-2</v>
      </c>
      <c r="I158">
        <f t="shared" si="8"/>
        <v>-2.0744777401742653</v>
      </c>
      <c r="J158">
        <f>l*COS(I158)</f>
        <v>-0.14479590801444669</v>
      </c>
      <c r="K158">
        <f>l*SIN(I158)</f>
        <v>-0.26274349663173757</v>
      </c>
      <c r="L158">
        <f>K158+l</f>
        <v>3.7256503368262417E-2</v>
      </c>
      <c r="M158">
        <f>M157+dt</f>
        <v>0.73500000000000054</v>
      </c>
      <c r="N158">
        <f>ABS(m*g*L158)</f>
        <v>0.37256503368262417</v>
      </c>
      <c r="O158">
        <f>m*(l*E158)^2/2</f>
        <v>0.60746534852743528</v>
      </c>
      <c r="P158">
        <f t="shared" si="9"/>
        <v>0.98003038221005945</v>
      </c>
    </row>
    <row r="159" spans="4:16">
      <c r="D159">
        <f t="shared" si="10"/>
        <v>-0.48531076425687153</v>
      </c>
      <c r="E159">
        <f t="shared" si="11"/>
        <v>3.7545719956185848</v>
      </c>
      <c r="F159">
        <f>g/l*SIN(D159)</f>
        <v>15.549442076182622</v>
      </c>
      <c r="G159">
        <f>E159*dt</f>
        <v>1.8772859978092925E-2</v>
      </c>
      <c r="H159">
        <f>F159*dt</f>
        <v>7.7747210380913118E-2</v>
      </c>
      <c r="I159">
        <f t="shared" si="8"/>
        <v>-2.0561070910517683</v>
      </c>
      <c r="J159">
        <f>l*COS(I159)</f>
        <v>-0.1399449786856436</v>
      </c>
      <c r="K159">
        <f>l*SIN(I159)</f>
        <v>-0.26535900764940079</v>
      </c>
      <c r="L159">
        <f>K159+l</f>
        <v>3.4640992350599198E-2</v>
      </c>
      <c r="M159">
        <f>M158+dt</f>
        <v>0.74000000000000055</v>
      </c>
      <c r="N159">
        <f>ABS(m*g*L159)</f>
        <v>0.34640992350599198</v>
      </c>
      <c r="O159">
        <f>m*(l*E159)^2/2</f>
        <v>0.63435648916274945</v>
      </c>
      <c r="P159">
        <f t="shared" si="9"/>
        <v>0.98076641266874143</v>
      </c>
    </row>
    <row r="160" spans="4:16">
      <c r="D160">
        <f t="shared" si="10"/>
        <v>-0.46653790427877861</v>
      </c>
      <c r="E160">
        <f t="shared" si="11"/>
        <v>3.8323192059994979</v>
      </c>
      <c r="F160">
        <f>g/l*SIN(D160)</f>
        <v>14.993229420686385</v>
      </c>
      <c r="G160">
        <f>E160*dt</f>
        <v>1.916159602999749E-2</v>
      </c>
      <c r="H160">
        <f>F160*dt</f>
        <v>7.4966147103431927E-2</v>
      </c>
      <c r="I160">
        <f t="shared" si="8"/>
        <v>-2.0373342310736753</v>
      </c>
      <c r="J160">
        <f>l*COS(I160)</f>
        <v>-0.13493906478617748</v>
      </c>
      <c r="K160">
        <f>l*SIN(I160)</f>
        <v>-0.26793926325686535</v>
      </c>
      <c r="L160">
        <f>K160+l</f>
        <v>3.2060736743134644E-2</v>
      </c>
      <c r="M160">
        <f>M159+dt</f>
        <v>0.74500000000000055</v>
      </c>
      <c r="N160">
        <f>ABS(m*g*L160)</f>
        <v>0.32060736743134644</v>
      </c>
      <c r="O160">
        <f>m*(l*E160)^2/2</f>
        <v>0.66090017235026799</v>
      </c>
      <c r="P160">
        <f t="shared" si="9"/>
        <v>0.98150753978161442</v>
      </c>
    </row>
    <row r="161" spans="4:16">
      <c r="D161">
        <f t="shared" si="10"/>
        <v>-0.44737630824878111</v>
      </c>
      <c r="E161">
        <f t="shared" si="11"/>
        <v>3.9072853531029299</v>
      </c>
      <c r="F161">
        <f>g/l*SIN(D161)</f>
        <v>14.420051469629518</v>
      </c>
      <c r="G161">
        <f>E161*dt</f>
        <v>1.9536426765514651E-2</v>
      </c>
      <c r="H161">
        <f>F161*dt</f>
        <v>7.2100257348147595E-2</v>
      </c>
      <c r="I161">
        <f t="shared" si="8"/>
        <v>-2.0181726350436775</v>
      </c>
      <c r="J161">
        <f>l*COS(I161)</f>
        <v>-0.12978046322666559</v>
      </c>
      <c r="K161">
        <f>l*SIN(I161)</f>
        <v>-0.27047556518967125</v>
      </c>
      <c r="L161">
        <f>K161+l</f>
        <v>2.9524434810328737E-2</v>
      </c>
      <c r="M161">
        <f>M160+dt</f>
        <v>0.75000000000000056</v>
      </c>
      <c r="N161">
        <f>ABS(m*g*L161)</f>
        <v>0.29524434810328737</v>
      </c>
      <c r="O161">
        <f>m*(l*E161)^2/2</f>
        <v>0.6870095473757708</v>
      </c>
      <c r="P161">
        <f t="shared" si="9"/>
        <v>0.98225389547905817</v>
      </c>
    </row>
    <row r="162" spans="4:16">
      <c r="D162">
        <f t="shared" si="10"/>
        <v>-0.42783988148326646</v>
      </c>
      <c r="E162">
        <f t="shared" si="11"/>
        <v>3.9793856104510774</v>
      </c>
      <c r="F162">
        <f>g/l*SIN(D162)</f>
        <v>13.830211920889196</v>
      </c>
      <c r="G162">
        <f>E162*dt</f>
        <v>1.9896928052255389E-2</v>
      </c>
      <c r="H162">
        <f>F162*dt</f>
        <v>6.915105960444598E-2</v>
      </c>
      <c r="I162">
        <f t="shared" si="8"/>
        <v>-1.998636208278163</v>
      </c>
      <c r="J162">
        <f>l*COS(I162)</f>
        <v>-0.12447190728800274</v>
      </c>
      <c r="K162">
        <f>l*SIN(I162)</f>
        <v>-0.27295923559404772</v>
      </c>
      <c r="L162">
        <f>K162+l</f>
        <v>2.7040764405952267E-2</v>
      </c>
      <c r="M162">
        <f>M161+dt</f>
        <v>0.75500000000000056</v>
      </c>
      <c r="N162">
        <f>ABS(m*g*L162)</f>
        <v>0.27040764405952267</v>
      </c>
      <c r="O162">
        <f>m*(l*E162)^2/2</f>
        <v>0.71259794264992926</v>
      </c>
      <c r="P162">
        <f t="shared" si="9"/>
        <v>0.98300558670945193</v>
      </c>
    </row>
    <row r="163" spans="4:16">
      <c r="D163">
        <f t="shared" si="10"/>
        <v>-0.40794295343101106</v>
      </c>
      <c r="E163">
        <f t="shared" si="11"/>
        <v>4.0485366700555234</v>
      </c>
      <c r="F163">
        <f>g/l*SIN(D163)</f>
        <v>13.224064190914344</v>
      </c>
      <c r="G163">
        <f>E163*dt</f>
        <v>2.0242683350277617E-2</v>
      </c>
      <c r="H163">
        <f>F163*dt</f>
        <v>6.6120320954571724E-2</v>
      </c>
      <c r="I163">
        <f t="shared" si="8"/>
        <v>-1.9787392802259076</v>
      </c>
      <c r="J163">
        <f>l*COS(I163)</f>
        <v>-0.11901657771822907</v>
      </c>
      <c r="K163">
        <f>l*SIN(I163)</f>
        <v>-0.27538165194551495</v>
      </c>
      <c r="L163">
        <f>K163+l</f>
        <v>2.461834805448504E-2</v>
      </c>
      <c r="M163">
        <f>M162+dt</f>
        <v>0.76000000000000056</v>
      </c>
      <c r="N163">
        <f>ABS(m*g*L163)</f>
        <v>0.2461834805448504</v>
      </c>
      <c r="O163">
        <f>m*(l*E163)^2/2</f>
        <v>0.73757921259529191</v>
      </c>
      <c r="P163">
        <f t="shared" si="9"/>
        <v>0.98376269314014231</v>
      </c>
    </row>
    <row r="164" spans="4:16">
      <c r="D164">
        <f t="shared" si="10"/>
        <v>-0.38770027008073343</v>
      </c>
      <c r="E164">
        <f t="shared" si="11"/>
        <v>4.1146569910100954</v>
      </c>
      <c r="F164">
        <f>g/l*SIN(D164)</f>
        <v>12.602012353291533</v>
      </c>
      <c r="G164">
        <f>E164*dt</f>
        <v>2.0573284955050477E-2</v>
      </c>
      <c r="H164">
        <f>F164*dt</f>
        <v>6.3010061766457667E-2</v>
      </c>
      <c r="I164">
        <f t="shared" si="8"/>
        <v>-1.95849659687563</v>
      </c>
      <c r="J164">
        <f>l*COS(I164)</f>
        <v>-0.11341811117962379</v>
      </c>
      <c r="K164">
        <f>l*SIN(I164)</f>
        <v>-0.27773428318528931</v>
      </c>
      <c r="L164">
        <f>K164+l</f>
        <v>2.2265716814710679E-2</v>
      </c>
      <c r="M164">
        <f>M163+dt</f>
        <v>0.76500000000000057</v>
      </c>
      <c r="N164">
        <f>ABS(m*g*L164)</f>
        <v>0.22265716814710679</v>
      </c>
      <c r="O164">
        <f>m*(l*E164)^2/2</f>
        <v>0.76186809691507118</v>
      </c>
      <c r="P164">
        <f t="shared" si="9"/>
        <v>0.98452526506217797</v>
      </c>
    </row>
    <row r="165" spans="4:16">
      <c r="D165">
        <f t="shared" si="10"/>
        <v>-0.36712698512568298</v>
      </c>
      <c r="E165">
        <f t="shared" si="11"/>
        <v>4.1776670527765534</v>
      </c>
      <c r="F165">
        <f>g/l*SIN(D165)</f>
        <v>11.964511763120212</v>
      </c>
      <c r="G165">
        <f>E165*dt</f>
        <v>2.0888335263882767E-2</v>
      </c>
      <c r="H165">
        <f>F165*dt</f>
        <v>5.9822558815601064E-2</v>
      </c>
      <c r="I165">
        <f t="shared" si="8"/>
        <v>-1.9379233119205796</v>
      </c>
      <c r="J165">
        <f>l*COS(I165)</f>
        <v>-0.10768060586808191</v>
      </c>
      <c r="K165">
        <f>l*SIN(I165)</f>
        <v>-0.28000872686379402</v>
      </c>
      <c r="L165">
        <f>K165+l</f>
        <v>1.9991273136205967E-2</v>
      </c>
      <c r="M165">
        <f>M164+dt</f>
        <v>0.77000000000000057</v>
      </c>
      <c r="N165">
        <f>ABS(m*g*L165)</f>
        <v>0.19991273136205967</v>
      </c>
      <c r="O165">
        <f>m*(l*E165)^2/2</f>
        <v>0.78538059017346296</v>
      </c>
      <c r="P165">
        <f t="shared" si="9"/>
        <v>0.98529332153552263</v>
      </c>
    </row>
    <row r="166" spans="4:16">
      <c r="D166">
        <f t="shared" si="10"/>
        <v>-0.3462386498618002</v>
      </c>
      <c r="E166">
        <f t="shared" si="11"/>
        <v>4.2374896115921548</v>
      </c>
      <c r="F166">
        <f>g/l*SIN(D166)</f>
        <v>11.312069349645139</v>
      </c>
      <c r="G166">
        <f>E166*dt</f>
        <v>2.1187448057960773E-2</v>
      </c>
      <c r="H166">
        <f>F166*dt</f>
        <v>5.6560346748225694E-2</v>
      </c>
      <c r="I166">
        <f t="shared" si="8"/>
        <v>-1.9170349766566968</v>
      </c>
      <c r="J166">
        <f>l*COS(I166)</f>
        <v>-0.10180862414680622</v>
      </c>
      <c r="K166">
        <f>l*SIN(I166)</f>
        <v>-0.28219674705661357</v>
      </c>
      <c r="L166">
        <f>K166+l</f>
        <v>1.7803252943386416E-2</v>
      </c>
      <c r="M166">
        <f>M165+dt</f>
        <v>0.77500000000000058</v>
      </c>
      <c r="N166">
        <f>ABS(m*g*L166)</f>
        <v>0.17803252943386416</v>
      </c>
      <c r="O166">
        <f>m*(l*E166)^2/2</f>
        <v>0.80803431937581438</v>
      </c>
      <c r="P166">
        <f t="shared" si="9"/>
        <v>0.98606684880967854</v>
      </c>
    </row>
    <row r="167" spans="4:16">
      <c r="D167">
        <f t="shared" si="10"/>
        <v>-0.3250512018038394</v>
      </c>
      <c r="E167">
        <f t="shared" si="11"/>
        <v>4.2940499583403806</v>
      </c>
      <c r="F167">
        <f>g/l*SIN(D167)</f>
        <v>10.6452435621676</v>
      </c>
      <c r="G167">
        <f>E167*dt</f>
        <v>2.1470249791701902E-2</v>
      </c>
      <c r="H167">
        <f>F167*dt</f>
        <v>5.3226217810838E-2</v>
      </c>
      <c r="I167">
        <f t="shared" si="8"/>
        <v>-1.895847528598736</v>
      </c>
      <c r="J167">
        <f>l*COS(I167)</f>
        <v>-9.5807192059508384E-2</v>
      </c>
      <c r="K167">
        <f>l*SIN(I167)</f>
        <v>-0.28429031279604389</v>
      </c>
      <c r="L167">
        <f>K167+l</f>
        <v>1.5709687203956102E-2</v>
      </c>
      <c r="M167">
        <f>M166+dt</f>
        <v>0.78000000000000058</v>
      </c>
      <c r="N167">
        <f>ABS(m*g*L167)</f>
        <v>0.15709687203956102</v>
      </c>
      <c r="O167">
        <f>m*(l*E167)^2/2</f>
        <v>0.82974892701253589</v>
      </c>
      <c r="P167">
        <f t="shared" si="9"/>
        <v>0.98684579905209691</v>
      </c>
    </row>
    <row r="168" spans="4:16">
      <c r="D168">
        <f t="shared" si="10"/>
        <v>-0.30358095201213747</v>
      </c>
      <c r="E168">
        <f t="shared" si="11"/>
        <v>4.3472761761512189</v>
      </c>
      <c r="F168">
        <f>g/l*SIN(D168)</f>
        <v>9.9646439571685068</v>
      </c>
      <c r="G168">
        <f>E168*dt</f>
        <v>2.1736380880756096E-2</v>
      </c>
      <c r="H168">
        <f>F168*dt</f>
        <v>4.9823219785842532E-2</v>
      </c>
      <c r="I168">
        <f t="shared" si="8"/>
        <v>-1.8743772788070341</v>
      </c>
      <c r="J168">
        <f>l*COS(I168)</f>
        <v>-8.9681795614516557E-2</v>
      </c>
      <c r="K168">
        <f>l*SIN(I168)</f>
        <v>-0.28628163674143697</v>
      </c>
      <c r="L168">
        <f>K168+l</f>
        <v>1.3718363258563016E-2</v>
      </c>
      <c r="M168">
        <f>M167+dt</f>
        <v>0.78500000000000059</v>
      </c>
      <c r="N168">
        <f>ABS(m*g*L168)</f>
        <v>0.13718363258563016</v>
      </c>
      <c r="O168">
        <f>m*(l*E168)^2/2</f>
        <v>0.85044645682793829</v>
      </c>
      <c r="P168">
        <f t="shared" si="9"/>
        <v>0.98763008941356845</v>
      </c>
    </row>
    <row r="169" spans="4:16">
      <c r="D169">
        <f t="shared" si="10"/>
        <v>-0.28184457113138139</v>
      </c>
      <c r="E169">
        <f t="shared" si="11"/>
        <v>4.3970993959370617</v>
      </c>
      <c r="F169">
        <f>g/l*SIN(D169)</f>
        <v>9.2709304178005638</v>
      </c>
      <c r="G169">
        <f>E169*dt</f>
        <v>2.1985496979685309E-2</v>
      </c>
      <c r="H169">
        <f>F169*dt</f>
        <v>4.6354652089002822E-2</v>
      </c>
      <c r="I169">
        <f t="shared" si="8"/>
        <v>-1.8526408979262778</v>
      </c>
      <c r="J169">
        <f>l*COS(I169)</f>
        <v>-8.343837376020502E-2</v>
      </c>
      <c r="K169">
        <f>l*SIN(I169)</f>
        <v>-0.28816321379428761</v>
      </c>
      <c r="L169">
        <f>K169+l</f>
        <v>1.183678620571238E-2</v>
      </c>
      <c r="M169">
        <f>M168+dt</f>
        <v>0.79000000000000059</v>
      </c>
      <c r="N169">
        <f>ABS(m*g*L169)</f>
        <v>0.1183678620571238</v>
      </c>
      <c r="O169">
        <f>m*(l*E169)^2/2</f>
        <v>0.87005173939875324</v>
      </c>
      <c r="P169">
        <f t="shared" si="9"/>
        <v>0.98841960145587704</v>
      </c>
    </row>
    <row r="170" spans="4:16">
      <c r="D170">
        <f t="shared" si="10"/>
        <v>-0.25985907415169607</v>
      </c>
      <c r="E170">
        <f t="shared" si="11"/>
        <v>4.4434540480260649</v>
      </c>
      <c r="F170">
        <f>g/l*SIN(D170)</f>
        <v>8.5648120004107611</v>
      </c>
      <c r="G170">
        <f>E170*dt</f>
        <v>2.2217270240130326E-2</v>
      </c>
      <c r="H170">
        <f>F170*dt</f>
        <v>4.2824060002053806E-2</v>
      </c>
      <c r="I170">
        <f t="shared" si="8"/>
        <v>-1.8306554009465925</v>
      </c>
      <c r="J170">
        <f>l*COS(I170)</f>
        <v>-7.7083308003696782E-2</v>
      </c>
      <c r="K170">
        <f>l*SIN(I170)</f>
        <v>-0.28992785934988585</v>
      </c>
      <c r="L170">
        <f>K170+l</f>
        <v>1.0072140650114136E-2</v>
      </c>
      <c r="M170">
        <f>M169+dt</f>
        <v>0.7950000000000006</v>
      </c>
      <c r="N170">
        <f>ABS(m*g*L170)</f>
        <v>0.10072140650114136</v>
      </c>
      <c r="O170">
        <f>m*(l*E170)^2/2</f>
        <v>0.88849277446136488</v>
      </c>
      <c r="P170">
        <f t="shared" si="9"/>
        <v>0.98921418096250624</v>
      </c>
    </row>
    <row r="171" spans="4:16">
      <c r="D171">
        <f t="shared" si="10"/>
        <v>-0.23764180391156575</v>
      </c>
      <c r="E171">
        <f t="shared" si="11"/>
        <v>4.4862781080281184</v>
      </c>
      <c r="F171">
        <f>g/l*SIN(D171)</f>
        <v>7.8470454064978057</v>
      </c>
      <c r="G171">
        <f>E171*dt</f>
        <v>2.2431390540140591E-2</v>
      </c>
      <c r="H171">
        <f>F171*dt</f>
        <v>3.923522703248903E-2</v>
      </c>
      <c r="I171">
        <f t="shared" si="8"/>
        <v>-1.8084381307064623</v>
      </c>
      <c r="J171">
        <f>l*COS(I171)</f>
        <v>-7.0623408658480227E-2</v>
      </c>
      <c r="K171">
        <f>l*SIN(I171)</f>
        <v>-0.29156874686676776</v>
      </c>
      <c r="L171">
        <f>K171+l</f>
        <v>8.4312531332322305E-3</v>
      </c>
      <c r="M171">
        <f>M170+dt</f>
        <v>0.8000000000000006</v>
      </c>
      <c r="N171">
        <f>ABS(m*g*L171)</f>
        <v>8.4312531332322305E-2</v>
      </c>
      <c r="O171">
        <f>m*(l*E171)^2/2</f>
        <v>0.90570110681575577</v>
      </c>
      <c r="P171">
        <f t="shared" si="9"/>
        <v>0.99001363814807808</v>
      </c>
    </row>
    <row r="172" spans="4:16">
      <c r="D172">
        <f t="shared" si="10"/>
        <v>-0.21521041337142516</v>
      </c>
      <c r="E172">
        <f t="shared" si="11"/>
        <v>4.5255133350606078</v>
      </c>
      <c r="F172">
        <f>g/l*SIN(D172)</f>
        <v>7.1184330824441338</v>
      </c>
      <c r="G172">
        <f>E172*dt</f>
        <v>2.2627566675303041E-2</v>
      </c>
      <c r="H172">
        <f>F172*dt</f>
        <v>3.5592165412220669E-2</v>
      </c>
      <c r="I172">
        <f t="shared" si="8"/>
        <v>-1.7860067401663218</v>
      </c>
      <c r="J172">
        <f>l*COS(I172)</f>
        <v>-6.4065897741997196E-2</v>
      </c>
      <c r="K172">
        <f>l*SIN(I172)</f>
        <v>-0.29307944442848932</v>
      </c>
      <c r="L172">
        <f>K172+l</f>
        <v>6.920555571510667E-3</v>
      </c>
      <c r="M172">
        <f>M171+dt</f>
        <v>0.8050000000000006</v>
      </c>
      <c r="N172">
        <f>ABS(m*g*L172)</f>
        <v>6.920555571510667E-2</v>
      </c>
      <c r="O172">
        <f>m*(l*E172)^2/2</f>
        <v>0.92161219256151228</v>
      </c>
      <c r="P172">
        <f t="shared" si="9"/>
        <v>0.99081774827661895</v>
      </c>
    </row>
    <row r="173" spans="4:16">
      <c r="D173">
        <f t="shared" si="10"/>
        <v>-0.19258284669612211</v>
      </c>
      <c r="E173">
        <f t="shared" si="11"/>
        <v>4.5611055004728289</v>
      </c>
      <c r="F173">
        <f>g/l*SIN(D173)</f>
        <v>6.3798209534345149</v>
      </c>
      <c r="G173">
        <f>E173*dt</f>
        <v>2.2805527502364146E-2</v>
      </c>
      <c r="H173">
        <f>F173*dt</f>
        <v>3.1899104767172573E-2</v>
      </c>
      <c r="I173">
        <f t="shared" si="8"/>
        <v>-1.7633791734910187</v>
      </c>
      <c r="J173">
        <f>l*COS(I173)</f>
        <v>-5.7418388580910619E-2</v>
      </c>
      <c r="K173">
        <f>l*SIN(I173)</f>
        <v>-0.29445394996972202</v>
      </c>
      <c r="L173">
        <f>K173+l</f>
        <v>5.5460500302779714E-3</v>
      </c>
      <c r="M173">
        <f>M172+dt</f>
        <v>0.81000000000000061</v>
      </c>
      <c r="N173">
        <f>ABS(m*g*L173)</f>
        <v>5.5460500302779714E-2</v>
      </c>
      <c r="O173">
        <f>m*(l*E173)^2/2</f>
        <v>0.93616575238995714</v>
      </c>
      <c r="P173">
        <f t="shared" si="9"/>
        <v>0.99162625269273685</v>
      </c>
    </row>
    <row r="174" spans="4:16">
      <c r="D174">
        <f t="shared" si="10"/>
        <v>-0.16977731919375796</v>
      </c>
      <c r="E174">
        <f t="shared" si="11"/>
        <v>4.5930046052400018</v>
      </c>
      <c r="F174">
        <f>g/l*SIN(D174)</f>
        <v>5.6320958021231284</v>
      </c>
      <c r="G174">
        <f>E174*dt</f>
        <v>2.2965023026200009E-2</v>
      </c>
      <c r="H174">
        <f>F174*dt</f>
        <v>2.8160479010615642E-2</v>
      </c>
      <c r="I174">
        <f t="shared" si="8"/>
        <v>-1.7405736459886545</v>
      </c>
      <c r="J174">
        <f>l*COS(I174)</f>
        <v>-5.0688862219108129E-2</v>
      </c>
      <c r="K174">
        <f>l*SIN(I174)</f>
        <v>-0.29568672484055192</v>
      </c>
      <c r="L174">
        <f>K174+l</f>
        <v>4.3132751594480712E-3</v>
      </c>
      <c r="M174">
        <f>M173+dt</f>
        <v>0.81500000000000061</v>
      </c>
      <c r="N174">
        <f>ABS(m*g*L174)</f>
        <v>4.3132751594480712E-2</v>
      </c>
      <c r="O174">
        <f>m*(l*E174)^2/2</f>
        <v>0.94930610866901388</v>
      </c>
      <c r="P174">
        <f t="shared" si="9"/>
        <v>0.99243886026349459</v>
      </c>
    </row>
    <row r="175" spans="4:16">
      <c r="D175">
        <f t="shared" si="10"/>
        <v>-0.14681229616755795</v>
      </c>
      <c r="E175">
        <f t="shared" si="11"/>
        <v>4.6211650842506176</v>
      </c>
      <c r="F175">
        <f>g/l*SIN(D175)</f>
        <v>4.8761823067736501</v>
      </c>
      <c r="G175">
        <f>E175*dt</f>
        <v>2.3105825421253088E-2</v>
      </c>
      <c r="H175">
        <f>F175*dt</f>
        <v>2.438091153386825E-2</v>
      </c>
      <c r="I175">
        <f t="shared" si="8"/>
        <v>-1.7176086229624545</v>
      </c>
      <c r="J175">
        <f>l*COS(I175)</f>
        <v>-4.3885640760962831E-2</v>
      </c>
      <c r="K175">
        <f>l*SIN(I175)</f>
        <v>-0.29677272538931154</v>
      </c>
      <c r="L175">
        <f>K175+l</f>
        <v>3.2272746106884465E-3</v>
      </c>
      <c r="M175">
        <f>M174+dt</f>
        <v>0.82000000000000062</v>
      </c>
      <c r="N175">
        <f>ABS(m*g*L175)</f>
        <v>3.2272746106884465E-2</v>
      </c>
      <c r="O175">
        <f>m*(l*E175)^2/2</f>
        <v>0.9609825031153657</v>
      </c>
      <c r="P175">
        <f t="shared" si="9"/>
        <v>0.99325524922225017</v>
      </c>
    </row>
    <row r="176" spans="4:16">
      <c r="D176">
        <f t="shared" si="10"/>
        <v>-0.12370647074630486</v>
      </c>
      <c r="E176">
        <f t="shared" si="11"/>
        <v>4.6455459957844862</v>
      </c>
      <c r="F176">
        <f>g/l*SIN(D176)</f>
        <v>4.1130397577048292</v>
      </c>
      <c r="G176">
        <f>E176*dt</f>
        <v>2.3227729978922432E-2</v>
      </c>
      <c r="H176">
        <f>F176*dt</f>
        <v>2.0565198788524145E-2</v>
      </c>
      <c r="I176">
        <f t="shared" si="8"/>
        <v>-1.6945027975412015</v>
      </c>
      <c r="J176">
        <f>l*COS(I176)</f>
        <v>-3.7017357819343462E-2</v>
      </c>
      <c r="K176">
        <f>l*SIN(I176)</f>
        <v>-0.29770743225535146</v>
      </c>
      <c r="L176">
        <f>K176+l</f>
        <v>2.2925677446485326E-3</v>
      </c>
      <c r="M176">
        <f>M175+dt</f>
        <v>0.82500000000000062</v>
      </c>
      <c r="N176">
        <f>ABS(m*g*L176)</f>
        <v>2.2925677446485326E-2</v>
      </c>
      <c r="O176">
        <f>m*(l*E176)^2/2</f>
        <v>0.9711493919527171</v>
      </c>
      <c r="P176">
        <f t="shared" si="9"/>
        <v>0.99407506939920243</v>
      </c>
    </row>
    <row r="177" spans="4:16">
      <c r="D177">
        <f t="shared" si="10"/>
        <v>-0.10047874076738243</v>
      </c>
      <c r="E177">
        <f t="shared" si="11"/>
        <v>4.66611119457301</v>
      </c>
      <c r="F177">
        <f>g/l*SIN(D177)</f>
        <v>3.3436584748573352</v>
      </c>
      <c r="G177">
        <f>E177*dt</f>
        <v>2.3330555972865052E-2</v>
      </c>
      <c r="H177">
        <f>F177*dt</f>
        <v>1.6718292374286677E-2</v>
      </c>
      <c r="I177">
        <f t="shared" si="8"/>
        <v>-1.6712750675622789</v>
      </c>
      <c r="J177">
        <f>l*COS(I177)</f>
        <v>-3.0092926273715986E-2</v>
      </c>
      <c r="K177">
        <f>l*SIN(I177)</f>
        <v>-0.2984868770788503</v>
      </c>
      <c r="L177">
        <f>K177+l</f>
        <v>1.5131229211496899E-3</v>
      </c>
      <c r="M177">
        <f>M176+dt</f>
        <v>0.83000000000000063</v>
      </c>
      <c r="N177">
        <f>ABS(m*g*L177)</f>
        <v>1.5131229211496899E-2</v>
      </c>
      <c r="O177">
        <f>m*(l*E177)^2/2</f>
        <v>0.9797667156053802</v>
      </c>
      <c r="P177">
        <f t="shared" si="9"/>
        <v>0.9948979448168771</v>
      </c>
    </row>
    <row r="178" spans="4:16">
      <c r="D178">
        <f t="shared" si="10"/>
        <v>-7.7148184794517377E-2</v>
      </c>
      <c r="E178">
        <f t="shared" si="11"/>
        <v>4.6828294869472966</v>
      </c>
      <c r="F178">
        <f>g/l*SIN(D178)</f>
        <v>2.5690559530866484</v>
      </c>
      <c r="G178">
        <f>E178*dt</f>
        <v>2.3414147434736483E-2</v>
      </c>
      <c r="H178">
        <f>F178*dt</f>
        <v>1.2845279765433242E-2</v>
      </c>
      <c r="I178">
        <f t="shared" si="8"/>
        <v>-1.647944511589414</v>
      </c>
      <c r="J178">
        <f>l*COS(I178)</f>
        <v>-2.3121503577779843E-2</v>
      </c>
      <c r="K178">
        <f>l*SIN(I178)</f>
        <v>-0.29910766635494768</v>
      </c>
      <c r="L178">
        <f>K178+l</f>
        <v>8.9233364505231227E-4</v>
      </c>
      <c r="M178">
        <f>M177+dt</f>
        <v>0.83500000000000063</v>
      </c>
      <c r="N178">
        <f>ABS(m*g*L178)</f>
        <v>8.9233364505231227E-3</v>
      </c>
      <c r="O178">
        <f>m*(l*E178)^2/2</f>
        <v>0.98680014017203876</v>
      </c>
      <c r="P178">
        <f t="shared" si="9"/>
        <v>0.99572347662256189</v>
      </c>
    </row>
    <row r="179" spans="4:16">
      <c r="D179">
        <f t="shared" si="10"/>
        <v>-5.3734037359780898E-2</v>
      </c>
      <c r="E179">
        <f t="shared" si="11"/>
        <v>4.6956747667127301</v>
      </c>
      <c r="F179">
        <f>g/l*SIN(D179)</f>
        <v>1.7902727653127906</v>
      </c>
      <c r="G179">
        <f>E179*dt</f>
        <v>2.3478373833563652E-2</v>
      </c>
      <c r="H179">
        <f>F179*dt</f>
        <v>8.9513638265639531E-3</v>
      </c>
      <c r="I179">
        <f t="shared" si="8"/>
        <v>-1.6245303641546776</v>
      </c>
      <c r="J179">
        <f>l*COS(I179)</f>
        <v>-1.6112454887815122E-2</v>
      </c>
      <c r="K179">
        <f>l*SIN(I179)</f>
        <v>-0.2995670021839657</v>
      </c>
      <c r="L179">
        <f>K179+l</f>
        <v>4.3299781603428622E-4</v>
      </c>
      <c r="M179">
        <f>M178+dt</f>
        <v>0.84000000000000064</v>
      </c>
      <c r="N179">
        <f>ABS(m*g*L179)</f>
        <v>4.3299781603428622E-3</v>
      </c>
      <c r="O179">
        <f>m*(l*E179)^2/2</f>
        <v>0.99222126816341916</v>
      </c>
      <c r="P179">
        <f t="shared" si="9"/>
        <v>0.99655124632376202</v>
      </c>
    </row>
    <row r="180" spans="4:16">
      <c r="D180">
        <f t="shared" si="10"/>
        <v>-3.0255663526217245E-2</v>
      </c>
      <c r="E180">
        <f t="shared" si="11"/>
        <v>4.7046261305392942</v>
      </c>
      <c r="F180">
        <f>g/l*SIN(D180)</f>
        <v>1.0083682568553349</v>
      </c>
      <c r="G180">
        <f>E180*dt</f>
        <v>2.3523130652696473E-2</v>
      </c>
      <c r="H180">
        <f>F180*dt</f>
        <v>5.0418412842766751E-3</v>
      </c>
      <c r="I180">
        <f t="shared" si="8"/>
        <v>-1.6010519903211138</v>
      </c>
      <c r="J180">
        <f>l*COS(I180)</f>
        <v>-9.0753143116979879E-3</v>
      </c>
      <c r="K180">
        <f>l*SIN(I180)</f>
        <v>-0.29986269969795154</v>
      </c>
      <c r="L180">
        <f>K180+l</f>
        <v>1.3730030204844867E-4</v>
      </c>
      <c r="M180">
        <f>M179+dt</f>
        <v>0.84500000000000064</v>
      </c>
      <c r="N180">
        <f>ABS(m*g*L180)</f>
        <v>1.3730030204844867E-3</v>
      </c>
      <c r="O180">
        <f>m*(l*E180)^2/2</f>
        <v>0.99600781626689094</v>
      </c>
      <c r="P180">
        <f t="shared" si="9"/>
        <v>0.99738081928737543</v>
      </c>
    </row>
    <row r="181" spans="4:16">
      <c r="D181">
        <f t="shared" si="10"/>
        <v>-6.7325328735207725E-3</v>
      </c>
      <c r="E181">
        <f t="shared" si="11"/>
        <v>4.7096679718235706</v>
      </c>
      <c r="F181">
        <f>g/l*SIN(D181)</f>
        <v>0.2244160670905897</v>
      </c>
      <c r="G181">
        <f>E181*dt</f>
        <v>2.3548339859117855E-2</v>
      </c>
      <c r="H181">
        <f>F181*dt</f>
        <v>1.1220803354529485E-3</v>
      </c>
      <c r="I181">
        <f t="shared" si="8"/>
        <v>-1.5775288596684174</v>
      </c>
      <c r="J181">
        <f>l*COS(I181)</f>
        <v>-2.0197446038153041E-3</v>
      </c>
      <c r="K181">
        <f>l*SIN(I181)</f>
        <v>-0.2999932009758477</v>
      </c>
      <c r="L181">
        <f>K181+l</f>
        <v>6.7990241522930539E-6</v>
      </c>
      <c r="M181">
        <f>M180+dt</f>
        <v>0.85000000000000064</v>
      </c>
      <c r="N181">
        <f>ABS(m*g*L181)</f>
        <v>6.7990241522930539E-5</v>
      </c>
      <c r="O181">
        <f>m*(l*E181)^2/2</f>
        <v>0.99814375821693335</v>
      </c>
      <c r="P181">
        <f t="shared" si="9"/>
        <v>0.99821174845845628</v>
      </c>
    </row>
    <row r="182" spans="4:16">
      <c r="D182">
        <f t="shared" si="10"/>
        <v>1.6815806985597082E-2</v>
      </c>
      <c r="E182">
        <f t="shared" si="11"/>
        <v>4.7107900521590231</v>
      </c>
      <c r="F182">
        <f>g/l*SIN(D182)</f>
        <v>-0.56050048306735323</v>
      </c>
      <c r="G182">
        <f>E182*dt</f>
        <v>2.3553950260795115E-2</v>
      </c>
      <c r="H182">
        <f>F182*dt</f>
        <v>-2.8025024153367664E-3</v>
      </c>
      <c r="I182">
        <f t="shared" si="8"/>
        <v>-1.5539805198092995</v>
      </c>
      <c r="J182">
        <f>l*COS(I182)</f>
        <v>5.0445043476061826E-3</v>
      </c>
      <c r="K182">
        <f>l*SIN(I182)</f>
        <v>-0.2999575852947996</v>
      </c>
      <c r="L182">
        <f>K182+l</f>
        <v>4.2414705200388703E-5</v>
      </c>
      <c r="M182">
        <f>M181+dt</f>
        <v>0.85500000000000065</v>
      </c>
      <c r="N182">
        <f>ABS(m*g*L182)</f>
        <v>4.2414705200388703E-4</v>
      </c>
      <c r="O182">
        <f>m*(l*E182)^2/2</f>
        <v>0.99861943119841856</v>
      </c>
      <c r="P182">
        <f t="shared" si="9"/>
        <v>0.99904357825042245</v>
      </c>
    </row>
    <row r="183" spans="4:16">
      <c r="D183">
        <f t="shared" si="10"/>
        <v>4.0369757246392197E-2</v>
      </c>
      <c r="E183">
        <f t="shared" si="11"/>
        <v>4.7079875497436863</v>
      </c>
      <c r="F183">
        <f>g/l*SIN(D183)</f>
        <v>-1.3452930974856605</v>
      </c>
      <c r="G183">
        <f>E183*dt</f>
        <v>2.3539937748718431E-2</v>
      </c>
      <c r="H183">
        <f>F183*dt</f>
        <v>-6.7264654874283026E-3</v>
      </c>
      <c r="I183">
        <f t="shared" si="8"/>
        <v>-1.5304265695485044</v>
      </c>
      <c r="J183">
        <f>l*COS(I183)</f>
        <v>1.2107637877370944E-2</v>
      </c>
      <c r="K183">
        <f>l*SIN(I183)</f>
        <v>-0.29975557560290761</v>
      </c>
      <c r="L183">
        <f>K183+l</f>
        <v>2.4442439709237984E-4</v>
      </c>
      <c r="M183">
        <f>M182+dt</f>
        <v>0.86000000000000065</v>
      </c>
      <c r="N183">
        <f>ABS(m*g*L183)</f>
        <v>2.4442439709237984E-3</v>
      </c>
      <c r="O183">
        <f>m*(l*E183)^2/2</f>
        <v>0.99743160458437019</v>
      </c>
      <c r="P183">
        <f t="shared" si="9"/>
        <v>0.99987584855529399</v>
      </c>
    </row>
    <row r="184" spans="4:16">
      <c r="D184">
        <f t="shared" si="10"/>
        <v>6.3909694995110622E-2</v>
      </c>
      <c r="E184">
        <f t="shared" si="11"/>
        <v>4.7012610842562577</v>
      </c>
      <c r="F184">
        <f>g/l*SIN(D184)</f>
        <v>-2.1288732632097189</v>
      </c>
      <c r="G184">
        <f>E184*dt</f>
        <v>2.3506305421281289E-2</v>
      </c>
      <c r="H184">
        <f>F184*dt</f>
        <v>-1.0644366316048594E-2</v>
      </c>
      <c r="I184">
        <f t="shared" si="8"/>
        <v>-1.506886631799786</v>
      </c>
      <c r="J184">
        <f>l*COS(I184)</f>
        <v>1.915985936888747E-2</v>
      </c>
      <c r="K184">
        <f>l*SIN(I184)</f>
        <v>-0.2993875411385124</v>
      </c>
      <c r="L184">
        <f>K184+l</f>
        <v>6.1245886148758588E-4</v>
      </c>
      <c r="M184">
        <f>M183+dt</f>
        <v>0.86500000000000066</v>
      </c>
      <c r="N184">
        <f>ABS(m*g*L184)</f>
        <v>6.1245886148758588E-3</v>
      </c>
      <c r="O184">
        <f>m*(l*E184)^2/2</f>
        <v>0.99458351020540459</v>
      </c>
      <c r="P184">
        <f t="shared" si="9"/>
        <v>1.0007080988202803</v>
      </c>
    </row>
    <row r="185" spans="4:16">
      <c r="D185">
        <f t="shared" si="10"/>
        <v>8.7416000416391915E-2</v>
      </c>
      <c r="E185">
        <f t="shared" si="11"/>
        <v>4.690616717940209</v>
      </c>
      <c r="F185">
        <f>g/l*SIN(D185)</f>
        <v>-2.9101570184256715</v>
      </c>
      <c r="G185">
        <f>E185*dt</f>
        <v>2.3453083589701045E-2</v>
      </c>
      <c r="H185">
        <f>F185*dt</f>
        <v>-1.4550785092128357E-2</v>
      </c>
      <c r="I185">
        <f t="shared" si="8"/>
        <v>-1.4833803263785046</v>
      </c>
      <c r="J185">
        <f>l*COS(I185)</f>
        <v>2.6191413165831075E-2</v>
      </c>
      <c r="K185">
        <f>l*SIN(I185)</f>
        <v>-0.29885449616222393</v>
      </c>
      <c r="L185">
        <f>K185+l</f>
        <v>1.1455038377760629E-3</v>
      </c>
      <c r="M185">
        <f>M184+dt</f>
        <v>0.87000000000000066</v>
      </c>
      <c r="N185">
        <f>ABS(m*g*L185)</f>
        <v>1.1455038377760629E-2</v>
      </c>
      <c r="O185">
        <f>m*(l*E185)^2/2</f>
        <v>0.9900848337579079</v>
      </c>
      <c r="P185">
        <f t="shared" si="9"/>
        <v>1.0015398721356685</v>
      </c>
    </row>
    <row r="186" spans="4:16">
      <c r="D186">
        <f t="shared" si="10"/>
        <v>0.11086908400609297</v>
      </c>
      <c r="E186">
        <f t="shared" si="11"/>
        <v>4.6760659328480809</v>
      </c>
      <c r="F186">
        <f>g/l*SIN(D186)</f>
        <v>-3.6880696872589041</v>
      </c>
      <c r="G186">
        <f>E186*dt</f>
        <v>2.3380329664240404E-2</v>
      </c>
      <c r="H186">
        <f>F186*dt</f>
        <v>-1.844034843629452E-2</v>
      </c>
      <c r="I186">
        <f t="shared" si="8"/>
        <v>-1.4599272427888037</v>
      </c>
      <c r="J186">
        <f>l*COS(I186)</f>
        <v>3.3192627185330122E-2</v>
      </c>
      <c r="K186">
        <f>l*SIN(I186)</f>
        <v>-0.29815809480967587</v>
      </c>
      <c r="L186">
        <f>K186+l</f>
        <v>1.8419051903241224E-3</v>
      </c>
      <c r="M186">
        <f>M185+dt</f>
        <v>0.87500000000000067</v>
      </c>
      <c r="N186">
        <f>ABS(m*g*L186)</f>
        <v>1.8419051903241224E-2</v>
      </c>
      <c r="O186">
        <f>m*(l*E186)^2/2</f>
        <v>0.98395166737540762</v>
      </c>
      <c r="P186">
        <f t="shared" si="9"/>
        <v>1.0023707192786488</v>
      </c>
    </row>
    <row r="187" spans="4:16">
      <c r="D187">
        <f t="shared" si="10"/>
        <v>0.13424941367033338</v>
      </c>
      <c r="E187">
        <f t="shared" si="11"/>
        <v>4.657625584411786</v>
      </c>
      <c r="F187">
        <f>g/l*SIN(D187)</f>
        <v>-4.4615505390400658</v>
      </c>
      <c r="G187">
        <f>E187*dt</f>
        <v>2.3288127922058931E-2</v>
      </c>
      <c r="H187">
        <f>F187*dt</f>
        <v>-2.2307752695200328E-2</v>
      </c>
      <c r="I187">
        <f t="shared" si="8"/>
        <v>-1.4365469131245632</v>
      </c>
      <c r="J187">
        <f>l*COS(I187)</f>
        <v>4.0153954851360606E-2</v>
      </c>
      <c r="K187">
        <f>l*SIN(I187)</f>
        <v>-0.29730062211471214</v>
      </c>
      <c r="L187">
        <f>K187+l</f>
        <v>2.6993778852878458E-3</v>
      </c>
      <c r="M187">
        <f>M186+dt</f>
        <v>0.88000000000000067</v>
      </c>
      <c r="N187">
        <f>ABS(m*g*L187)</f>
        <v>2.6993778852878458E-2</v>
      </c>
      <c r="O187">
        <f>m*(l*E187)^2/2</f>
        <v>0.97620642380552525</v>
      </c>
      <c r="P187">
        <f t="shared" si="9"/>
        <v>1.0032002026584037</v>
      </c>
    </row>
    <row r="188" spans="4:16">
      <c r="D188">
        <f t="shared" si="10"/>
        <v>0.15753754159239231</v>
      </c>
      <c r="E188">
        <f t="shared" si="11"/>
        <v>4.635317831716586</v>
      </c>
      <c r="F188">
        <f>g/l*SIN(D188)</f>
        <v>-5.2295573306040062</v>
      </c>
      <c r="G188">
        <f>E188*dt</f>
        <v>2.3176589158582929E-2</v>
      </c>
      <c r="H188">
        <f>F188*dt</f>
        <v>-2.6147786653020033E-2</v>
      </c>
      <c r="I188">
        <f t="shared" si="8"/>
        <v>-1.4132587852025043</v>
      </c>
      <c r="J188">
        <f>l*COS(I188)</f>
        <v>4.7066015975436068E-2</v>
      </c>
      <c r="K188">
        <f>l*SIN(I188)</f>
        <v>-0.29628498129368619</v>
      </c>
      <c r="L188">
        <f>K188+l</f>
        <v>3.7150187063137996E-3</v>
      </c>
      <c r="M188">
        <f>M187+dt</f>
        <v>0.88500000000000068</v>
      </c>
      <c r="N188">
        <f>ABS(m*g*L188)</f>
        <v>3.7150187063137996E-2</v>
      </c>
      <c r="O188">
        <f>m*(l*E188)^2/2</f>
        <v>0.96687771304633863</v>
      </c>
      <c r="P188">
        <f t="shared" si="9"/>
        <v>1.0040279001094765</v>
      </c>
    </row>
    <row r="189" spans="4:16">
      <c r="D189">
        <f t="shared" si="10"/>
        <v>0.18071413075097523</v>
      </c>
      <c r="E189">
        <f t="shared" si="11"/>
        <v>4.609170045063566</v>
      </c>
      <c r="F189">
        <f>g/l*SIN(D189)</f>
        <v>-5.9910706916761836</v>
      </c>
      <c r="G189">
        <f>E189*dt</f>
        <v>2.304585022531783E-2</v>
      </c>
      <c r="H189">
        <f>F189*dt</f>
        <v>-2.9955353458380917E-2</v>
      </c>
      <c r="I189">
        <f t="shared" si="8"/>
        <v>-1.3900821960439214</v>
      </c>
      <c r="J189">
        <f>l*COS(I189)</f>
        <v>5.3919636225085658E-2</v>
      </c>
      <c r="K189">
        <f>l*SIN(I189)</f>
        <v>-0.29511467742109071</v>
      </c>
      <c r="L189">
        <f>K189+l</f>
        <v>4.8853225789092791E-3</v>
      </c>
      <c r="M189">
        <f>M188+dt</f>
        <v>0.89000000000000068</v>
      </c>
      <c r="N189">
        <f>ABS(m*g*L189)</f>
        <v>4.8853225789092791E-2</v>
      </c>
      <c r="O189">
        <f>m*(l*E189)^2/2</f>
        <v>0.95600018269400722</v>
      </c>
      <c r="P189">
        <f t="shared" si="9"/>
        <v>1.0048534084831</v>
      </c>
    </row>
    <row r="190" spans="4:16">
      <c r="D190">
        <f t="shared" si="10"/>
        <v>0.20375998097629305</v>
      </c>
      <c r="E190">
        <f t="shared" si="11"/>
        <v>4.579214691605185</v>
      </c>
      <c r="F190">
        <f>g/l*SIN(D190)</f>
        <v>-6.7450983154173727</v>
      </c>
      <c r="G190">
        <f>E190*dt</f>
        <v>2.2896073458025926E-2</v>
      </c>
      <c r="H190">
        <f>F190*dt</f>
        <v>-3.3725491577086868E-2</v>
      </c>
      <c r="I190">
        <f t="shared" si="8"/>
        <v>-1.3670363458186034</v>
      </c>
      <c r="J190">
        <f>l*COS(I190)</f>
        <v>6.0705884838756378E-2</v>
      </c>
      <c r="K190">
        <f>l*SIN(I190)</f>
        <v>-0.29379379766418429</v>
      </c>
      <c r="L190">
        <f>K190+l</f>
        <v>6.2062023358157026E-3</v>
      </c>
      <c r="M190">
        <f>M189+dt</f>
        <v>0.89500000000000068</v>
      </c>
      <c r="N190">
        <f>ABS(m*g*L190)</f>
        <v>6.2062023358157026E-2</v>
      </c>
      <c r="O190">
        <f>m*(l*E190)^2/2</f>
        <v>0.94361432363157449</v>
      </c>
      <c r="P190">
        <f t="shared" si="9"/>
        <v>1.0056763469897314</v>
      </c>
    </row>
    <row r="191" spans="4:16">
      <c r="D191">
        <f t="shared" si="10"/>
        <v>0.22665605443431897</v>
      </c>
      <c r="E191">
        <f t="shared" si="11"/>
        <v>4.545489200028098</v>
      </c>
      <c r="F191">
        <f>g/l*SIN(D191)</f>
        <v>-7.4906789187026419</v>
      </c>
      <c r="G191">
        <f>E191*dt</f>
        <v>2.272744600014049E-2</v>
      </c>
      <c r="H191">
        <f>F191*dt</f>
        <v>-3.7453394593513212E-2</v>
      </c>
      <c r="I191">
        <f t="shared" si="8"/>
        <v>-1.3441402723605775</v>
      </c>
      <c r="J191">
        <f>l*COS(I191)</f>
        <v>6.7416110268323809E-2</v>
      </c>
      <c r="K191">
        <f>l*SIN(I191)</f>
        <v>-0.29232698827903181</v>
      </c>
      <c r="L191">
        <f>K191+l</f>
        <v>7.6730117209681814E-3</v>
      </c>
      <c r="M191">
        <f>M190+dt</f>
        <v>0.90000000000000069</v>
      </c>
      <c r="N191">
        <f>ABS(m*g*L191)</f>
        <v>7.6730117209681814E-2</v>
      </c>
      <c r="O191">
        <f>m*(l*E191)^2/2</f>
        <v>0.92976624304074362</v>
      </c>
      <c r="P191">
        <f t="shared" si="9"/>
        <v>1.0064963602504253</v>
      </c>
    </row>
    <row r="192" spans="4:16">
      <c r="D192">
        <f t="shared" si="10"/>
        <v>0.24938350043445945</v>
      </c>
      <c r="E192">
        <f t="shared" si="11"/>
        <v>4.5080358054345844</v>
      </c>
      <c r="F192">
        <f>g/l*SIN(D192)</f>
        <v>-8.2268859396569276</v>
      </c>
      <c r="G192">
        <f>E192*dt</f>
        <v>2.2540179027172921E-2</v>
      </c>
      <c r="H192">
        <f>F192*dt</f>
        <v>-4.1134429698284639E-2</v>
      </c>
      <c r="I192">
        <f t="shared" si="8"/>
        <v>-1.321412826360437</v>
      </c>
      <c r="J192">
        <f>l*COS(I192)</f>
        <v>7.4041973456912394E-2</v>
      </c>
      <c r="K192">
        <f>l*SIN(I192)</f>
        <v>-0.29071942860188393</v>
      </c>
      <c r="L192">
        <f>K192+l</f>
        <v>9.2805713981160554E-3</v>
      </c>
      <c r="M192">
        <f>M191+dt</f>
        <v>0.90500000000000069</v>
      </c>
      <c r="N192">
        <f>ABS(m*g*L192)</f>
        <v>9.2805713981160554E-2</v>
      </c>
      <c r="O192">
        <f>m*(l*E192)^2/2</f>
        <v>0.91450740703861078</v>
      </c>
      <c r="P192">
        <f t="shared" si="9"/>
        <v>1.0073131210197714</v>
      </c>
    </row>
    <row r="193" spans="4:16">
      <c r="D193">
        <f t="shared" si="10"/>
        <v>0.27192367946163237</v>
      </c>
      <c r="E193">
        <f t="shared" si="11"/>
        <v>4.4669013757362999</v>
      </c>
      <c r="F193">
        <f>g/l*SIN(D193)</f>
        <v>-8.9528309433016933</v>
      </c>
      <c r="G193">
        <f>E193*dt</f>
        <v>2.23345068786815E-2</v>
      </c>
      <c r="H193">
        <f>F193*dt</f>
        <v>-4.4764154716508464E-2</v>
      </c>
      <c r="I193">
        <f t="shared" si="8"/>
        <v>-1.2988726473332641</v>
      </c>
      <c r="J193">
        <f>l*COS(I193)</f>
        <v>8.057547848971526E-2</v>
      </c>
      <c r="K193">
        <f>l*SIN(I193)</f>
        <v>-0.28897680229761252</v>
      </c>
      <c r="L193">
        <f>K193+l</f>
        <v>1.1023197702387466E-2</v>
      </c>
      <c r="M193">
        <f>M192+dt</f>
        <v>0.9100000000000007</v>
      </c>
      <c r="N193">
        <f>ABS(m*g*L193)</f>
        <v>0.11023197702387466</v>
      </c>
      <c r="O193">
        <f>m*(l*E193)^2/2</f>
        <v>0.89789435552496821</v>
      </c>
      <c r="P193">
        <f t="shared" si="9"/>
        <v>1.008126332548843</v>
      </c>
    </row>
    <row r="194" spans="4:16">
      <c r="D194">
        <f t="shared" si="10"/>
        <v>0.29425818634031387</v>
      </c>
      <c r="E194">
        <f t="shared" si="11"/>
        <v>4.4221372210197911</v>
      </c>
      <c r="F194">
        <f>g/l*SIN(D194)</f>
        <v>-9.6676667098232816</v>
      </c>
      <c r="G194">
        <f>E194*dt</f>
        <v>2.2110686105098955E-2</v>
      </c>
      <c r="H194">
        <f>F194*dt</f>
        <v>-4.8338333549116409E-2</v>
      </c>
      <c r="I194">
        <f t="shared" si="8"/>
        <v>-1.2765381404545826</v>
      </c>
      <c r="J194">
        <f>l*COS(I194)</f>
        <v>8.7009000388409571E-2</v>
      </c>
      <c r="K194">
        <f>l*SIN(I194)</f>
        <v>-0.287105266150605</v>
      </c>
      <c r="L194">
        <f>K194+l</f>
        <v>1.289473384939499E-2</v>
      </c>
      <c r="M194">
        <f>M193+dt</f>
        <v>0.9150000000000007</v>
      </c>
      <c r="N194">
        <f>ABS(m*g*L194)</f>
        <v>0.1289473384939499</v>
      </c>
      <c r="O194">
        <f>m*(l*E194)^2/2</f>
        <v>0.87998839206878865</v>
      </c>
      <c r="P194">
        <f t="shared" si="9"/>
        <v>1.0089357305627384</v>
      </c>
    </row>
    <row r="195" spans="4:16">
      <c r="D195">
        <f t="shared" si="10"/>
        <v>0.31636887244541284</v>
      </c>
      <c r="E195">
        <f t="shared" si="11"/>
        <v>4.3737988874706746</v>
      </c>
      <c r="F195">
        <f>g/l*SIN(D195)</f>
        <v>-10.370589983886655</v>
      </c>
      <c r="G195">
        <f>E195*dt</f>
        <v>2.1868994437353375E-2</v>
      </c>
      <c r="H195">
        <f>F195*dt</f>
        <v>-5.1852949919433275E-2</v>
      </c>
      <c r="I195">
        <f t="shared" si="8"/>
        <v>-1.2544274543494838</v>
      </c>
      <c r="J195">
        <f>l*COS(I195)</f>
        <v>9.3335309854979884E-2</v>
      </c>
      <c r="K195">
        <f>l*SIN(I195)</f>
        <v>-0.28511141670279516</v>
      </c>
      <c r="L195">
        <f>K195+l</f>
        <v>1.4888583297204827E-2</v>
      </c>
      <c r="M195">
        <f>M194+dt</f>
        <v>0.92000000000000071</v>
      </c>
      <c r="N195">
        <f>ABS(m*g*L195)</f>
        <v>0.14888583297204827</v>
      </c>
      <c r="O195">
        <f>m*(l*E195)^2/2</f>
        <v>0.86085525186178702</v>
      </c>
      <c r="P195">
        <f t="shared" si="9"/>
        <v>1.0097410848338353</v>
      </c>
    </row>
    <row r="196" spans="4:16">
      <c r="D196">
        <f t="shared" si="10"/>
        <v>0.33823786688276619</v>
      </c>
      <c r="E196">
        <f t="shared" si="11"/>
        <v>4.3219459375512415</v>
      </c>
      <c r="F196">
        <f>g/l*SIN(D196)</f>
        <v>-11.060843867518466</v>
      </c>
      <c r="G196">
        <f>E196*dt</f>
        <v>2.1609729687756207E-2</v>
      </c>
      <c r="H196">
        <f>F196*dt</f>
        <v>-5.5304219337592331E-2</v>
      </c>
      <c r="I196">
        <f t="shared" si="8"/>
        <v>-1.2325584599121304</v>
      </c>
      <c r="J196">
        <f>l*COS(I196)</f>
        <v>9.9547594807666187E-2</v>
      </c>
      <c r="K196">
        <f>l*SIN(I196)</f>
        <v>-0.28300225505816862</v>
      </c>
      <c r="L196">
        <f>K196+l</f>
        <v>1.6997744941831372E-2</v>
      </c>
      <c r="M196">
        <f>M195+dt</f>
        <v>0.92500000000000071</v>
      </c>
      <c r="N196">
        <f>ABS(m*g*L196)</f>
        <v>0.16997744941831372</v>
      </c>
      <c r="O196">
        <f>m*(l*E196)^2/2</f>
        <v>0.84056475092020555</v>
      </c>
      <c r="P196">
        <f t="shared" si="9"/>
        <v>1.0105422003385192</v>
      </c>
    </row>
    <row r="197" spans="4:16">
      <c r="D197">
        <f t="shared" si="10"/>
        <v>0.3598475965705224</v>
      </c>
      <c r="E197">
        <f t="shared" si="11"/>
        <v>4.2666417182136493</v>
      </c>
      <c r="F197">
        <f>g/l*SIN(D197)</f>
        <v>-11.737719843299132</v>
      </c>
      <c r="G197">
        <f>E197*dt</f>
        <v>2.1333208591068246E-2</v>
      </c>
      <c r="H197">
        <f>F197*dt</f>
        <v>-5.8688599216495663E-2</v>
      </c>
      <c r="I197">
        <f t="shared" si="8"/>
        <v>-1.2109487302243742</v>
      </c>
      <c r="J197">
        <f>l*COS(I197)</f>
        <v>0.10563947858969218</v>
      </c>
      <c r="K197">
        <f>l*SIN(I197)</f>
        <v>-0.28078515018301442</v>
      </c>
      <c r="L197">
        <f>K197+l</f>
        <v>1.9214849816985569E-2</v>
      </c>
      <c r="M197">
        <f>M196+dt</f>
        <v>0.93000000000000071</v>
      </c>
      <c r="N197">
        <f>ABS(m*g*L197)</f>
        <v>0.19214849816985569</v>
      </c>
      <c r="O197">
        <f>m*(l*E197)^2/2</f>
        <v>0.81919041982205043</v>
      </c>
      <c r="P197">
        <f t="shared" si="9"/>
        <v>1.0113389179919061</v>
      </c>
    </row>
    <row r="198" spans="4:16">
      <c r="D198">
        <f t="shared" si="10"/>
        <v>0.38118080516159064</v>
      </c>
      <c r="E198">
        <f t="shared" si="11"/>
        <v>4.2079531189971533</v>
      </c>
      <c r="F198">
        <f>g/l*SIN(D198)</f>
        <v>-12.400559418863462</v>
      </c>
      <c r="G198">
        <f>E198*dt</f>
        <v>2.1039765594985767E-2</v>
      </c>
      <c r="H198">
        <f>F198*dt</f>
        <v>-6.2002797094317316E-2</v>
      </c>
      <c r="I198">
        <f t="shared" si="8"/>
        <v>-1.189615521633306</v>
      </c>
      <c r="J198">
        <f>l*COS(I198)</f>
        <v>0.11160503476977116</v>
      </c>
      <c r="K198">
        <f>l*SIN(I198)</f>
        <v>-0.27846780103638225</v>
      </c>
      <c r="L198">
        <f>K198+l</f>
        <v>2.1532198963617744E-2</v>
      </c>
      <c r="M198">
        <f>M197+dt</f>
        <v>0.93500000000000072</v>
      </c>
      <c r="N198">
        <f>ABS(m*g*L198)</f>
        <v>0.21532198963617744</v>
      </c>
      <c r="O198">
        <f>m*(l*E198)^2/2</f>
        <v>0.79680912532550419</v>
      </c>
      <c r="P198">
        <f t="shared" si="9"/>
        <v>1.0121311149616816</v>
      </c>
    </row>
    <row r="199" spans="4:16">
      <c r="D199">
        <f t="shared" si="10"/>
        <v>0.40222057075657641</v>
      </c>
      <c r="E199">
        <f t="shared" si="11"/>
        <v>4.145950321902836</v>
      </c>
      <c r="F199">
        <f>g/l*SIN(D199)</f>
        <v>-13.048755387944235</v>
      </c>
      <c r="G199">
        <f>E199*dt</f>
        <v>2.072975160951418E-2</v>
      </c>
      <c r="H199">
        <f>F199*dt</f>
        <v>-6.5243776939721179E-2</v>
      </c>
      <c r="I199">
        <f t="shared" si="8"/>
        <v>-1.1685757560383201</v>
      </c>
      <c r="J199">
        <f>l*COS(I199)</f>
        <v>0.11743879849149813</v>
      </c>
      <c r="K199">
        <f>l*SIN(I199)</f>
        <v>-0.27605819786572777</v>
      </c>
      <c r="L199">
        <f>K199+l</f>
        <v>2.3941802134272216E-2</v>
      </c>
      <c r="M199">
        <f>M198+dt</f>
        <v>0.94000000000000072</v>
      </c>
      <c r="N199">
        <f>ABS(m*g*L199)</f>
        <v>0.23941802134272216</v>
      </c>
      <c r="O199">
        <f>m*(l*E199)^2/2</f>
        <v>0.77350068322588028</v>
      </c>
      <c r="P199">
        <f t="shared" si="9"/>
        <v>1.0129187045686026</v>
      </c>
    </row>
    <row r="200" spans="4:16">
      <c r="D200">
        <f t="shared" si="10"/>
        <v>0.42295032236609059</v>
      </c>
      <c r="E200">
        <f t="shared" si="11"/>
        <v>4.0807065449631148</v>
      </c>
      <c r="F200">
        <f>g/l*SIN(D200)</f>
        <v>-13.681752707336225</v>
      </c>
      <c r="G200">
        <f>E200*dt</f>
        <v>2.0403532724815574E-2</v>
      </c>
      <c r="H200">
        <f>F200*dt</f>
        <v>-6.8408763536681128E-2</v>
      </c>
      <c r="I200">
        <f t="shared" si="8"/>
        <v>-1.1478460044288059</v>
      </c>
      <c r="J200">
        <f>l*COS(I200)</f>
        <v>0.12313577436602605</v>
      </c>
      <c r="K200">
        <f>l*SIN(I200)</f>
        <v>-0.27356458299874842</v>
      </c>
      <c r="L200">
        <f>K200+l</f>
        <v>2.6435417001251571E-2</v>
      </c>
      <c r="M200">
        <f>M199+dt</f>
        <v>0.94500000000000073</v>
      </c>
      <c r="N200">
        <f>ABS(m*g*L200)</f>
        <v>0.26435417001251571</v>
      </c>
      <c r="O200">
        <f>m*(l*E200)^2/2</f>
        <v>0.749347465774716</v>
      </c>
      <c r="P200">
        <f t="shared" si="9"/>
        <v>1.0137016357872317</v>
      </c>
    </row>
    <row r="201" spans="4:16">
      <c r="D201">
        <f t="shared" si="10"/>
        <v>0.44335385509090619</v>
      </c>
      <c r="E201">
        <f t="shared" si="11"/>
        <v>4.012297781426434</v>
      </c>
      <c r="F201">
        <f>g/l*SIN(D201)</f>
        <v>-14.299048993148794</v>
      </c>
      <c r="G201">
        <f>E201*dt</f>
        <v>2.006148890713217E-2</v>
      </c>
      <c r="H201">
        <f>F201*dt</f>
        <v>-7.149524496574397E-2</v>
      </c>
      <c r="I201">
        <f t="shared" si="8"/>
        <v>-1.1274424717039904</v>
      </c>
      <c r="J201">
        <f>l*COS(I201)</f>
        <v>0.12869144093833915</v>
      </c>
      <c r="K201">
        <f>l*SIN(I201)</f>
        <v>-0.27099541145416828</v>
      </c>
      <c r="L201">
        <f>K201+l</f>
        <v>2.9004588545831711E-2</v>
      </c>
      <c r="M201">
        <f>M200+dt</f>
        <v>0.95000000000000073</v>
      </c>
      <c r="N201">
        <f>ABS(m*g*L201)</f>
        <v>0.29004588545831711</v>
      </c>
      <c r="O201">
        <f>m*(l*E201)^2/2</f>
        <v>0.72443400690777682</v>
      </c>
      <c r="P201">
        <f t="shared" si="9"/>
        <v>1.014479892366094</v>
      </c>
    </row>
    <row r="202" spans="4:16">
      <c r="D202">
        <f t="shared" si="10"/>
        <v>0.46341534399803835</v>
      </c>
      <c r="E202">
        <f t="shared" si="11"/>
        <v>3.9408025364606902</v>
      </c>
      <c r="F202">
        <f>g/l*SIN(D202)</f>
        <v>-14.900194643496992</v>
      </c>
      <c r="G202">
        <f>E202*dt</f>
        <v>1.9704012682303453E-2</v>
      </c>
      <c r="H202">
        <f>F202*dt</f>
        <v>-7.4500973217484959E-2</v>
      </c>
      <c r="I202">
        <f t="shared" si="8"/>
        <v>-1.1073809827968581</v>
      </c>
      <c r="J202">
        <f>l*COS(I202)</f>
        <v>0.13410175179147293</v>
      </c>
      <c r="K202">
        <f>l*SIN(I202)</f>
        <v>-0.2683593116820398</v>
      </c>
      <c r="L202">
        <f>K202+l</f>
        <v>3.1640688317960186E-2</v>
      </c>
      <c r="M202">
        <f>M201+dt</f>
        <v>0.95500000000000074</v>
      </c>
      <c r="N202">
        <f>ABS(m*g*L202)</f>
        <v>0.31640688317960186</v>
      </c>
      <c r="O202">
        <f>m*(l*E202)^2/2</f>
        <v>0.6988466084118754</v>
      </c>
      <c r="P202">
        <f t="shared" si="9"/>
        <v>1.0152534915914773</v>
      </c>
    </row>
    <row r="203" spans="4:16">
      <c r="D203">
        <f t="shared" si="10"/>
        <v>0.48311935668034178</v>
      </c>
      <c r="E203">
        <f t="shared" si="11"/>
        <v>3.8663015632432054</v>
      </c>
      <c r="F203">
        <f>g/l*SIN(D203)</f>
        <v>-15.484792598306004</v>
      </c>
      <c r="G203">
        <f>E203*dt</f>
        <v>1.9331507816216027E-2</v>
      </c>
      <c r="H203">
        <f>F203*dt</f>
        <v>-7.7423962991530024E-2</v>
      </c>
      <c r="I203">
        <f t="shared" si="8"/>
        <v>-1.0876769701145548</v>
      </c>
      <c r="J203">
        <f>l*COS(I203)</f>
        <v>0.13936313338475403</v>
      </c>
      <c r="K203">
        <f>l*SIN(I203)</f>
        <v>-0.26566504672836294</v>
      </c>
      <c r="L203">
        <f>K203+l</f>
        <v>3.4334953271637048E-2</v>
      </c>
      <c r="M203">
        <f>M202+dt</f>
        <v>0.96000000000000074</v>
      </c>
      <c r="N203">
        <f>ABS(m*g*L203)</f>
        <v>0.34334953271637048</v>
      </c>
      <c r="O203">
        <f>m*(l*E203)^2/2</f>
        <v>0.67267295000715843</v>
      </c>
      <c r="P203">
        <f t="shared" si="9"/>
        <v>1.0160224827235289</v>
      </c>
    </row>
    <row r="204" spans="4:16">
      <c r="D204">
        <f t="shared" si="10"/>
        <v>0.50245086449655785</v>
      </c>
      <c r="E204">
        <f t="shared" si="11"/>
        <v>3.7888776002516753</v>
      </c>
      <c r="F204">
        <f>g/l*SIN(D204)</f>
        <v>-16.052497750130026</v>
      </c>
      <c r="G204">
        <f>E204*dt</f>
        <v>1.8944388001258378E-2</v>
      </c>
      <c r="H204">
        <f>F204*dt</f>
        <v>-8.0262488750650132E-2</v>
      </c>
      <c r="I204">
        <f t="shared" ref="I204:I267" si="12">D204-PI()/2</f>
        <v>-1.0683454622983386</v>
      </c>
      <c r="J204">
        <f>l*COS(I204)</f>
        <v>0.14447247975117028</v>
      </c>
      <c r="K204">
        <f>l*SIN(I204)</f>
        <v>-0.26292147609989508</v>
      </c>
      <c r="L204">
        <f>K204+l</f>
        <v>3.7078523900104909E-2</v>
      </c>
      <c r="M204">
        <f>M203+dt</f>
        <v>0.96500000000000075</v>
      </c>
      <c r="N204">
        <f>ABS(m*g*L204)</f>
        <v>0.37078523900104909</v>
      </c>
      <c r="O204">
        <f>m*(l*E204)^2/2</f>
        <v>0.64600170613600016</v>
      </c>
      <c r="P204">
        <f t="shared" ref="P204:P267" si="13">N204+O204</f>
        <v>1.0167869451370493</v>
      </c>
    </row>
    <row r="205" spans="4:16">
      <c r="D205">
        <f t="shared" ref="D205:D268" si="14">D204+G204</f>
        <v>0.52139525249781626</v>
      </c>
      <c r="E205">
        <f t="shared" ref="E205:E268" si="15">E204+H204</f>
        <v>3.7086151115010253</v>
      </c>
      <c r="F205">
        <f>g/l*SIN(D205)</f>
        <v>-16.60301602278118</v>
      </c>
      <c r="G205">
        <f>E205*dt</f>
        <v>1.8543075557505128E-2</v>
      </c>
      <c r="H205">
        <f>F205*dt</f>
        <v>-8.3015080113905904E-2</v>
      </c>
      <c r="I205">
        <f t="shared" si="12"/>
        <v>-1.0494010742970803</v>
      </c>
      <c r="J205">
        <f>l*COS(I205)</f>
        <v>0.14942714420503062</v>
      </c>
      <c r="K205">
        <f>l*SIN(I205)</f>
        <v>-0.2601375185834004</v>
      </c>
      <c r="L205">
        <f>K205+l</f>
        <v>3.9862481416599593E-2</v>
      </c>
      <c r="M205">
        <f>M204+dt</f>
        <v>0.97000000000000075</v>
      </c>
      <c r="N205">
        <f>ABS(m*g*L205)</f>
        <v>0.39862481416599593</v>
      </c>
      <c r="O205">
        <f>m*(l*E205)^2/2</f>
        <v>0.61892217203641919</v>
      </c>
      <c r="P205">
        <f t="shared" si="13"/>
        <v>1.0175469862024151</v>
      </c>
    </row>
    <row r="206" spans="4:16">
      <c r="D206">
        <f t="shared" si="14"/>
        <v>0.53993832805532138</v>
      </c>
      <c r="E206">
        <f t="shared" si="15"/>
        <v>3.6256000313871195</v>
      </c>
      <c r="F206">
        <f>g/l*SIN(D206)</f>
        <v>-17.136103137101983</v>
      </c>
      <c r="G206">
        <f>E206*dt</f>
        <v>1.8128000156935598E-2</v>
      </c>
      <c r="H206">
        <f>F206*dt</f>
        <v>-8.5680515685509925E-2</v>
      </c>
      <c r="I206">
        <f t="shared" si="12"/>
        <v>-1.0308579987395752</v>
      </c>
      <c r="J206">
        <f>l*COS(I206)</f>
        <v>0.15422492823391781</v>
      </c>
      <c r="K206">
        <f>l*SIN(I206)</f>
        <v>-0.2573221162497365</v>
      </c>
      <c r="L206">
        <f>K206+l</f>
        <v>4.267788375026349E-2</v>
      </c>
      <c r="M206">
        <f>M205+dt</f>
        <v>0.97500000000000075</v>
      </c>
      <c r="N206">
        <f>ABS(m*g*L206)</f>
        <v>0.4267788375026349</v>
      </c>
      <c r="O206">
        <f>m*(l*E206)^2/2</f>
        <v>0.59152390144174272</v>
      </c>
      <c r="P206">
        <f t="shared" si="13"/>
        <v>1.0183027389443775</v>
      </c>
    </row>
    <row r="207" spans="4:16">
      <c r="D207">
        <f t="shared" si="14"/>
        <v>0.55806632821225699</v>
      </c>
      <c r="E207">
        <f t="shared" si="15"/>
        <v>3.5399195157016097</v>
      </c>
      <c r="F207">
        <f>g/l*SIN(D207)</f>
        <v>-17.651563085379269</v>
      </c>
      <c r="G207">
        <f>E207*dt</f>
        <v>1.7699597578508048E-2</v>
      </c>
      <c r="H207">
        <f>F207*dt</f>
        <v>-8.8257815426896355E-2</v>
      </c>
      <c r="I207">
        <f t="shared" si="12"/>
        <v>-1.0127299985826395</v>
      </c>
      <c r="J207">
        <f>l*COS(I207)</f>
        <v>0.15886406776841347</v>
      </c>
      <c r="K207">
        <f>l*SIN(I207)</f>
        <v>-0.25448419984759946</v>
      </c>
      <c r="L207">
        <f>K207+l</f>
        <v>4.5515800152400532E-2</v>
      </c>
      <c r="M207">
        <f>M206+dt</f>
        <v>0.98000000000000076</v>
      </c>
      <c r="N207">
        <f>ABS(m*g*L207)</f>
        <v>0.45515800152400532</v>
      </c>
      <c r="O207">
        <f>m*(l*E207)^2/2</f>
        <v>0.56389635799403037</v>
      </c>
      <c r="P207">
        <f t="shared" si="13"/>
        <v>1.0190543595180357</v>
      </c>
    </row>
    <row r="208" spans="4:16">
      <c r="D208">
        <f t="shared" si="14"/>
        <v>0.57576592579076502</v>
      </c>
      <c r="E208">
        <f t="shared" si="15"/>
        <v>3.4516617002747134</v>
      </c>
      <c r="F208">
        <f>g/l*SIN(D208)</f>
        <v>-18.149246337679671</v>
      </c>
      <c r="G208">
        <f>E208*dt</f>
        <v>1.7258308501373568E-2</v>
      </c>
      <c r="H208">
        <f>F208*dt</f>
        <v>-9.0746231688398349E-2</v>
      </c>
      <c r="I208">
        <f t="shared" si="12"/>
        <v>-0.99503040100413154</v>
      </c>
      <c r="J208">
        <f>l*COS(I208)</f>
        <v>0.16334321703911703</v>
      </c>
      <c r="K208">
        <f>l*SIN(I208)</f>
        <v>-0.25163265576493027</v>
      </c>
      <c r="L208">
        <f>K208+l</f>
        <v>4.836734423506972E-2</v>
      </c>
      <c r="M208">
        <f>M207+dt</f>
        <v>0.98500000000000076</v>
      </c>
      <c r="N208">
        <f>ABS(m*g*L208)</f>
        <v>0.4836734423506972</v>
      </c>
      <c r="O208">
        <f>m*(l*E208)^2/2</f>
        <v>0.53612858219144954</v>
      </c>
      <c r="P208">
        <f t="shared" si="13"/>
        <v>1.0198020245421469</v>
      </c>
    </row>
    <row r="209" spans="4:16">
      <c r="D209">
        <f t="shared" si="14"/>
        <v>0.59302423429213857</v>
      </c>
      <c r="E209">
        <f t="shared" si="15"/>
        <v>3.360915468586315</v>
      </c>
      <c r="F209">
        <f>g/l*SIN(D209)</f>
        <v>-18.629047804786072</v>
      </c>
      <c r="G209">
        <f>E209*dt</f>
        <v>1.6804577342931577E-2</v>
      </c>
      <c r="H209">
        <f>F209*dt</f>
        <v>-9.3145239023930362E-2</v>
      </c>
      <c r="I209">
        <f t="shared" si="12"/>
        <v>-0.97777209250275798</v>
      </c>
      <c r="J209">
        <f>l*COS(I209)</f>
        <v>0.16766143024307464</v>
      </c>
      <c r="K209">
        <f>l*SIN(I209)</f>
        <v>-0.24877629470841189</v>
      </c>
      <c r="L209">
        <f>K209+l</f>
        <v>5.1223705291588095E-2</v>
      </c>
      <c r="M209">
        <f>M208+dt</f>
        <v>0.99000000000000077</v>
      </c>
      <c r="N209">
        <f>ABS(m*g*L209)</f>
        <v>0.51223705291588095</v>
      </c>
      <c r="O209">
        <f>m*(l*E209)^2/2</f>
        <v>0.50830887541422454</v>
      </c>
      <c r="P209">
        <f t="shared" si="13"/>
        <v>1.0205459283301055</v>
      </c>
    </row>
    <row r="210" spans="4:16">
      <c r="D210">
        <f t="shared" si="14"/>
        <v>0.60982881163507019</v>
      </c>
      <c r="E210">
        <f t="shared" si="15"/>
        <v>3.2677702295623847</v>
      </c>
      <c r="F210">
        <f>g/l*SIN(D210)</f>
        <v>-19.090904583436753</v>
      </c>
      <c r="G210">
        <f>E210*dt</f>
        <v>1.6338851147811924E-2</v>
      </c>
      <c r="H210">
        <f>F210*dt</f>
        <v>-9.5454522917183773E-2</v>
      </c>
      <c r="I210">
        <f t="shared" si="12"/>
        <v>-0.96096751515982637</v>
      </c>
      <c r="J210">
        <f>l*COS(I210)</f>
        <v>0.17181814125093076</v>
      </c>
      <c r="K210">
        <f>l*SIN(I210)</f>
        <v>-0.24592382222362108</v>
      </c>
      <c r="L210">
        <f>K210+l</f>
        <v>5.4076177776378909E-2</v>
      </c>
      <c r="M210">
        <f>M209+dt</f>
        <v>0.99500000000000077</v>
      </c>
      <c r="N210">
        <f>ABS(m*g*L210)</f>
        <v>0.54076177776378909</v>
      </c>
      <c r="O210">
        <f>m*(l*E210)^2/2</f>
        <v>0.48052450229463894</v>
      </c>
      <c r="P210">
        <f t="shared" si="13"/>
        <v>1.0212862800584279</v>
      </c>
    </row>
    <row r="211" spans="4:16">
      <c r="D211">
        <f t="shared" si="14"/>
        <v>0.62616766278288216</v>
      </c>
      <c r="E211">
        <f t="shared" si="15"/>
        <v>3.1723157066452008</v>
      </c>
      <c r="F211">
        <f>g/l*SIN(D211)</f>
        <v>-19.534793510227047</v>
      </c>
      <c r="G211">
        <f>E211*dt</f>
        <v>1.5861578533226003E-2</v>
      </c>
      <c r="H211">
        <f>F211*dt</f>
        <v>-9.7673967551135235E-2</v>
      </c>
      <c r="I211">
        <f t="shared" si="12"/>
        <v>-0.9446286640120144</v>
      </c>
      <c r="J211">
        <f>l*COS(I211)</f>
        <v>0.17581314159204342</v>
      </c>
      <c r="K211">
        <f>l*SIN(I211)</f>
        <v>-0.24308381115067307</v>
      </c>
      <c r="L211">
        <f>K211+l</f>
        <v>5.6916188849326921E-2</v>
      </c>
      <c r="M211">
        <f>M210+dt</f>
        <v>1.0000000000000007</v>
      </c>
      <c r="N211">
        <f>ABS(m*g*L211)</f>
        <v>0.56916188849326921</v>
      </c>
      <c r="O211">
        <f>m*(l*E211)^2/2</f>
        <v>0.45286141241825267</v>
      </c>
      <c r="P211">
        <f t="shared" si="13"/>
        <v>1.0220233009115218</v>
      </c>
    </row>
    <row r="212" spans="4:16">
      <c r="D212">
        <f t="shared" si="14"/>
        <v>0.64202924131610817</v>
      </c>
      <c r="E212">
        <f t="shared" si="15"/>
        <v>3.0746417390940657</v>
      </c>
      <c r="F212">
        <f>g/l*SIN(D212)</f>
        <v>-19.960728550845594</v>
      </c>
      <c r="G212">
        <f>E212*dt</f>
        <v>1.5373208695470328E-2</v>
      </c>
      <c r="H212">
        <f>F212*dt</f>
        <v>-9.980364275422797E-2</v>
      </c>
      <c r="I212">
        <f t="shared" si="12"/>
        <v>-0.92876708547878839</v>
      </c>
      <c r="J212">
        <f>l*COS(I212)</f>
        <v>0.17964655695761036</v>
      </c>
      <c r="K212">
        <f>l*SIN(I212)</f>
        <v>-0.24026467608301488</v>
      </c>
      <c r="L212">
        <f>K212+l</f>
        <v>5.9735323916985106E-2</v>
      </c>
      <c r="M212">
        <f>M211+dt</f>
        <v>1.0050000000000006</v>
      </c>
      <c r="N212">
        <f>ABS(m*g*L212)</f>
        <v>0.59735323916985106</v>
      </c>
      <c r="O212">
        <f>m*(l*E212)^2/2</f>
        <v>0.42540398207007207</v>
      </c>
      <c r="P212">
        <f t="shared" si="13"/>
        <v>1.0227572212399232</v>
      </c>
    </row>
    <row r="213" spans="4:16">
      <c r="D213">
        <f t="shared" si="14"/>
        <v>0.65740245001157849</v>
      </c>
      <c r="E213">
        <f t="shared" si="15"/>
        <v>2.9748380963398375</v>
      </c>
      <c r="F213">
        <f>g/l*SIN(D213)</f>
        <v>-20.368758051306823</v>
      </c>
      <c r="G213">
        <f>E213*dt</f>
        <v>1.4874190481699188E-2</v>
      </c>
      <c r="H213">
        <f>F213*dt</f>
        <v>-0.10184379025653412</v>
      </c>
      <c r="I213">
        <f t="shared" si="12"/>
        <v>-0.91339387678331807</v>
      </c>
      <c r="J213">
        <f>l*COS(I213)</f>
        <v>0.18331882246176143</v>
      </c>
      <c r="K213">
        <f>l*SIN(I213)</f>
        <v>-0.23747464987074551</v>
      </c>
      <c r="L213">
        <f>K213+l</f>
        <v>6.2525350129254476E-2</v>
      </c>
      <c r="M213">
        <f>M212+dt</f>
        <v>1.0100000000000005</v>
      </c>
      <c r="N213">
        <f>ABS(m*g*L213)</f>
        <v>0.62525350129254476</v>
      </c>
      <c r="O213">
        <f>m*(l*E213)^2/2</f>
        <v>0.39823477647456729</v>
      </c>
      <c r="P213">
        <f t="shared" si="13"/>
        <v>1.0234882777671119</v>
      </c>
    </row>
    <row r="214" spans="4:16">
      <c r="D214">
        <f t="shared" si="14"/>
        <v>0.67227664049327762</v>
      </c>
      <c r="E214">
        <f t="shared" si="15"/>
        <v>2.8729943060833034</v>
      </c>
      <c r="F214">
        <f>g/l*SIN(D214)</f>
        <v>-20.75896187753521</v>
      </c>
      <c r="G214">
        <f>E214*dt</f>
        <v>1.4364971530416517E-2</v>
      </c>
      <c r="H214">
        <f>F214*dt</f>
        <v>-0.10379480938767605</v>
      </c>
      <c r="I214">
        <f t="shared" si="12"/>
        <v>-0.89851968630161894</v>
      </c>
      <c r="J214">
        <f>l*COS(I214)</f>
        <v>0.18683065689781692</v>
      </c>
      <c r="K214">
        <f>l*SIN(I214)</f>
        <v>-0.23472176218478386</v>
      </c>
      <c r="L214">
        <f>K214+l</f>
        <v>6.5278237815216134E-2</v>
      </c>
      <c r="M214">
        <f>M213+dt</f>
        <v>1.0150000000000003</v>
      </c>
      <c r="N214">
        <f>ABS(m*g*L214)</f>
        <v>0.65278237815216134</v>
      </c>
      <c r="O214">
        <f>m*(l*E214)^2/2</f>
        <v>0.3714343327254187</v>
      </c>
      <c r="P214">
        <f t="shared" si="13"/>
        <v>1.0242167108775799</v>
      </c>
    </row>
    <row r="215" spans="4:16">
      <c r="D215">
        <f t="shared" si="14"/>
        <v>0.68664161202369411</v>
      </c>
      <c r="E215">
        <f t="shared" si="15"/>
        <v>2.7691994966956273</v>
      </c>
      <c r="F215">
        <f>g/l*SIN(D215)</f>
        <v>-21.131448469085466</v>
      </c>
      <c r="G215">
        <f>E215*dt</f>
        <v>1.3845997483478137E-2</v>
      </c>
      <c r="H215">
        <f>F215*dt</f>
        <v>-0.10565724234542734</v>
      </c>
      <c r="I215">
        <f t="shared" si="12"/>
        <v>-0.88415471477120244</v>
      </c>
      <c r="J215">
        <f>l*COS(I215)</f>
        <v>0.19018303622176916</v>
      </c>
      <c r="K215">
        <f>l*SIN(I215)</f>
        <v>-0.23201382013464031</v>
      </c>
      <c r="L215">
        <f>K215+l</f>
        <v>6.798617986535968E-2</v>
      </c>
      <c r="M215">
        <f>M214+dt</f>
        <v>1.0200000000000002</v>
      </c>
      <c r="N215">
        <f>ABS(m*g*L215)</f>
        <v>0.67986179865359686</v>
      </c>
      <c r="O215">
        <f>m*(l*E215)^2/2</f>
        <v>0.34508096336246918</v>
      </c>
      <c r="P215">
        <f t="shared" si="13"/>
        <v>1.024942762016066</v>
      </c>
    </row>
    <row r="216" spans="4:16">
      <c r="D216">
        <f t="shared" si="14"/>
        <v>0.70048760950717226</v>
      </c>
      <c r="E216">
        <f t="shared" si="15"/>
        <v>2.6635422543502001</v>
      </c>
      <c r="F216">
        <f>g/l*SIN(D216)</f>
        <v>-21.486351831978169</v>
      </c>
      <c r="G216">
        <f>E216*dt</f>
        <v>1.3317711271751001E-2</v>
      </c>
      <c r="H216">
        <f>F216*dt</f>
        <v>-0.10743175915989085</v>
      </c>
      <c r="I216">
        <f t="shared" si="12"/>
        <v>-0.8703087172877243</v>
      </c>
      <c r="J216">
        <f>l*COS(I216)</f>
        <v>0.19337716648780354</v>
      </c>
      <c r="K216">
        <f>l*SIN(I216)</f>
        <v>-0.2293583909107062</v>
      </c>
      <c r="L216">
        <f>K216+l</f>
        <v>7.0641609089293789E-2</v>
      </c>
      <c r="M216">
        <f>M215+dt</f>
        <v>1.0250000000000001</v>
      </c>
      <c r="N216">
        <f>ABS(m*g*L216)</f>
        <v>0.70641609089293789</v>
      </c>
      <c r="O216">
        <f>m*(l*E216)^2/2</f>
        <v>0.31925058033190257</v>
      </c>
      <c r="P216">
        <f t="shared" si="13"/>
        <v>1.0256666712248403</v>
      </c>
    </row>
    <row r="217" spans="4:16">
      <c r="D217">
        <f t="shared" si="14"/>
        <v>0.71380532077892322</v>
      </c>
      <c r="E217">
        <f t="shared" si="15"/>
        <v>2.5561104951903091</v>
      </c>
      <c r="F217">
        <f>g/l*SIN(D217)</f>
        <v>-21.823828494626195</v>
      </c>
      <c r="G217">
        <f>E217*dt</f>
        <v>1.2780552475951546E-2</v>
      </c>
      <c r="H217">
        <f>F217*dt</f>
        <v>-0.10911914247313098</v>
      </c>
      <c r="I217">
        <f t="shared" si="12"/>
        <v>-0.85699100601597333</v>
      </c>
      <c r="J217">
        <f>l*COS(I217)</f>
        <v>0.19641445645163572</v>
      </c>
      <c r="K217">
        <f>l*SIN(I217)</f>
        <v>-0.22676278640202074</v>
      </c>
      <c r="L217">
        <f>K217+l</f>
        <v>7.3237213597979245E-2</v>
      </c>
      <c r="M217">
        <f>M216+dt</f>
        <v>1.03</v>
      </c>
      <c r="N217">
        <f>ABS(m*g*L217)</f>
        <v>0.73237213597979245</v>
      </c>
      <c r="O217">
        <f>m*(l*E217)^2/2</f>
        <v>0.29401653886299212</v>
      </c>
      <c r="P217">
        <f t="shared" si="13"/>
        <v>1.0263886748427846</v>
      </c>
    </row>
    <row r="218" spans="4:16">
      <c r="D218">
        <f t="shared" si="14"/>
        <v>0.72658587325487478</v>
      </c>
      <c r="E218">
        <f t="shared" si="15"/>
        <v>2.4469913527171783</v>
      </c>
      <c r="F218">
        <f>g/l*SIN(D218)</f>
        <v>-22.144054449657549</v>
      </c>
      <c r="G218">
        <f>E218*dt</f>
        <v>1.2234956763585892E-2</v>
      </c>
      <c r="H218">
        <f>F218*dt</f>
        <v>-0.11072027224828775</v>
      </c>
      <c r="I218">
        <f t="shared" si="12"/>
        <v>-0.84421045354002178</v>
      </c>
      <c r="J218">
        <f>l*COS(I218)</f>
        <v>0.19929649004691791</v>
      </c>
      <c r="K218">
        <f>l*SIN(I218)</f>
        <v>-0.22423404972255828</v>
      </c>
      <c r="L218">
        <f>K218+l</f>
        <v>7.5765950277441707E-2</v>
      </c>
      <c r="M218">
        <f>M217+dt</f>
        <v>1.0349999999999999</v>
      </c>
      <c r="N218">
        <f>ABS(m*g*L218)</f>
        <v>0.75765950277441707</v>
      </c>
      <c r="O218">
        <f>m*(l*E218)^2/2</f>
        <v>0.26944950061226908</v>
      </c>
      <c r="P218">
        <f t="shared" si="13"/>
        <v>1.0271090033866861</v>
      </c>
    </row>
    <row r="219" spans="4:16">
      <c r="D219">
        <f t="shared" si="14"/>
        <v>0.73882083001846066</v>
      </c>
      <c r="E219">
        <f t="shared" si="15"/>
        <v>2.3362710804688906</v>
      </c>
      <c r="F219">
        <f>g/l*SIN(D219)</f>
        <v>-22.447222103138856</v>
      </c>
      <c r="G219">
        <f>E219*dt</f>
        <v>1.1681355402344454E-2</v>
      </c>
      <c r="H219">
        <f>F219*dt</f>
        <v>-0.11223611051569428</v>
      </c>
      <c r="I219">
        <f t="shared" si="12"/>
        <v>-0.8319754967764359</v>
      </c>
      <c r="J219">
        <f>l*COS(I219)</f>
        <v>0.20202499892824968</v>
      </c>
      <c r="K219">
        <f>l*SIN(I219)</f>
        <v>-0.22177894356327138</v>
      </c>
      <c r="L219">
        <f>K219+l</f>
        <v>7.8221056436728609E-2</v>
      </c>
      <c r="M219">
        <f>M218+dt</f>
        <v>1.0399999999999998</v>
      </c>
      <c r="N219">
        <f>ABS(m*g*L219)</f>
        <v>0.78221056436728609</v>
      </c>
      <c r="O219">
        <f>m*(l*E219)^2/2</f>
        <v>0.24561731526458749</v>
      </c>
      <c r="P219">
        <f t="shared" si="13"/>
        <v>1.0278278796318736</v>
      </c>
    </row>
    <row r="220" spans="4:16">
      <c r="D220">
        <f t="shared" si="14"/>
        <v>0.75050218542080516</v>
      </c>
      <c r="E220">
        <f t="shared" si="15"/>
        <v>2.2240349699531965</v>
      </c>
      <c r="F220">
        <f>g/l*SIN(D220)</f>
        <v>-22.733537251303304</v>
      </c>
      <c r="G220">
        <f>E220*dt</f>
        <v>1.1120174849765983E-2</v>
      </c>
      <c r="H220">
        <f>F220*dt</f>
        <v>-0.11366768625651652</v>
      </c>
      <c r="I220">
        <f t="shared" si="12"/>
        <v>-0.8202941413740914</v>
      </c>
      <c r="J220">
        <f>l*COS(I220)</f>
        <v>0.2046018352617297</v>
      </c>
      <c r="K220">
        <f>l*SIN(I220)</f>
        <v>-0.21940394027348736</v>
      </c>
      <c r="L220">
        <f>K220+l</f>
        <v>8.0596059726512626E-2</v>
      </c>
      <c r="M220">
        <f>M219+dt</f>
        <v>1.0449999999999997</v>
      </c>
      <c r="N220">
        <f>ABS(m*g*L220)</f>
        <v>0.80596059726512626</v>
      </c>
      <c r="O220">
        <f>m*(l*E220)^2/2</f>
        <v>0.22258491964086222</v>
      </c>
      <c r="P220">
        <f t="shared" si="13"/>
        <v>1.0285455169059885</v>
      </c>
    </row>
    <row r="221" spans="4:16">
      <c r="D221">
        <f t="shared" si="14"/>
        <v>0.76162236027057117</v>
      </c>
      <c r="E221">
        <f t="shared" si="15"/>
        <v>2.11036728369668</v>
      </c>
      <c r="F221">
        <f>g/l*SIN(D221)</f>
        <v>-23.003216103419057</v>
      </c>
      <c r="G221">
        <f>E221*dt</f>
        <v>1.0551836418483401E-2</v>
      </c>
      <c r="H221">
        <f>F221*dt</f>
        <v>-0.11501608051709529</v>
      </c>
      <c r="I221">
        <f t="shared" si="12"/>
        <v>-0.80917396652432538</v>
      </c>
      <c r="J221">
        <f>l*COS(I221)</f>
        <v>0.20702894493077148</v>
      </c>
      <c r="K221">
        <f>l*SIN(I221)</f>
        <v>-0.21711521356379332</v>
      </c>
      <c r="L221">
        <f>K221+l</f>
        <v>8.288478643620667E-2</v>
      </c>
      <c r="M221">
        <f>M220+dt</f>
        <v>1.0499999999999996</v>
      </c>
      <c r="N221">
        <f>ABS(m*g*L221)</f>
        <v>0.8288478643620667</v>
      </c>
      <c r="O221">
        <f>m*(l*E221)^2/2</f>
        <v>0.20041425324437864</v>
      </c>
      <c r="P221">
        <f t="shared" si="13"/>
        <v>1.0292621176064454</v>
      </c>
    </row>
    <row r="222" spans="4:16">
      <c r="D222">
        <f t="shared" si="14"/>
        <v>0.77217419668905463</v>
      </c>
      <c r="E222">
        <f t="shared" si="15"/>
        <v>1.9953512031795848</v>
      </c>
      <c r="F222">
        <f>g/l*SIN(D222)</f>
        <v>-23.256482367928193</v>
      </c>
      <c r="G222">
        <f>E222*dt</f>
        <v>9.9767560158979234E-3</v>
      </c>
      <c r="H222">
        <f>F222*dt</f>
        <v>-0.11628241183964097</v>
      </c>
      <c r="I222">
        <f t="shared" si="12"/>
        <v>-0.79862213010584193</v>
      </c>
      <c r="J222">
        <f>l*COS(I222)</f>
        <v>0.20930834131135376</v>
      </c>
      <c r="K222">
        <f>l*SIN(I222)</f>
        <v>-0.21491863171323661</v>
      </c>
      <c r="L222">
        <f>K222+l</f>
        <v>8.5081368286763381E-2</v>
      </c>
      <c r="M222">
        <f>M221+dt</f>
        <v>1.0549999999999995</v>
      </c>
      <c r="N222">
        <f>ABS(m*g*L222)</f>
        <v>0.85081368286763381</v>
      </c>
      <c r="O222">
        <f>m*(l*E222)^2/2</f>
        <v>0.17916418908135973</v>
      </c>
      <c r="P222">
        <f t="shared" si="13"/>
        <v>1.0299778719489936</v>
      </c>
    </row>
    <row r="223" spans="4:16">
      <c r="D223">
        <f t="shared" si="14"/>
        <v>0.7821509527049525</v>
      </c>
      <c r="E223">
        <f t="shared" si="15"/>
        <v>1.8790687913399438</v>
      </c>
      <c r="F223">
        <f>g/l*SIN(D223)</f>
        <v>-23.493564417469244</v>
      </c>
      <c r="G223">
        <f>E223*dt</f>
        <v>9.3953439566997182E-3</v>
      </c>
      <c r="H223">
        <f>F223*dt</f>
        <v>-0.11746782208734623</v>
      </c>
      <c r="I223">
        <f t="shared" si="12"/>
        <v>-0.78864537408994406</v>
      </c>
      <c r="J223">
        <f>l*COS(I223)</f>
        <v>0.21144207975722315</v>
      </c>
      <c r="K223">
        <f>l*SIN(I223)</f>
        <v>-0.21281975215646706</v>
      </c>
      <c r="L223">
        <f>K223+l</f>
        <v>8.7180247843532926E-2</v>
      </c>
      <c r="M223">
        <f>M222+dt</f>
        <v>1.0599999999999994</v>
      </c>
      <c r="N223">
        <f>ABS(m*g*L223)</f>
        <v>0.87180247843532932</v>
      </c>
      <c r="O223">
        <f>m*(l*E223)^2/2</f>
        <v>0.15889047851644905</v>
      </c>
      <c r="P223">
        <f t="shared" si="13"/>
        <v>1.0306929569517784</v>
      </c>
    </row>
    <row r="224" spans="4:16">
      <c r="D224">
        <f t="shared" si="14"/>
        <v>0.79154629666165222</v>
      </c>
      <c r="E224">
        <f t="shared" si="15"/>
        <v>1.7616009692525976</v>
      </c>
      <c r="F224">
        <f>g/l*SIN(D224)</f>
        <v>-23.714692546892891</v>
      </c>
      <c r="G224">
        <f>E224*dt</f>
        <v>8.808004846262988E-3</v>
      </c>
      <c r="H224">
        <f>F224*dt</f>
        <v>-0.11857346273446445</v>
      </c>
      <c r="I224">
        <f t="shared" si="12"/>
        <v>-0.77925003013324434</v>
      </c>
      <c r="J224">
        <f>l*COS(I224)</f>
        <v>0.21343223292203603</v>
      </c>
      <c r="K224">
        <f>l*SIN(I224)</f>
        <v>-0.21082381732127364</v>
      </c>
      <c r="L224">
        <f>K224+l</f>
        <v>8.9176182678726346E-2</v>
      </c>
      <c r="M224">
        <f>M223+dt</f>
        <v>1.0649999999999993</v>
      </c>
      <c r="N224">
        <f>ABS(m*g*L224)</f>
        <v>0.89176182678726346</v>
      </c>
      <c r="O224">
        <f>m*(l*E224)^2/2</f>
        <v>0.13964570886922612</v>
      </c>
      <c r="P224">
        <f t="shared" si="13"/>
        <v>1.0314075356564896</v>
      </c>
    </row>
    <row r="225" spans="4:16">
      <c r="D225">
        <f t="shared" si="14"/>
        <v>0.8003543015079152</v>
      </c>
      <c r="E225">
        <f t="shared" si="15"/>
        <v>1.6430275065181332</v>
      </c>
      <c r="F225">
        <f>g/l*SIN(D225)</f>
        <v>-23.92009633691195</v>
      </c>
      <c r="G225">
        <f>E225*dt</f>
        <v>8.2151375325906668E-3</v>
      </c>
      <c r="H225">
        <f>F225*dt</f>
        <v>-0.11960048168455975</v>
      </c>
      <c r="I225">
        <f t="shared" si="12"/>
        <v>-0.77044202528698136</v>
      </c>
      <c r="J225">
        <f>l*COS(I225)</f>
        <v>0.21528086703220756</v>
      </c>
      <c r="K225">
        <f>l*SIN(I225)</f>
        <v>-0.20893575158373678</v>
      </c>
      <c r="L225">
        <f>K225+l</f>
        <v>9.1064248416263205E-2</v>
      </c>
      <c r="M225">
        <f>M224+dt</f>
        <v>1.0699999999999992</v>
      </c>
      <c r="N225">
        <f>ABS(m*g*L225)</f>
        <v>0.91064248416263205</v>
      </c>
      <c r="O225">
        <f>m*(l*E225)^2/2</f>
        <v>0.12147927242288374</v>
      </c>
      <c r="P225">
        <f t="shared" si="13"/>
        <v>1.0321217565855159</v>
      </c>
    </row>
    <row r="226" spans="4:16">
      <c r="D226">
        <f t="shared" si="14"/>
        <v>0.80856943904050582</v>
      </c>
      <c r="E226">
        <f t="shared" si="15"/>
        <v>1.5234270248335735</v>
      </c>
      <c r="F226">
        <f>g/l*SIN(D226)</f>
        <v>-24.110002134611747</v>
      </c>
      <c r="G226">
        <f>E226*dt</f>
        <v>7.6171351241678675E-3</v>
      </c>
      <c r="H226">
        <f>F226*dt</f>
        <v>-0.12055001067305873</v>
      </c>
      <c r="I226">
        <f t="shared" si="12"/>
        <v>-0.76222688775439074</v>
      </c>
      <c r="J226">
        <f>l*COS(I226)</f>
        <v>0.21699001921150571</v>
      </c>
      <c r="K226">
        <f>l*SIN(I226)</f>
        <v>-0.20716015920680883</v>
      </c>
      <c r="L226">
        <f>K226+l</f>
        <v>9.2839840793191158E-2</v>
      </c>
      <c r="M226">
        <f>M225+dt</f>
        <v>1.0749999999999991</v>
      </c>
      <c r="N226">
        <f>ABS(m*g*L226)</f>
        <v>0.92839840793191164</v>
      </c>
      <c r="O226">
        <f>m*(l*E226)^2/2</f>
        <v>0.1044373454996973</v>
      </c>
      <c r="P226">
        <f t="shared" si="13"/>
        <v>1.032835753431609</v>
      </c>
    </row>
    <row r="227" spans="4:16">
      <c r="D227">
        <f t="shared" si="14"/>
        <v>0.81618657416467366</v>
      </c>
      <c r="E227">
        <f t="shared" si="15"/>
        <v>1.4028770141605147</v>
      </c>
      <c r="F227">
        <f>g/l*SIN(D227)</f>
        <v>-24.284630660701641</v>
      </c>
      <c r="G227">
        <f>E227*dt</f>
        <v>7.0143850708025736E-3</v>
      </c>
      <c r="H227">
        <f>F227*dt</f>
        <v>-0.12142315330350821</v>
      </c>
      <c r="I227">
        <f t="shared" si="12"/>
        <v>-0.7546097526302229</v>
      </c>
      <c r="J227">
        <f>l*COS(I227)</f>
        <v>0.21856167594631476</v>
      </c>
      <c r="K227">
        <f>l*SIN(I227)</f>
        <v>-0.20550132312843655</v>
      </c>
      <c r="L227">
        <f>K227+l</f>
        <v>9.4498676871563436E-2</v>
      </c>
      <c r="M227">
        <f>M226+dt</f>
        <v>1.079999999999999</v>
      </c>
      <c r="N227">
        <f>ABS(m*g*L227)</f>
        <v>0.94498676871563436</v>
      </c>
      <c r="O227">
        <f>m*(l*E227)^2/2</f>
        <v>8.8562876258696424E-2</v>
      </c>
      <c r="P227">
        <f t="shared" si="13"/>
        <v>1.0335496449743309</v>
      </c>
    </row>
    <row r="228" spans="4:16">
      <c r="D228">
        <f t="shared" si="14"/>
        <v>0.8232009592354762</v>
      </c>
      <c r="E228">
        <f t="shared" si="15"/>
        <v>1.2814538608570065</v>
      </c>
      <c r="F228">
        <f>g/l*SIN(D228)</f>
        <v>-24.444194752124542</v>
      </c>
      <c r="G228">
        <f>E228*dt</f>
        <v>6.4072693042850331E-3</v>
      </c>
      <c r="H228">
        <f>F228*dt</f>
        <v>-0.12222097376062271</v>
      </c>
      <c r="I228">
        <f t="shared" si="12"/>
        <v>-0.74759536755942035</v>
      </c>
      <c r="J228">
        <f>l*COS(I228)</f>
        <v>0.21999775276912087</v>
      </c>
      <c r="K228">
        <f>l*SIN(I228)</f>
        <v>-0.20396320446721947</v>
      </c>
      <c r="L228">
        <f>K228+l</f>
        <v>9.6036795532780522E-2</v>
      </c>
      <c r="M228">
        <f>M227+dt</f>
        <v>1.0849999999999989</v>
      </c>
      <c r="N228">
        <f>ABS(m*g*L228)</f>
        <v>0.96036795532780528</v>
      </c>
      <c r="O228">
        <f>m*(l*E228)^2/2</f>
        <v>7.389557988773976E-2</v>
      </c>
      <c r="P228">
        <f t="shared" si="13"/>
        <v>1.0342635352155449</v>
      </c>
    </row>
    <row r="229" spans="4:16">
      <c r="D229">
        <f t="shared" si="14"/>
        <v>0.82960822853976124</v>
      </c>
      <c r="E229">
        <f t="shared" si="15"/>
        <v>1.1592328870963837</v>
      </c>
      <c r="F229">
        <f>g/l*SIN(D229)</f>
        <v>-24.588897247469042</v>
      </c>
      <c r="G229">
        <f>E229*dt</f>
        <v>5.7961644354819191E-3</v>
      </c>
      <c r="H229">
        <f>F229*dt</f>
        <v>-0.12294448623734522</v>
      </c>
      <c r="I229">
        <f t="shared" si="12"/>
        <v>-0.74118809825513532</v>
      </c>
      <c r="J229">
        <f>l*COS(I229)</f>
        <v>0.22130007522722137</v>
      </c>
      <c r="K229">
        <f>l*SIN(I229)</f>
        <v>-0.20254944261692295</v>
      </c>
      <c r="L229">
        <f>K229+l</f>
        <v>9.7450557383077036E-2</v>
      </c>
      <c r="M229">
        <f>M228+dt</f>
        <v>1.0899999999999987</v>
      </c>
      <c r="N229">
        <f>ABS(m*g*L229)</f>
        <v>0.97450557383077041</v>
      </c>
      <c r="O229">
        <f>m*(l*E229)^2/2</f>
        <v>6.0471939893661758E-2</v>
      </c>
      <c r="P229">
        <f t="shared" si="13"/>
        <v>1.0349775137244321</v>
      </c>
    </row>
    <row r="230" spans="4:16">
      <c r="D230">
        <f t="shared" si="14"/>
        <v>0.83540439297524316</v>
      </c>
      <c r="E230">
        <f t="shared" si="15"/>
        <v>1.0362884008590385</v>
      </c>
      <c r="F230">
        <f>g/l*SIN(D230)</f>
        <v>-24.718929021554704</v>
      </c>
      <c r="G230">
        <f>E230*dt</f>
        <v>5.1814420042951923E-3</v>
      </c>
      <c r="H230">
        <f>F230*dt</f>
        <v>-0.12359464510777353</v>
      </c>
      <c r="I230">
        <f t="shared" si="12"/>
        <v>-0.7353919338196534</v>
      </c>
      <c r="J230">
        <f>l*COS(I230)</f>
        <v>0.22247036119399233</v>
      </c>
      <c r="K230">
        <f>l*SIN(I230)</f>
        <v>-0.20126335580580632</v>
      </c>
      <c r="L230">
        <f>K230+l</f>
        <v>9.8736644194193673E-2</v>
      </c>
      <c r="M230">
        <f>M229+dt</f>
        <v>1.0949999999999986</v>
      </c>
      <c r="N230">
        <f>ABS(m*g*L230)</f>
        <v>0.98736644194193679</v>
      </c>
      <c r="O230">
        <f>m*(l*E230)^2/2</f>
        <v>4.8325214238974235E-2</v>
      </c>
      <c r="P230">
        <f t="shared" si="13"/>
        <v>1.0356916561809111</v>
      </c>
    </row>
    <row r="231" spans="4:16">
      <c r="D231">
        <f t="shared" si="14"/>
        <v>0.84058583497953832</v>
      </c>
      <c r="E231">
        <f t="shared" si="15"/>
        <v>0.91269375575126499</v>
      </c>
      <c r="F231">
        <f>g/l*SIN(D231)</f>
        <v>-24.834467174589321</v>
      </c>
      <c r="G231">
        <f>E231*dt</f>
        <v>4.5634687787563253E-3</v>
      </c>
      <c r="H231">
        <f>F231*dt</f>
        <v>-0.12417233587294661</v>
      </c>
      <c r="I231">
        <f t="shared" si="12"/>
        <v>-0.73021049181535824</v>
      </c>
      <c r="J231">
        <f>l*COS(I231)</f>
        <v>0.22351020457130386</v>
      </c>
      <c r="K231">
        <f>l*SIN(I231)</f>
        <v>-0.20010794200254495</v>
      </c>
      <c r="L231">
        <f>K231+l</f>
        <v>9.9892057997455042E-2</v>
      </c>
      <c r="M231">
        <f>M230+dt</f>
        <v>1.0999999999999985</v>
      </c>
      <c r="N231">
        <f>ABS(m*g*L231)</f>
        <v>0.99892057997455042</v>
      </c>
      <c r="O231">
        <f>m*(l*E231)^2/2</f>
        <v>3.7485445130430728E-2</v>
      </c>
      <c r="P231">
        <f t="shared" si="13"/>
        <v>1.0364060251049811</v>
      </c>
    </row>
    <row r="232" spans="4:16">
      <c r="D232">
        <f t="shared" si="14"/>
        <v>0.84514930375829467</v>
      </c>
      <c r="E232">
        <f t="shared" si="15"/>
        <v>0.78852141987831836</v>
      </c>
      <c r="F232">
        <f>g/l*SIN(D232)</f>
        <v>-24.935673380428788</v>
      </c>
      <c r="G232">
        <f>E232*dt</f>
        <v>3.9426070993915921E-3</v>
      </c>
      <c r="H232">
        <f>F232*dt</f>
        <v>-0.12467836690214394</v>
      </c>
      <c r="I232">
        <f t="shared" si="12"/>
        <v>-0.72564702303660189</v>
      </c>
      <c r="J232">
        <f>l*COS(I232)</f>
        <v>0.22442106042385912</v>
      </c>
      <c r="K232">
        <f>l*SIN(I232)</f>
        <v>-0.1990858800574028</v>
      </c>
      <c r="L232">
        <f>K232+l</f>
        <v>0.10091411994259719</v>
      </c>
      <c r="M232">
        <f>M231+dt</f>
        <v>1.1049999999999984</v>
      </c>
      <c r="N232">
        <f>ABS(m*g*L232)</f>
        <v>1.0091411994259718</v>
      </c>
      <c r="O232">
        <f>m*(l*E232)^2/2</f>
        <v>2.7979471332311361E-2</v>
      </c>
      <c r="P232">
        <f t="shared" si="13"/>
        <v>1.0371206707582832</v>
      </c>
    </row>
    <row r="233" spans="4:16">
      <c r="D233">
        <f t="shared" si="14"/>
        <v>0.84909191085768621</v>
      </c>
      <c r="E233">
        <f t="shared" si="15"/>
        <v>0.66384305297617441</v>
      </c>
      <c r="F233">
        <f>g/l*SIN(D233)</f>
        <v>-25.022692397705296</v>
      </c>
      <c r="G233">
        <f>E233*dt</f>
        <v>3.3192152648808719E-3</v>
      </c>
      <c r="H233">
        <f>F233*dt</f>
        <v>-0.12511346198852649</v>
      </c>
      <c r="I233">
        <f t="shared" si="12"/>
        <v>-0.72170441593721035</v>
      </c>
      <c r="J233">
        <f>l*COS(I233)</f>
        <v>0.22520423157934766</v>
      </c>
      <c r="K233">
        <f>l*SIN(I233)</f>
        <v>-0.19819953097511495</v>
      </c>
      <c r="L233">
        <f>K233+l</f>
        <v>0.10180046902488504</v>
      </c>
      <c r="M233">
        <f>M232+dt</f>
        <v>1.1099999999999983</v>
      </c>
      <c r="N233">
        <f>ABS(m*g*L233)</f>
        <v>1.0180046902488504</v>
      </c>
      <c r="O233">
        <f>m*(l*E233)^2/2</f>
        <v>1.9830941954312752E-2</v>
      </c>
      <c r="P233">
        <f t="shared" si="13"/>
        <v>1.0378356322031632</v>
      </c>
    </row>
    <row r="234" spans="4:16">
      <c r="D234">
        <f t="shared" si="14"/>
        <v>0.85241112612256709</v>
      </c>
      <c r="E234">
        <f t="shared" si="15"/>
        <v>0.53872959098764794</v>
      </c>
      <c r="F234">
        <f>g/l*SIN(D234)</f>
        <v>-25.09565074692409</v>
      </c>
      <c r="G234">
        <f>E234*dt</f>
        <v>2.6936479549382396E-3</v>
      </c>
      <c r="H234">
        <f>F234*dt</f>
        <v>-0.12547825373462046</v>
      </c>
      <c r="I234">
        <f t="shared" si="12"/>
        <v>-0.71838520067232947</v>
      </c>
      <c r="J234">
        <f>l*COS(I234)</f>
        <v>0.22586085672231679</v>
      </c>
      <c r="K234">
        <f>l*SIN(I234)</f>
        <v>-0.1974509392245605</v>
      </c>
      <c r="L234">
        <f>K234+l</f>
        <v>0.10254906077543949</v>
      </c>
      <c r="M234">
        <f>M233+dt</f>
        <v>1.1149999999999982</v>
      </c>
      <c r="N234">
        <f>ABS(m*g*L234)</f>
        <v>1.0254906077543948</v>
      </c>
      <c r="O234">
        <f>m*(l*E234)^2/2</f>
        <v>1.3060330749257328E-2</v>
      </c>
      <c r="P234">
        <f t="shared" si="13"/>
        <v>1.0385509385036522</v>
      </c>
    </row>
    <row r="235" spans="4:16">
      <c r="D235">
        <f t="shared" si="14"/>
        <v>0.85510477407750529</v>
      </c>
      <c r="E235">
        <f t="shared" si="15"/>
        <v>0.41325133725302748</v>
      </c>
      <c r="F235">
        <f>g/l*SIN(D235)</f>
        <v>-25.154655556058955</v>
      </c>
      <c r="G235">
        <f>E235*dt</f>
        <v>2.0662566862651374E-3</v>
      </c>
      <c r="H235">
        <f>F235*dt</f>
        <v>-0.12577327778029479</v>
      </c>
      <c r="I235">
        <f t="shared" si="12"/>
        <v>-0.71569155271739127</v>
      </c>
      <c r="J235">
        <f>l*COS(I235)</f>
        <v>0.22639190000453058</v>
      </c>
      <c r="K235">
        <f>l*SIN(I235)</f>
        <v>-0.19684183399963182</v>
      </c>
      <c r="L235">
        <f>K235+l</f>
        <v>0.10315816600036817</v>
      </c>
      <c r="M235">
        <f>M234+dt</f>
        <v>1.1199999999999981</v>
      </c>
      <c r="N235">
        <f>ABS(m*g*L235)</f>
        <v>1.0315816600036818</v>
      </c>
      <c r="O235">
        <f>m*(l*E235)^2/2</f>
        <v>7.6849500483636961E-3</v>
      </c>
      <c r="P235">
        <f t="shared" si="13"/>
        <v>1.0392666100520456</v>
      </c>
    </row>
    <row r="236" spans="4:16">
      <c r="D236">
        <f t="shared" si="14"/>
        <v>0.85717103076377044</v>
      </c>
      <c r="E236">
        <f t="shared" si="15"/>
        <v>0.28747805947273269</v>
      </c>
      <c r="F236">
        <f>g/l*SIN(D236)</f>
        <v>-25.199793576694315</v>
      </c>
      <c r="G236">
        <f>E236*dt</f>
        <v>1.4373902973636634E-3</v>
      </c>
      <c r="H236">
        <f>F236*dt</f>
        <v>-0.12599896788347159</v>
      </c>
      <c r="I236">
        <f t="shared" si="12"/>
        <v>-0.71362529603112612</v>
      </c>
      <c r="J236">
        <f>l*COS(I236)</f>
        <v>0.22679814219024882</v>
      </c>
      <c r="K236">
        <f>l*SIN(I236)</f>
        <v>-0.19637363035563524</v>
      </c>
      <c r="L236">
        <f>K236+l</f>
        <v>0.10362636964436475</v>
      </c>
      <c r="M236">
        <f>M235+dt</f>
        <v>1.124999999999998</v>
      </c>
      <c r="N236">
        <f>ABS(m*g*L236)</f>
        <v>1.0362636964436476</v>
      </c>
      <c r="O236">
        <f>m*(l*E236)^2/2</f>
        <v>3.7189635605193619E-3</v>
      </c>
      <c r="P236">
        <f t="shared" si="13"/>
        <v>1.0399826600041668</v>
      </c>
    </row>
    <row r="237" spans="4:16">
      <c r="D237">
        <f t="shared" si="14"/>
        <v>0.85860842106113411</v>
      </c>
      <c r="E237">
        <f t="shared" si="15"/>
        <v>0.1614790915892611</v>
      </c>
      <c r="F237">
        <f>g/l*SIN(D237)</f>
        <v>-25.23113037235974</v>
      </c>
      <c r="G237">
        <f>E237*dt</f>
        <v>8.0739545794630558E-4</v>
      </c>
      <c r="H237">
        <f>F237*dt</f>
        <v>-0.1261556518617987</v>
      </c>
      <c r="I237">
        <f t="shared" si="12"/>
        <v>-0.71218790573376245</v>
      </c>
      <c r="J237">
        <f>l*COS(I237)</f>
        <v>0.22708017335123762</v>
      </c>
      <c r="K237">
        <f>l*SIN(I237)</f>
        <v>-0.19604743015600043</v>
      </c>
      <c r="L237">
        <f>K237+l</f>
        <v>0.10395256984399956</v>
      </c>
      <c r="M237">
        <f>M236+dt</f>
        <v>1.1299999999999979</v>
      </c>
      <c r="N237">
        <f>ABS(m*g*L237)</f>
        <v>1.0395256984399956</v>
      </c>
      <c r="O237">
        <f>m*(l*E237)^2/2</f>
        <v>1.1733973659221839E-3</v>
      </c>
      <c r="P237">
        <f t="shared" si="13"/>
        <v>1.0406990958059179</v>
      </c>
    </row>
    <row r="238" spans="4:16">
      <c r="D238">
        <f t="shared" si="14"/>
        <v>0.85941581651908039</v>
      </c>
      <c r="E238">
        <f t="shared" si="15"/>
        <v>3.5323439727462408E-2</v>
      </c>
      <c r="F238">
        <f>g/l*SIN(D238)</f>
        <v>-25.248709680371022</v>
      </c>
      <c r="G238">
        <f>E238*dt</f>
        <v>1.7661719863731204E-4</v>
      </c>
      <c r="H238">
        <f>F238*dt</f>
        <v>-0.12624354840185512</v>
      </c>
      <c r="I238">
        <f t="shared" si="12"/>
        <v>-0.71138051027581617</v>
      </c>
      <c r="J238">
        <f>l*COS(I238)</f>
        <v>0.22723838712333921</v>
      </c>
      <c r="K238">
        <f>l*SIN(I238)</f>
        <v>-0.19586402277494305</v>
      </c>
      <c r="L238">
        <f>K238+l</f>
        <v>0.10413597722505694</v>
      </c>
      <c r="M238">
        <f>M237+dt</f>
        <v>1.1349999999999978</v>
      </c>
      <c r="N238">
        <f>ABS(m*g*L238)</f>
        <v>1.0413597722505694</v>
      </c>
      <c r="O238">
        <f>m*(l*E238)^2/2</f>
        <v>5.6148542738085131E-5</v>
      </c>
      <c r="P238">
        <f t="shared" si="13"/>
        <v>1.0414159207933076</v>
      </c>
    </row>
    <row r="239" spans="4:16">
      <c r="D239">
        <f t="shared" si="14"/>
        <v>0.85959243371771765</v>
      </c>
      <c r="E239">
        <f t="shared" si="15"/>
        <v>-9.0920108674392708E-2</v>
      </c>
      <c r="F239">
        <f>g/l*SIN(D239)</f>
        <v>-25.252552948220011</v>
      </c>
      <c r="G239">
        <f>E239*dt</f>
        <v>-4.5460054337196357E-4</v>
      </c>
      <c r="H239">
        <f>F239*dt</f>
        <v>-0.12626276474110004</v>
      </c>
      <c r="I239">
        <f t="shared" si="12"/>
        <v>-0.71120389307717891</v>
      </c>
      <c r="J239">
        <f>l*COS(I239)</f>
        <v>0.22727297653398007</v>
      </c>
      <c r="K239">
        <f>l*SIN(I239)</f>
        <v>-0.19582388551293978</v>
      </c>
      <c r="L239">
        <f>K239+l</f>
        <v>0.10417611448706021</v>
      </c>
      <c r="M239">
        <f>M238+dt</f>
        <v>1.1399999999999977</v>
      </c>
      <c r="N239">
        <f>ABS(m*g*L239)</f>
        <v>1.0417611448706021</v>
      </c>
      <c r="O239">
        <f>m*(l*E239)^2/2</f>
        <v>3.7199097726135213E-4</v>
      </c>
      <c r="P239">
        <f t="shared" si="13"/>
        <v>1.0421331358478634</v>
      </c>
    </row>
    <row r="240" spans="4:16">
      <c r="D240">
        <f t="shared" si="14"/>
        <v>0.85913783317434567</v>
      </c>
      <c r="E240">
        <f t="shared" si="15"/>
        <v>-0.21718287341549275</v>
      </c>
      <c r="F240">
        <f>g/l*SIN(D240)</f>
        <v>-25.242659045331411</v>
      </c>
      <c r="G240">
        <f>E240*dt</f>
        <v>-1.0859143670774638E-3</v>
      </c>
      <c r="H240">
        <f>F240*dt</f>
        <v>-0.12621329522665706</v>
      </c>
      <c r="I240">
        <f t="shared" si="12"/>
        <v>-0.71165849362055089</v>
      </c>
      <c r="J240">
        <f>l*COS(I240)</f>
        <v>0.22718393140798268</v>
      </c>
      <c r="K240">
        <f>l*SIN(I240)</f>
        <v>-0.19592718369336354</v>
      </c>
      <c r="L240">
        <f>K240+l</f>
        <v>0.10407281630663645</v>
      </c>
      <c r="M240">
        <f>M239+dt</f>
        <v>1.1449999999999976</v>
      </c>
      <c r="N240">
        <f>ABS(m*g*L240)</f>
        <v>1.0407281630663645</v>
      </c>
      <c r="O240">
        <f>m*(l*E240)^2/2</f>
        <v>2.1225780227254474E-3</v>
      </c>
      <c r="P240">
        <f t="shared" si="13"/>
        <v>1.0428507410890899</v>
      </c>
    </row>
    <row r="241" spans="4:16">
      <c r="D241">
        <f t="shared" si="14"/>
        <v>0.85805191880726817</v>
      </c>
      <c r="E241">
        <f t="shared" si="15"/>
        <v>-0.34339616864214983</v>
      </c>
      <c r="F241">
        <f>g/l*SIN(D241)</f>
        <v>-25.219004150817078</v>
      </c>
      <c r="G241">
        <f>E241*dt</f>
        <v>-1.7169808432107492E-3</v>
      </c>
      <c r="H241">
        <f>F241*dt</f>
        <v>-0.12609502075408538</v>
      </c>
      <c r="I241">
        <f t="shared" si="12"/>
        <v>-0.71274440798762839</v>
      </c>
      <c r="J241">
        <f>l*COS(I241)</f>
        <v>0.22697103735735369</v>
      </c>
      <c r="K241">
        <f>l*SIN(I241)</f>
        <v>-0.19617377042032594</v>
      </c>
      <c r="L241">
        <f>K241+l</f>
        <v>0.10382622957967405</v>
      </c>
      <c r="M241">
        <f>M240+dt</f>
        <v>1.1499999999999975</v>
      </c>
      <c r="N241">
        <f>ABS(m*g*L241)</f>
        <v>1.0382622957967405</v>
      </c>
      <c r="O241">
        <f>m*(l*E241)^2/2</f>
        <v>5.3064417887148507E-3</v>
      </c>
      <c r="P241">
        <f t="shared" si="13"/>
        <v>1.0435687375854552</v>
      </c>
    </row>
    <row r="242" spans="4:16">
      <c r="D242">
        <f t="shared" si="14"/>
        <v>0.85633493796405746</v>
      </c>
      <c r="E242">
        <f t="shared" si="15"/>
        <v>-0.46949118939623524</v>
      </c>
      <c r="F242">
        <f>g/l*SIN(D242)</f>
        <v>-25.181541817692828</v>
      </c>
      <c r="G242">
        <f>E242*dt</f>
        <v>-2.3474559469811762E-3</v>
      </c>
      <c r="H242">
        <f>F242*dt</f>
        <v>-0.12590770908846413</v>
      </c>
      <c r="I242">
        <f t="shared" si="12"/>
        <v>-0.71446138883083909</v>
      </c>
      <c r="J242">
        <f>l*COS(I242)</f>
        <v>0.22663387635923543</v>
      </c>
      <c r="K242">
        <f>l*SIN(I242)</f>
        <v>-0.19656318598961192</v>
      </c>
      <c r="L242">
        <f>K242+l</f>
        <v>0.10343681401038807</v>
      </c>
      <c r="M242">
        <f>M241+dt</f>
        <v>1.1549999999999974</v>
      </c>
      <c r="N242">
        <f>ABS(m*g*L242)</f>
        <v>1.0343681401038807</v>
      </c>
      <c r="O242">
        <f>m*(l*E242)^2/2</f>
        <v>9.9189889614311223E-3</v>
      </c>
      <c r="P242">
        <f t="shared" si="13"/>
        <v>1.0442871290653117</v>
      </c>
    </row>
    <row r="243" spans="4:16">
      <c r="D243">
        <f t="shared" si="14"/>
        <v>0.8539874820170763</v>
      </c>
      <c r="E243">
        <f t="shared" si="15"/>
        <v>-0.5953988984846994</v>
      </c>
      <c r="F243">
        <f>g/l*SIN(D243)</f>
        <v>-25.130203213867517</v>
      </c>
      <c r="G243">
        <f>E243*dt</f>
        <v>-2.9769944924234971E-3</v>
      </c>
      <c r="H243">
        <f>F243*dt</f>
        <v>-0.1256510160693376</v>
      </c>
      <c r="I243">
        <f t="shared" si="12"/>
        <v>-0.71680884477782025</v>
      </c>
      <c r="J243">
        <f>l*COS(I243)</f>
        <v>0.22617182892480767</v>
      </c>
      <c r="K243">
        <f>l*SIN(I243)</f>
        <v>-0.19709465695651804</v>
      </c>
      <c r="L243">
        <f>K243+l</f>
        <v>0.10290534304348195</v>
      </c>
      <c r="M243">
        <f>M242+dt</f>
        <v>1.1599999999999973</v>
      </c>
      <c r="N243">
        <f>ABS(m*g*L243)</f>
        <v>1.0290534304348196</v>
      </c>
      <c r="O243">
        <f>m*(l*E243)^2/2</f>
        <v>1.5952493174255702E-2</v>
      </c>
      <c r="P243">
        <f t="shared" si="13"/>
        <v>1.0450059236090752</v>
      </c>
    </row>
    <row r="244" spans="4:16">
      <c r="D244">
        <f t="shared" si="14"/>
        <v>0.8510104875246528</v>
      </c>
      <c r="E244">
        <f t="shared" si="15"/>
        <v>-0.721049914554037</v>
      </c>
      <c r="F244">
        <f>g/l*SIN(D244)</f>
        <v>-25.06489754005462</v>
      </c>
      <c r="G244">
        <f>E244*dt</f>
        <v>-3.6052495727701851E-3</v>
      </c>
      <c r="H244">
        <f>F244*dt</f>
        <v>-0.1253244877002731</v>
      </c>
      <c r="I244">
        <f t="shared" si="12"/>
        <v>-0.71978583927024375</v>
      </c>
      <c r="J244">
        <f>l*COS(I244)</f>
        <v>0.22558407786049153</v>
      </c>
      <c r="K244">
        <f>l*SIN(I244)</f>
        <v>-0.19776709487635116</v>
      </c>
      <c r="L244">
        <f>K244+l</f>
        <v>0.10223290512364883</v>
      </c>
      <c r="M244">
        <f>M243+dt</f>
        <v>1.1649999999999971</v>
      </c>
      <c r="N244">
        <f>ABS(m*g*L244)</f>
        <v>1.0223290512364882</v>
      </c>
      <c r="O244">
        <f>m*(l*E244)^2/2</f>
        <v>2.339608406752728E-2</v>
      </c>
      <c r="P244">
        <f t="shared" si="13"/>
        <v>1.0457251353040156</v>
      </c>
    </row>
    <row r="245" spans="4:16">
      <c r="D245">
        <f t="shared" si="14"/>
        <v>0.84740523795188261</v>
      </c>
      <c r="E245">
        <f t="shared" si="15"/>
        <v>-0.84637440225431004</v>
      </c>
      <c r="F245">
        <f>g/l*SIN(D245)</f>
        <v>-24.985512624579645</v>
      </c>
      <c r="G245">
        <f>E245*dt</f>
        <v>-4.2318720112715499E-3</v>
      </c>
      <c r="H245">
        <f>F245*dt</f>
        <v>-0.12492756312289822</v>
      </c>
      <c r="I245">
        <f t="shared" si="12"/>
        <v>-0.72339108884301395</v>
      </c>
      <c r="J245">
        <f>l*COS(I245)</f>
        <v>0.2248696136212168</v>
      </c>
      <c r="K245">
        <f>l*SIN(I245)</f>
        <v>-0.19857909474525423</v>
      </c>
      <c r="L245">
        <f>K245+l</f>
        <v>0.10142090525474576</v>
      </c>
      <c r="M245">
        <f>M244+dt</f>
        <v>1.169999999999997</v>
      </c>
      <c r="N245">
        <f>ABS(m*g*L245)</f>
        <v>1.0142090525474576</v>
      </c>
      <c r="O245">
        <f>m*(l*E245)^2/2</f>
        <v>3.2235733295610323E-2</v>
      </c>
      <c r="P245">
        <f t="shared" si="13"/>
        <v>1.0464447858430679</v>
      </c>
    </row>
    <row r="246" spans="4:16">
      <c r="D246">
        <f t="shared" si="14"/>
        <v>0.8431733659406111</v>
      </c>
      <c r="E246">
        <f t="shared" si="15"/>
        <v>-0.97130196537720825</v>
      </c>
      <c r="F246">
        <f>g/l*SIN(D246)</f>
        <v>-24.891915694849178</v>
      </c>
      <c r="G246">
        <f>E246*dt</f>
        <v>-4.8565098268860416E-3</v>
      </c>
      <c r="H246">
        <f>F246*dt</f>
        <v>-0.12445957847424589</v>
      </c>
      <c r="I246">
        <f t="shared" si="12"/>
        <v>-0.72762296085428546</v>
      </c>
      <c r="J246">
        <f>l*COS(I246)</f>
        <v>0.22402724125364262</v>
      </c>
      <c r="K246">
        <f>l*SIN(I246)</f>
        <v>-0.19952893318083523</v>
      </c>
      <c r="L246">
        <f>K246+l</f>
        <v>0.10047106681916476</v>
      </c>
      <c r="M246">
        <f>M245+dt</f>
        <v>1.1749999999999969</v>
      </c>
      <c r="N246">
        <f>ABS(m*g*L246)</f>
        <v>1.0047106681916476</v>
      </c>
      <c r="O246">
        <f>m*(l*E246)^2/2</f>
        <v>4.2454237857553229E-2</v>
      </c>
      <c r="P246">
        <f t="shared" si="13"/>
        <v>1.0471649060492008</v>
      </c>
    </row>
    <row r="247" spans="4:16">
      <c r="D247">
        <f t="shared" si="14"/>
        <v>0.83831685611372508</v>
      </c>
      <c r="E247">
        <f t="shared" si="15"/>
        <v>-1.0957615438514541</v>
      </c>
      <c r="F247">
        <f>g/l*SIN(D247)</f>
        <v>-24.783954324995591</v>
      </c>
      <c r="G247">
        <f>E247*dt</f>
        <v>-5.4788077192572705E-3</v>
      </c>
      <c r="H247">
        <f>F247*dt</f>
        <v>-0.12391977162497796</v>
      </c>
      <c r="I247">
        <f t="shared" si="12"/>
        <v>-0.73247947068117147</v>
      </c>
      <c r="J247">
        <f>l*COS(I247)</f>
        <v>0.2230555889249603</v>
      </c>
      <c r="K247">
        <f>l*SIN(I247)</f>
        <v>-0.20061456639371711</v>
      </c>
      <c r="L247">
        <f>K247+l</f>
        <v>9.938543360628288E-2</v>
      </c>
      <c r="M247">
        <f>M246+dt</f>
        <v>1.1799999999999968</v>
      </c>
      <c r="N247">
        <f>ABS(m*g*L247)</f>
        <v>0.9938543360628288</v>
      </c>
      <c r="O247">
        <f>m*(l*E247)^2/2</f>
        <v>5.4031201244267482E-2</v>
      </c>
      <c r="P247">
        <f t="shared" si="13"/>
        <v>1.0478855373070963</v>
      </c>
    </row>
    <row r="248" spans="4:16">
      <c r="D248">
        <f t="shared" si="14"/>
        <v>0.83283804839446784</v>
      </c>
      <c r="E248">
        <f t="shared" si="15"/>
        <v>-1.2196813154764321</v>
      </c>
      <c r="F248">
        <f>g/l*SIN(D248)</f>
        <v>-24.661457558903567</v>
      </c>
      <c r="G248">
        <f>E248*dt</f>
        <v>-6.098406577382161E-3</v>
      </c>
      <c r="H248">
        <f>F248*dt</f>
        <v>-0.12330728779451784</v>
      </c>
      <c r="I248">
        <f t="shared" si="12"/>
        <v>-0.73795827840042871</v>
      </c>
      <c r="J248">
        <f>l*COS(I248)</f>
        <v>0.22195311803013212</v>
      </c>
      <c r="K248">
        <f>l*SIN(I248)</f>
        <v>-0.20183362801253471</v>
      </c>
      <c r="L248">
        <f>K248+l</f>
        <v>9.8166371987465278E-2</v>
      </c>
      <c r="M248">
        <f>M247+dt</f>
        <v>1.1849999999999967</v>
      </c>
      <c r="N248">
        <f>ABS(m*g*L248)</f>
        <v>0.98166371987465273</v>
      </c>
      <c r="O248">
        <f>m*(l*E248)^2/2</f>
        <v>6.6943013009504393E-2</v>
      </c>
      <c r="P248">
        <f t="shared" si="13"/>
        <v>1.0486067328841571</v>
      </c>
    </row>
    <row r="249" spans="4:16">
      <c r="D249">
        <f t="shared" si="14"/>
        <v>0.8267396418170857</v>
      </c>
      <c r="E249">
        <f t="shared" si="15"/>
        <v>-1.3429886032709499</v>
      </c>
      <c r="F249">
        <f>g/l*SIN(D249)</f>
        <v>-24.524237207448117</v>
      </c>
      <c r="G249">
        <f>E249*dt</f>
        <v>-6.7149430163547501E-3</v>
      </c>
      <c r="H249">
        <f>F249*dt</f>
        <v>-0.12262118603724059</v>
      </c>
      <c r="I249">
        <f t="shared" si="12"/>
        <v>-0.74405668497781086</v>
      </c>
      <c r="J249">
        <f>l*COS(I249)</f>
        <v>0.22071813486703307</v>
      </c>
      <c r="K249">
        <f>l*SIN(I249)</f>
        <v>-0.20318342683599516</v>
      </c>
      <c r="L249">
        <f>K249+l</f>
        <v>9.6816573164004827E-2</v>
      </c>
      <c r="M249">
        <f>M248+dt</f>
        <v>1.1899999999999966</v>
      </c>
      <c r="N249">
        <f>ABS(m*g*L249)</f>
        <v>0.96816573164004827</v>
      </c>
      <c r="O249">
        <f>m*(l*E249)^2/2</f>
        <v>8.1162827483204553E-2</v>
      </c>
      <c r="P249">
        <f t="shared" si="13"/>
        <v>1.0493285591232528</v>
      </c>
    </row>
    <row r="250" spans="4:16">
      <c r="D250">
        <f t="shared" si="14"/>
        <v>0.82002469880073092</v>
      </c>
      <c r="E250">
        <f t="shared" si="15"/>
        <v>-1.4656097893081905</v>
      </c>
      <c r="F250">
        <f>g/l*SIN(D250)</f>
        <v>-24.37208931831789</v>
      </c>
      <c r="G250">
        <f>E250*dt</f>
        <v>-7.3280489465409526E-3</v>
      </c>
      <c r="H250">
        <f>F250*dt</f>
        <v>-0.12186044659158946</v>
      </c>
      <c r="I250">
        <f t="shared" si="12"/>
        <v>-0.75077162799416564</v>
      </c>
      <c r="J250">
        <f>l*COS(I250)</f>
        <v>0.21934880386486102</v>
      </c>
      <c r="K250">
        <f>l*SIN(I250)</f>
        <v>-0.20466094459631209</v>
      </c>
      <c r="L250">
        <f>K250+l</f>
        <v>9.5339055403687895E-2</v>
      </c>
      <c r="M250">
        <f>M249+dt</f>
        <v>1.1949999999999965</v>
      </c>
      <c r="N250">
        <f>ABS(m*g*L250)</f>
        <v>0.953390554036879</v>
      </c>
      <c r="O250">
        <f>m*(l*E250)^2/2</f>
        <v>9.6660542453219922E-2</v>
      </c>
      <c r="P250">
        <f t="shared" si="13"/>
        <v>1.0500510964900989</v>
      </c>
    </row>
    <row r="251" spans="4:16">
      <c r="D251">
        <f t="shared" si="14"/>
        <v>0.81269664985418999</v>
      </c>
      <c r="E251">
        <f t="shared" si="15"/>
        <v>-1.5874702358997799</v>
      </c>
      <c r="F251">
        <f>g/l*SIN(D251)</f>
        <v>-24.204795816252666</v>
      </c>
      <c r="G251">
        <f>E251*dt</f>
        <v>-7.9373511794988989E-3</v>
      </c>
      <c r="H251">
        <f>F251*dt</f>
        <v>-0.12102397908126333</v>
      </c>
      <c r="I251">
        <f t="shared" si="12"/>
        <v>-0.75809967694070657</v>
      </c>
      <c r="J251">
        <f>l*COS(I251)</f>
        <v>0.21784316234627399</v>
      </c>
      <c r="K251">
        <f>l*SIN(I251)</f>
        <v>-0.20626283382852789</v>
      </c>
      <c r="L251">
        <f>K251+l</f>
        <v>9.3737166171472097E-2</v>
      </c>
      <c r="M251">
        <f>M250+dt</f>
        <v>1.1999999999999964</v>
      </c>
      <c r="N251">
        <f>ABS(m*g*L251)</f>
        <v>0.93737166171472097</v>
      </c>
      <c r="O251">
        <f>m*(l*E251)^2/2</f>
        <v>0.11340277874404661</v>
      </c>
      <c r="P251">
        <f t="shared" si="13"/>
        <v>1.0507744404587676</v>
      </c>
    </row>
    <row r="252" spans="4:16">
      <c r="D252">
        <f t="shared" si="14"/>
        <v>0.80475929867469109</v>
      </c>
      <c r="E252">
        <f t="shared" si="15"/>
        <v>-1.7084942149810431</v>
      </c>
      <c r="F252">
        <f>g/l*SIN(D252)</f>
        <v>-24.022126310880825</v>
      </c>
      <c r="G252">
        <f>E252*dt</f>
        <v>-8.5424710749052151E-3</v>
      </c>
      <c r="H252">
        <f>F252*dt</f>
        <v>-0.12011063155440413</v>
      </c>
      <c r="I252">
        <f t="shared" si="12"/>
        <v>-0.76603702812020547</v>
      </c>
      <c r="J252">
        <f>l*COS(I252)</f>
        <v>0.2161991367979274</v>
      </c>
      <c r="K252">
        <f>l*SIN(I252)</f>
        <v>-0.20798541594984746</v>
      </c>
      <c r="L252">
        <f>K252+l</f>
        <v>9.2014584050152531E-2</v>
      </c>
      <c r="M252">
        <f>M251+dt</f>
        <v>1.2049999999999963</v>
      </c>
      <c r="N252">
        <f>ABS(m*g*L252)</f>
        <v>0.92014584050152526</v>
      </c>
      <c r="O252">
        <f>m*(l*E252)^2/2</f>
        <v>0.13135286171806607</v>
      </c>
      <c r="P252">
        <f t="shared" si="13"/>
        <v>1.0514987022195914</v>
      </c>
    </row>
    <row r="253" spans="4:16">
      <c r="D253">
        <f t="shared" si="14"/>
        <v>0.79621682759978585</v>
      </c>
      <c r="E253">
        <f t="shared" si="15"/>
        <v>-1.8286048465354472</v>
      </c>
      <c r="F253">
        <f>g/l*SIN(D253)</f>
        <v>-23.823840068594791</v>
      </c>
      <c r="G253">
        <f>E253*dt</f>
        <v>-9.1430242326772364E-3</v>
      </c>
      <c r="H253">
        <f>F253*dt</f>
        <v>-0.11911920034297396</v>
      </c>
      <c r="I253">
        <f t="shared" si="12"/>
        <v>-0.77457949919511071</v>
      </c>
      <c r="J253">
        <f>l*COS(I253)</f>
        <v>0.21441456061735312</v>
      </c>
      <c r="K253">
        <f>l*SIN(I253)</f>
        <v>-0.20982467966201546</v>
      </c>
      <c r="L253">
        <f>K253+l</f>
        <v>9.0175320337984533E-2</v>
      </c>
      <c r="M253">
        <f>M252+dt</f>
        <v>1.2099999999999962</v>
      </c>
      <c r="N253">
        <f>ABS(m*g*L253)</f>
        <v>0.90175320337984533</v>
      </c>
      <c r="O253">
        <f>m*(l*E253)^2/2</f>
        <v>0.1504708058147817</v>
      </c>
      <c r="P253">
        <f t="shared" si="13"/>
        <v>1.0522240091946271</v>
      </c>
    </row>
    <row r="254" spans="4:16">
      <c r="D254">
        <f t="shared" si="14"/>
        <v>0.78707380336710864</v>
      </c>
      <c r="E254">
        <f t="shared" si="15"/>
        <v>-1.9477240468784212</v>
      </c>
      <c r="F254">
        <f>g/l*SIN(D254)</f>
        <v>-23.609688144044263</v>
      </c>
      <c r="G254">
        <f>E254*dt</f>
        <v>-9.7386202343921063E-3</v>
      </c>
      <c r="H254">
        <f>F254*dt</f>
        <v>-0.11804844072022132</v>
      </c>
      <c r="I254">
        <f t="shared" si="12"/>
        <v>-0.78372252342778792</v>
      </c>
      <c r="J254">
        <f>l*COS(I254)</f>
        <v>0.21248719329639837</v>
      </c>
      <c r="K254">
        <f>l*SIN(I254)</f>
        <v>-0.21177627979785421</v>
      </c>
      <c r="L254">
        <f>K254+l</f>
        <v>8.8223720202145778E-2</v>
      </c>
      <c r="M254">
        <f>M253+dt</f>
        <v>1.2149999999999961</v>
      </c>
      <c r="N254">
        <f>ABS(m*g*L254)</f>
        <v>0.88223720202145772</v>
      </c>
      <c r="O254">
        <f>m*(l*E254)^2/2</f>
        <v>0.17071330332548043</v>
      </c>
      <c r="P254">
        <f t="shared" si="13"/>
        <v>1.0529505053469381</v>
      </c>
    </row>
    <row r="255" spans="4:16">
      <c r="D255">
        <f t="shared" si="14"/>
        <v>0.77733518313271655</v>
      </c>
      <c r="E255">
        <f t="shared" si="15"/>
        <v>-2.0657724875986423</v>
      </c>
      <c r="F255">
        <f>g/l*SIN(D255)</f>
        <v>-23.379415665855451</v>
      </c>
      <c r="G255">
        <f>E255*dt</f>
        <v>-1.0328862437993212E-2</v>
      </c>
      <c r="H255">
        <f>F255*dt</f>
        <v>-0.11689707832927726</v>
      </c>
      <c r="I255">
        <f t="shared" si="12"/>
        <v>-0.79346114366218001</v>
      </c>
      <c r="J255">
        <f>l*COS(I255)</f>
        <v>0.21041474099269905</v>
      </c>
      <c r="K255">
        <f>l*SIN(I255)</f>
        <v>-0.21383553674021391</v>
      </c>
      <c r="L255">
        <f>K255+l</f>
        <v>8.6164463259786078E-2</v>
      </c>
      <c r="M255">
        <f>M254+dt</f>
        <v>1.219999999999996</v>
      </c>
      <c r="N255">
        <f>ABS(m*g*L255)</f>
        <v>0.86164463259786084</v>
      </c>
      <c r="O255">
        <f>m*(l*E255)^2/2</f>
        <v>0.19203371867337674</v>
      </c>
      <c r="P255">
        <f t="shared" si="13"/>
        <v>1.0536783512712375</v>
      </c>
    </row>
    <row r="256" spans="4:16">
      <c r="D256">
        <f t="shared" si="14"/>
        <v>0.7670063206947233</v>
      </c>
      <c r="E256">
        <f t="shared" si="15"/>
        <v>-2.1826695659279194</v>
      </c>
      <c r="F256">
        <f>g/l*SIN(D256)</f>
        <v>-23.132764270098345</v>
      </c>
      <c r="G256">
        <f>E256*dt</f>
        <v>-1.0913347829639597E-2</v>
      </c>
      <c r="H256">
        <f>F256*dt</f>
        <v>-0.11566382135049173</v>
      </c>
      <c r="I256">
        <f t="shared" si="12"/>
        <v>-0.80379000610017326</v>
      </c>
      <c r="J256">
        <f>l*COS(I256)</f>
        <v>0.20819487843088508</v>
      </c>
      <c r="K256">
        <f>l*SIN(I256)</f>
        <v>-0.21599743654763354</v>
      </c>
      <c r="L256">
        <f>K256+l</f>
        <v>8.4002563452366452E-2</v>
      </c>
      <c r="M256">
        <f>M255+dt</f>
        <v>1.2249999999999959</v>
      </c>
      <c r="N256">
        <f>ABS(m*g*L256)</f>
        <v>0.84002563452366452</v>
      </c>
      <c r="O256">
        <f>m*(l*E256)^2/2</f>
        <v>0.21438208953125873</v>
      </c>
      <c r="P256">
        <f t="shared" si="13"/>
        <v>1.0544077240549232</v>
      </c>
    </row>
    <row r="257" spans="4:16">
      <c r="D257">
        <f t="shared" si="14"/>
        <v>0.7560929728650837</v>
      </c>
      <c r="E257">
        <f t="shared" si="15"/>
        <v>-2.2983333872784111</v>
      </c>
      <c r="F257">
        <f>g/l*SIN(D257)</f>
        <v>-22.869474673824719</v>
      </c>
      <c r="G257">
        <f>E257*dt</f>
        <v>-1.1491666936392055E-2</v>
      </c>
      <c r="H257">
        <f>F257*dt</f>
        <v>-0.11434737336912359</v>
      </c>
      <c r="I257">
        <f t="shared" si="12"/>
        <v>-0.81470335392981286</v>
      </c>
      <c r="J257">
        <f>l*COS(I257)</f>
        <v>0.20582527206442247</v>
      </c>
      <c r="K257">
        <f>l*SIN(I257)</f>
        <v>-0.21825663192582825</v>
      </c>
      <c r="L257">
        <f>K257+l</f>
        <v>8.1743368074171735E-2</v>
      </c>
      <c r="M257">
        <f>M256+dt</f>
        <v>1.2299999999999958</v>
      </c>
      <c r="N257">
        <f>ABS(m*g*L257)</f>
        <v>0.81743368074171729</v>
      </c>
      <c r="O257">
        <f>m*(l*E257)^2/2</f>
        <v>0.23770513615853944</v>
      </c>
      <c r="P257">
        <f t="shared" si="13"/>
        <v>1.0551388169002567</v>
      </c>
    </row>
    <row r="258" spans="4:16">
      <c r="D258">
        <f t="shared" si="14"/>
        <v>0.74460130592869167</v>
      </c>
      <c r="E258">
        <f t="shared" si="15"/>
        <v>-2.4126807606475347</v>
      </c>
      <c r="F258">
        <f>g/l*SIN(D258)</f>
        <v>-22.589289379691341</v>
      </c>
      <c r="G258">
        <f>E258*dt</f>
        <v>-1.2063403803237673E-2</v>
      </c>
      <c r="H258">
        <f>F258*dt</f>
        <v>-0.1129464468984567</v>
      </c>
      <c r="I258">
        <f t="shared" si="12"/>
        <v>-0.82619502086620489</v>
      </c>
      <c r="J258">
        <f>l*COS(I258)</f>
        <v>0.20330360441722203</v>
      </c>
      <c r="K258">
        <f>l*SIN(I258)</f>
        <v>-0.2206074441875561</v>
      </c>
      <c r="L258">
        <f>K258+l</f>
        <v>7.9392555812443893E-2</v>
      </c>
      <c r="M258">
        <f>M257+dt</f>
        <v>1.2349999999999957</v>
      </c>
      <c r="N258">
        <f>ABS(m*g*L258)</f>
        <v>0.79392555812443888</v>
      </c>
      <c r="O258">
        <f>m*(l*E258)^2/2</f>
        <v>0.26194628037594447</v>
      </c>
      <c r="P258">
        <f t="shared" si="13"/>
        <v>1.0558718385003834</v>
      </c>
    </row>
    <row r="259" spans="4:16">
      <c r="D259">
        <f t="shared" si="14"/>
        <v>0.732537902125454</v>
      </c>
      <c r="E259">
        <f t="shared" si="15"/>
        <v>-2.5256272075459916</v>
      </c>
      <c r="F259">
        <f>g/l*SIN(D259)</f>
        <v>-22.291955501272597</v>
      </c>
      <c r="G259">
        <f>E259*dt</f>
        <v>-1.2628136037729958E-2</v>
      </c>
      <c r="H259">
        <f>F259*dt</f>
        <v>-0.11145977750636299</v>
      </c>
      <c r="I259">
        <f t="shared" si="12"/>
        <v>-0.83825842466944256</v>
      </c>
      <c r="J259">
        <f>l*COS(I259)</f>
        <v>0.20062759951145334</v>
      </c>
      <c r="K259">
        <f>l*SIN(I259)</f>
        <v>-0.2230438663453265</v>
      </c>
      <c r="L259">
        <f>K259+l</f>
        <v>7.6956133654673492E-2</v>
      </c>
      <c r="M259">
        <f>M258+dt</f>
        <v>1.2399999999999956</v>
      </c>
      <c r="N259">
        <f>ABS(m*g*L259)</f>
        <v>0.76956133654673486</v>
      </c>
      <c r="O259">
        <f>m*(l*E259)^2/2</f>
        <v>0.28704567561734529</v>
      </c>
      <c r="P259">
        <f t="shared" si="13"/>
        <v>1.05660701216408</v>
      </c>
    </row>
    <row r="260" spans="4:16">
      <c r="D260">
        <f t="shared" si="14"/>
        <v>0.71990976608772406</v>
      </c>
      <c r="E260">
        <f t="shared" si="15"/>
        <v>-2.6370869850523544</v>
      </c>
      <c r="F260">
        <f>g/l*SIN(D260)</f>
        <v>-21.977227697164867</v>
      </c>
      <c r="G260">
        <f>E260*dt</f>
        <v>-1.3185434925261773E-2</v>
      </c>
      <c r="H260">
        <f>F260*dt</f>
        <v>-0.10988613848582433</v>
      </c>
      <c r="I260">
        <f t="shared" si="12"/>
        <v>-0.8508865607071725</v>
      </c>
      <c r="J260">
        <f>l*COS(I260)</f>
        <v>0.1977950492744838</v>
      </c>
      <c r="K260">
        <f>l*SIN(I260)</f>
        <v>-0.22555956748164002</v>
      </c>
      <c r="L260">
        <f>K260+l</f>
        <v>7.4440432518359967E-2</v>
      </c>
      <c r="M260">
        <f>M259+dt</f>
        <v>1.2449999999999954</v>
      </c>
      <c r="N260">
        <f>ABS(m*g*L260)</f>
        <v>0.74440432518359967</v>
      </c>
      <c r="O260">
        <f>m*(l*E260)^2/2</f>
        <v>0.31294024950296323</v>
      </c>
      <c r="P260">
        <f t="shared" si="13"/>
        <v>1.0573445746865628</v>
      </c>
    </row>
    <row r="261" spans="4:16">
      <c r="D261">
        <f t="shared" si="14"/>
        <v>0.70672433116246225</v>
      </c>
      <c r="E261">
        <f t="shared" si="15"/>
        <v>-2.7469731235381789</v>
      </c>
      <c r="F261">
        <f>g/l*SIN(D261)</f>
        <v>-21.64487120040447</v>
      </c>
      <c r="G261">
        <f>E261*dt</f>
        <v>-1.3734865617690896E-2</v>
      </c>
      <c r="H261">
        <f>F261*dt</f>
        <v>-0.10822435600202235</v>
      </c>
      <c r="I261">
        <f t="shared" si="12"/>
        <v>-0.86407199563243431</v>
      </c>
      <c r="J261">
        <f>l*COS(I261)</f>
        <v>0.19480384080364022</v>
      </c>
      <c r="K261">
        <f>l*SIN(I261)</f>
        <v>-0.22814789853985065</v>
      </c>
      <c r="L261">
        <f>K261+l</f>
        <v>7.1852101460149337E-2</v>
      </c>
      <c r="M261">
        <f>M260+dt</f>
        <v>1.2499999999999953</v>
      </c>
      <c r="N261">
        <f>ABS(m*g*L261)</f>
        <v>0.71852101460149331</v>
      </c>
      <c r="O261">
        <f>m*(l*E261)^2/2</f>
        <v>0.33956376036484948</v>
      </c>
      <c r="P261">
        <f t="shared" si="13"/>
        <v>1.0580847749663427</v>
      </c>
    </row>
    <row r="262" spans="4:16">
      <c r="D262">
        <f t="shared" si="14"/>
        <v>0.69298946554477137</v>
      </c>
      <c r="E262">
        <f t="shared" si="15"/>
        <v>-2.8551974795402013</v>
      </c>
      <c r="F262">
        <f>g/l*SIN(D262)</f>
        <v>-21.294664928078905</v>
      </c>
      <c r="G262">
        <f>E262*dt</f>
        <v>-1.4275987397701006E-2</v>
      </c>
      <c r="H262">
        <f>F262*dt</f>
        <v>-0.10647332464039452</v>
      </c>
      <c r="I262">
        <f t="shared" si="12"/>
        <v>-0.87780686125012519</v>
      </c>
      <c r="J262">
        <f>l*COS(I262)</f>
        <v>0.19165198435271011</v>
      </c>
      <c r="K262">
        <f>l*SIN(I262)</f>
        <v>-0.23080189967517281</v>
      </c>
      <c r="L262">
        <f>K262+l</f>
        <v>6.9198100324827178E-2</v>
      </c>
      <c r="M262">
        <f>M261+dt</f>
        <v>1.2549999999999952</v>
      </c>
      <c r="N262">
        <f>ABS(m*g*L262)</f>
        <v>0.69198100324827183</v>
      </c>
      <c r="O262">
        <f>m*(l*E262)^2/2</f>
        <v>0.36684686912277231</v>
      </c>
      <c r="P262">
        <f t="shared" si="13"/>
        <v>1.0588278723710443</v>
      </c>
    </row>
    <row r="263" spans="4:16">
      <c r="D263">
        <f t="shared" si="14"/>
        <v>0.67871347814707039</v>
      </c>
      <c r="E263">
        <f t="shared" si="15"/>
        <v>-2.9616708041805957</v>
      </c>
      <c r="F263">
        <f>g/l*SIN(D263)</f>
        <v>-20.926404654327264</v>
      </c>
      <c r="G263">
        <f>E263*dt</f>
        <v>-1.4808354020902978E-2</v>
      </c>
      <c r="H263">
        <f>F263*dt</f>
        <v>-0.10463202327163633</v>
      </c>
      <c r="I263">
        <f t="shared" si="12"/>
        <v>-0.89208284864782617</v>
      </c>
      <c r="J263">
        <f>l*COS(I263)</f>
        <v>0.18833764188894533</v>
      </c>
      <c r="K263">
        <f>l*SIN(I263)</f>
        <v>-0.23351430929969016</v>
      </c>
      <c r="L263">
        <f>K263+l</f>
        <v>6.6485690700309824E-2</v>
      </c>
      <c r="M263">
        <f>M262+dt</f>
        <v>1.2599999999999951</v>
      </c>
      <c r="N263">
        <f>ABS(m*g*L263)</f>
        <v>0.6648569070030983</v>
      </c>
      <c r="O263">
        <f>m*(l*E263)^2/2</f>
        <v>0.39471722785510815</v>
      </c>
      <c r="P263">
        <f t="shared" si="13"/>
        <v>1.0595741348582064</v>
      </c>
    </row>
    <row r="264" spans="4:16">
      <c r="D264">
        <f t="shared" si="14"/>
        <v>0.66390512412616742</v>
      </c>
      <c r="E264">
        <f t="shared" si="15"/>
        <v>-3.0663028274522319</v>
      </c>
      <c r="F264">
        <f>g/l*SIN(D264)</f>
        <v>-20.539906228223675</v>
      </c>
      <c r="G264">
        <f>E264*dt</f>
        <v>-1.533151413726116E-2</v>
      </c>
      <c r="H264">
        <f>F264*dt</f>
        <v>-0.10269953114111838</v>
      </c>
      <c r="I264">
        <f t="shared" si="12"/>
        <v>-0.90689120266872914</v>
      </c>
      <c r="J264">
        <f>l*COS(I264)</f>
        <v>0.18485915605401307</v>
      </c>
      <c r="K264">
        <f>l*SIN(I264)</f>
        <v>-0.23627757494734458</v>
      </c>
      <c r="L264">
        <f>K264+l</f>
        <v>6.3722425052655407E-2</v>
      </c>
      <c r="M264">
        <f>M263+dt</f>
        <v>1.264999999999995</v>
      </c>
      <c r="N264">
        <f>ABS(m*g*L264)</f>
        <v>0.63722425052655407</v>
      </c>
      <c r="O264">
        <f>m*(l*E264)^2/2</f>
        <v>0.42309958633386985</v>
      </c>
      <c r="P264">
        <f t="shared" si="13"/>
        <v>1.060323836860424</v>
      </c>
    </row>
    <row r="265" spans="4:16">
      <c r="D265">
        <f t="shared" si="14"/>
        <v>0.64857360998890623</v>
      </c>
      <c r="E265">
        <f t="shared" si="15"/>
        <v>-3.1690023585933504</v>
      </c>
      <c r="F265">
        <f>g/l*SIN(D265)</f>
        <v>-20.135008816343831</v>
      </c>
      <c r="G265">
        <f>E265*dt</f>
        <v>-1.5845011792966754E-2</v>
      </c>
      <c r="H265">
        <f>F265*dt</f>
        <v>-0.10067504408171915</v>
      </c>
      <c r="I265">
        <f t="shared" si="12"/>
        <v>-0.92222271680599033</v>
      </c>
      <c r="J265">
        <f>l*COS(I265)</f>
        <v>0.18121507934709449</v>
      </c>
      <c r="K265">
        <f>l*SIN(I265)</f>
        <v>-0.23908386607470244</v>
      </c>
      <c r="L265">
        <f>K265+l</f>
        <v>6.0916133925297544E-2</v>
      </c>
      <c r="M265">
        <f>M264+dt</f>
        <v>1.2699999999999949</v>
      </c>
      <c r="N265">
        <f>ABS(m*g*L265)</f>
        <v>0.60916133925297544</v>
      </c>
      <c r="O265">
        <f>m*(l*E265)^2/2</f>
        <v>0.45191591769465977</v>
      </c>
      <c r="P265">
        <f t="shared" si="13"/>
        <v>1.0610772569476352</v>
      </c>
    </row>
    <row r="266" spans="4:16">
      <c r="D266">
        <f t="shared" si="14"/>
        <v>0.63272859819593952</v>
      </c>
      <c r="E266">
        <f t="shared" si="15"/>
        <v>-3.2696774026750695</v>
      </c>
      <c r="F266">
        <f>g/l*SIN(D266)</f>
        <v>-19.711578148159116</v>
      </c>
      <c r="G266">
        <f>E266*dt</f>
        <v>-1.6348387013375348E-2</v>
      </c>
      <c r="H266">
        <f>F266*dt</f>
        <v>-9.8557890740795587E-2</v>
      </c>
      <c r="I266">
        <f t="shared" si="12"/>
        <v>-0.93806772859895704</v>
      </c>
      <c r="J266">
        <f>l*COS(I266)</f>
        <v>0.17740420333343201</v>
      </c>
      <c r="K266">
        <f>l*SIN(I266)</f>
        <v>-0.24192508890073866</v>
      </c>
      <c r="L266">
        <f>K266+l</f>
        <v>5.8074911099261328E-2</v>
      </c>
      <c r="M266">
        <f>M265+dt</f>
        <v>1.2749999999999948</v>
      </c>
      <c r="N266">
        <f>ABS(m*g*L266)</f>
        <v>0.58074911099261328</v>
      </c>
      <c r="O266">
        <f>m*(l*E266)^2/2</f>
        <v>0.48108556429037941</v>
      </c>
      <c r="P266">
        <f t="shared" si="13"/>
        <v>1.0618346752829928</v>
      </c>
    </row>
    <row r="267" spans="4:16">
      <c r="D267">
        <f t="shared" si="14"/>
        <v>0.61638021118256414</v>
      </c>
      <c r="E267">
        <f t="shared" si="15"/>
        <v>-3.3682352934158653</v>
      </c>
      <c r="F267">
        <f>g/l*SIN(D267)</f>
        <v>-19.269509740817846</v>
      </c>
      <c r="G267">
        <f>E267*dt</f>
        <v>-1.6841176467079326E-2</v>
      </c>
      <c r="H267">
        <f>F267*dt</f>
        <v>-9.6347548704089236E-2</v>
      </c>
      <c r="I267">
        <f t="shared" si="12"/>
        <v>-0.95441611561233242</v>
      </c>
      <c r="J267">
        <f>l*COS(I267)</f>
        <v>0.17342558766736058</v>
      </c>
      <c r="K267">
        <f>l*SIN(I267)</f>
        <v>-0.24479290337391446</v>
      </c>
      <c r="L267">
        <f>K267+l</f>
        <v>5.5207096626085528E-2</v>
      </c>
      <c r="M267">
        <f>M266+dt</f>
        <v>1.2799999999999947</v>
      </c>
      <c r="N267">
        <f>ABS(m*g*L267)</f>
        <v>0.55207096626085528</v>
      </c>
      <c r="O267">
        <f>m*(l*E267)^2/2</f>
        <v>0.5105254046315516</v>
      </c>
      <c r="P267">
        <f t="shared" si="13"/>
        <v>1.0625963708924069</v>
      </c>
    </row>
    <row r="268" spans="4:16">
      <c r="D268">
        <f t="shared" si="14"/>
        <v>0.59953903471548486</v>
      </c>
      <c r="E268">
        <f t="shared" si="15"/>
        <v>-3.4645828421199543</v>
      </c>
      <c r="F268">
        <f>g/l*SIN(D268)</f>
        <v>-18.808732078393575</v>
      </c>
      <c r="G268">
        <f>E268*dt</f>
        <v>-1.7322914210599772E-2</v>
      </c>
      <c r="H268">
        <f>F268*dt</f>
        <v>-9.4043660391967876E-2</v>
      </c>
      <c r="I268">
        <f t="shared" ref="I268:I331" si="16">D268-PI()/2</f>
        <v>-0.97125729207941169</v>
      </c>
      <c r="J268">
        <f>l*COS(I268)</f>
        <v>0.16927858870554222</v>
      </c>
      <c r="K268">
        <f>l*SIN(I268)</f>
        <v>-0.24767874233744783</v>
      </c>
      <c r="L268">
        <f>K268+l</f>
        <v>5.2321257662552162E-2</v>
      </c>
      <c r="M268">
        <f>M267+dt</f>
        <v>1.2849999999999946</v>
      </c>
      <c r="N268">
        <f>ABS(m*g*L268)</f>
        <v>0.52321257662552156</v>
      </c>
      <c r="O268">
        <f>m*(l*E268)^2/2</f>
        <v>0.54015004214603912</v>
      </c>
      <c r="P268">
        <f t="shared" ref="P268:P331" si="17">N268+O268</f>
        <v>1.0633626187715608</v>
      </c>
    </row>
    <row r="269" spans="4:16">
      <c r="D269">
        <f t="shared" ref="D269:D332" si="18">D268+G268</f>
        <v>0.58221612050488514</v>
      </c>
      <c r="E269">
        <f t="shared" ref="E269:E332" si="19">E268+H268</f>
        <v>-3.5586265025119221</v>
      </c>
      <c r="F269">
        <f>g/l*SIN(D269)</f>
        <v>-18.32920971934314</v>
      </c>
      <c r="G269">
        <f>E269*dt</f>
        <v>-1.7793132512559613E-2</v>
      </c>
      <c r="H269">
        <f>F269*dt</f>
        <v>-9.1646048596715698E-2</v>
      </c>
      <c r="I269">
        <f t="shared" si="16"/>
        <v>-0.98858020629001142</v>
      </c>
      <c r="J269">
        <f>l*COS(I269)</f>
        <v>0.16496288747408824</v>
      </c>
      <c r="K269">
        <f>l*SIN(I269)</f>
        <v>-0.25057383294392754</v>
      </c>
      <c r="L269">
        <f>K269+l</f>
        <v>4.9426167056072445E-2</v>
      </c>
      <c r="M269">
        <f>M268+dt</f>
        <v>1.2899999999999945</v>
      </c>
      <c r="N269">
        <f>ABS(m*g*L269)</f>
        <v>0.49426167056072445</v>
      </c>
      <c r="O269">
        <f>m*(l*E269)^2/2</f>
        <v>0.5698720162971106</v>
      </c>
      <c r="P269">
        <f t="shared" si="17"/>
        <v>1.064133686857835</v>
      </c>
    </row>
    <row r="270" spans="4:16">
      <c r="D270">
        <f t="shared" si="18"/>
        <v>0.56442298799232549</v>
      </c>
      <c r="E270">
        <f t="shared" si="19"/>
        <v>-3.650272551108638</v>
      </c>
      <c r="F270">
        <f>g/l*SIN(D270)</f>
        <v>-17.830946304760115</v>
      </c>
      <c r="G270">
        <f>E270*dt</f>
        <v>-1.8251362755543191E-2</v>
      </c>
      <c r="H270">
        <f>F270*dt</f>
        <v>-8.9154731523800573E-2</v>
      </c>
      <c r="I270">
        <f t="shared" si="16"/>
        <v>-1.0063733388025711</v>
      </c>
      <c r="J270">
        <f>l*COS(I270)</f>
        <v>0.16047851674284105</v>
      </c>
      <c r="K270">
        <f>l*SIN(I270)</f>
        <v>-0.25346922034838409</v>
      </c>
      <c r="L270">
        <f>K270+l</f>
        <v>4.6530779651615894E-2</v>
      </c>
      <c r="M270">
        <f>M269+dt</f>
        <v>1.2949999999999944</v>
      </c>
      <c r="N270">
        <f>ABS(m*g*L270)</f>
        <v>0.46530779651615894</v>
      </c>
      <c r="O270">
        <f>m*(l*E270)^2/2</f>
        <v>0.59960203638197229</v>
      </c>
      <c r="P270">
        <f t="shared" si="17"/>
        <v>1.0649098328981312</v>
      </c>
    </row>
    <row r="271" spans="4:16">
      <c r="D271">
        <f t="shared" si="18"/>
        <v>0.54617162523678231</v>
      </c>
      <c r="E271">
        <f t="shared" si="19"/>
        <v>-3.7394272826324384</v>
      </c>
      <c r="F271">
        <f>g/l*SIN(D271)</f>
        <v>-17.31398743907161</v>
      </c>
      <c r="G271">
        <f>E271*dt</f>
        <v>-1.8697136413162192E-2</v>
      </c>
      <c r="H271">
        <f>F271*dt</f>
        <v>-8.6569937195358049E-2</v>
      </c>
      <c r="I271">
        <f t="shared" si="16"/>
        <v>-1.0246247015581142</v>
      </c>
      <c r="J271">
        <f>l*COS(I271)</f>
        <v>0.15582588695164451</v>
      </c>
      <c r="K271">
        <f>l*SIN(I271)</f>
        <v>-0.25635579368474065</v>
      </c>
      <c r="L271">
        <f>K271+l</f>
        <v>4.3644206315259337E-2</v>
      </c>
      <c r="M271">
        <f>M270+dt</f>
        <v>1.2999999999999943</v>
      </c>
      <c r="N271">
        <f>ABS(m*g*L271)</f>
        <v>0.43644206315259337</v>
      </c>
      <c r="O271">
        <f>m*(l*E271)^2/2</f>
        <v>0.6292492380943121</v>
      </c>
      <c r="P271">
        <f t="shared" si="17"/>
        <v>1.0656913012469054</v>
      </c>
    </row>
    <row r="272" spans="4:16">
      <c r="D272">
        <f t="shared" si="18"/>
        <v>0.52747448882362014</v>
      </c>
      <c r="E272">
        <f t="shared" si="19"/>
        <v>-3.8259972198277965</v>
      </c>
      <c r="F272">
        <f>g/l*SIN(D272)</f>
        <v>-16.778423414145628</v>
      </c>
      <c r="G272">
        <f>E272*dt</f>
        <v>-1.9129986099138983E-2</v>
      </c>
      <c r="H272">
        <f>F272*dt</f>
        <v>-8.3892117070728148E-2</v>
      </c>
      <c r="I272">
        <f t="shared" si="16"/>
        <v>-1.0433218379712765</v>
      </c>
      <c r="J272">
        <f>l*COS(I272)</f>
        <v>0.15100581072731065</v>
      </c>
      <c r="K272">
        <f>l*SIN(I272)</f>
        <v>-0.25922431430440246</v>
      </c>
      <c r="L272">
        <f>K272+l</f>
        <v>4.077568569559753E-2</v>
      </c>
      <c r="M272">
        <f>M271+dt</f>
        <v>1.3049999999999942</v>
      </c>
      <c r="N272">
        <f>ABS(m*g*L272)</f>
        <v>0.4077568569559753</v>
      </c>
      <c r="O272">
        <f>m*(l*E272)^2/2</f>
        <v>0.65872146267585119</v>
      </c>
      <c r="P272">
        <f t="shared" si="17"/>
        <v>1.0664783196318264</v>
      </c>
    </row>
    <row r="273" spans="4:16">
      <c r="D273">
        <f t="shared" si="18"/>
        <v>0.50834450272448117</v>
      </c>
      <c r="E273">
        <f t="shared" si="19"/>
        <v>-3.9098893368985248</v>
      </c>
      <c r="F273">
        <f>g/l*SIN(D273)</f>
        <v>-16.224391747390886</v>
      </c>
      <c r="G273">
        <f>E273*dt</f>
        <v>-1.9549446684492624E-2</v>
      </c>
      <c r="H273">
        <f>F273*dt</f>
        <v>-8.1121958736954436E-2</v>
      </c>
      <c r="I273">
        <f t="shared" si="16"/>
        <v>-1.0624518240704153</v>
      </c>
      <c r="J273">
        <f>l*COS(I273)</f>
        <v>0.14601952572651802</v>
      </c>
      <c r="K273">
        <f>l*SIN(I273)</f>
        <v>-0.26206544622785116</v>
      </c>
      <c r="L273">
        <f>K273+l</f>
        <v>3.7934553772148827E-2</v>
      </c>
      <c r="M273">
        <f>M272+dt</f>
        <v>1.3099999999999941</v>
      </c>
      <c r="N273">
        <f>ABS(m*g*L273)</f>
        <v>0.37934553772148827</v>
      </c>
      <c r="O273">
        <f>m*(l*E273)^2/2</f>
        <v>0.68792555820567525</v>
      </c>
      <c r="P273">
        <f t="shared" si="17"/>
        <v>1.0672710959271634</v>
      </c>
    </row>
    <row r="274" spans="4:16">
      <c r="D274">
        <f t="shared" si="18"/>
        <v>0.48879505603998857</v>
      </c>
      <c r="E274">
        <f t="shared" si="19"/>
        <v>-3.9910112956354791</v>
      </c>
      <c r="F274">
        <f>g/l*SIN(D274)</f>
        <v>-15.652079504375509</v>
      </c>
      <c r="G274">
        <f>E274*dt</f>
        <v>-1.9955056478177396E-2</v>
      </c>
      <c r="H274">
        <f>F274*dt</f>
        <v>-7.826039752187755E-2</v>
      </c>
      <c r="I274">
        <f t="shared" si="16"/>
        <v>-1.082001270754908</v>
      </c>
      <c r="J274">
        <f>l*COS(I274)</f>
        <v>0.14086871553937957</v>
      </c>
      <c r="K274">
        <f>l*SIN(I274)</f>
        <v>-0.26486978873077494</v>
      </c>
      <c r="L274">
        <f>K274+l</f>
        <v>3.5130211269225053E-2</v>
      </c>
      <c r="M274">
        <f>M273+dt</f>
        <v>1.314999999999994</v>
      </c>
      <c r="N274">
        <f>ABS(m*g*L274)</f>
        <v>0.35130211269225053</v>
      </c>
      <c r="O274">
        <f>m*(l*E274)^2/2</f>
        <v>0.71676770228504927</v>
      </c>
      <c r="P274">
        <f t="shared" si="17"/>
        <v>1.0680698149772998</v>
      </c>
    </row>
    <row r="275" spans="4:16">
      <c r="D275">
        <f t="shared" si="18"/>
        <v>0.46883999956181116</v>
      </c>
      <c r="E275">
        <f t="shared" si="19"/>
        <v>-4.0692716931573569</v>
      </c>
      <c r="F275">
        <f>g/l*SIN(D275)</f>
        <v>-15.061725376797959</v>
      </c>
      <c r="G275">
        <f>E275*dt</f>
        <v>-2.0346358465786786E-2</v>
      </c>
      <c r="H275">
        <f>F275*dt</f>
        <v>-7.5308626883989802E-2</v>
      </c>
      <c r="I275">
        <f t="shared" si="16"/>
        <v>-1.1019563272330855</v>
      </c>
      <c r="J275">
        <f>l*COS(I275)</f>
        <v>0.13555552839118162</v>
      </c>
      <c r="K275">
        <f>l*SIN(I275)</f>
        <v>-0.26762791095584099</v>
      </c>
      <c r="L275">
        <f>K275+l</f>
        <v>3.2372089044159003E-2</v>
      </c>
      <c r="M275">
        <f>M274+dt</f>
        <v>1.3199999999999938</v>
      </c>
      <c r="N275">
        <f>ABS(m*g*L275)</f>
        <v>0.32372089044159003</v>
      </c>
      <c r="O275">
        <f>m*(l*E275)^2/2</f>
        <v>0.74515374507292842</v>
      </c>
      <c r="P275">
        <f t="shared" si="17"/>
        <v>1.0688746355145184</v>
      </c>
    </row>
    <row r="276" spans="4:16">
      <c r="D276">
        <f t="shared" si="18"/>
        <v>0.44849364109602435</v>
      </c>
      <c r="E276">
        <f t="shared" si="19"/>
        <v>-4.1445803200413467</v>
      </c>
      <c r="F276">
        <f>g/l*SIN(D276)</f>
        <v>-14.453621487340996</v>
      </c>
      <c r="G276">
        <f>E276*dt</f>
        <v>-2.0722901600206733E-2</v>
      </c>
      <c r="H276">
        <f>F276*dt</f>
        <v>-7.2268107436704976E-2</v>
      </c>
      <c r="I276">
        <f t="shared" si="16"/>
        <v>-1.1223026856988723</v>
      </c>
      <c r="J276">
        <f>l*COS(I276)</f>
        <v>0.13008259338606895</v>
      </c>
      <c r="K276">
        <f>l*SIN(I276)</f>
        <v>-0.27033038841009838</v>
      </c>
      <c r="L276">
        <f>K276+l</f>
        <v>2.9669611589901612E-2</v>
      </c>
      <c r="M276">
        <f>M275+dt</f>
        <v>1.3249999999999937</v>
      </c>
      <c r="N276">
        <f>ABS(m*g*L276)</f>
        <v>0.29669611589901612</v>
      </c>
      <c r="O276">
        <f>m*(l*E276)^2/2</f>
        <v>0.77298957131733148</v>
      </c>
      <c r="P276">
        <f t="shared" si="17"/>
        <v>1.0696856872163476</v>
      </c>
    </row>
    <row r="277" spans="4:16">
      <c r="D277">
        <f t="shared" si="18"/>
        <v>0.42777073949581762</v>
      </c>
      <c r="E277">
        <f t="shared" si="19"/>
        <v>-4.2168484274780518</v>
      </c>
      <c r="F277">
        <f>g/l*SIN(D277)</f>
        <v>-13.828114894050024</v>
      </c>
      <c r="G277">
        <f>E277*dt</f>
        <v>-2.1084242137390258E-2</v>
      </c>
      <c r="H277">
        <f>F277*dt</f>
        <v>-6.9140574470250127E-2</v>
      </c>
      <c r="I277">
        <f t="shared" si="16"/>
        <v>-1.1430255872990789</v>
      </c>
      <c r="J277">
        <f>l*COS(I277)</f>
        <v>0.12445303404645024</v>
      </c>
      <c r="K277">
        <f>l*SIN(I277)</f>
        <v>-0.27296784117663581</v>
      </c>
      <c r="L277">
        <f>K277+l</f>
        <v>2.7032158823364183E-2</v>
      </c>
      <c r="M277">
        <f>M276+dt</f>
        <v>1.3299999999999936</v>
      </c>
      <c r="N277">
        <f>ABS(m*g*L277)</f>
        <v>0.27032158823364183</v>
      </c>
      <c r="O277">
        <f>m*(l*E277)^2/2</f>
        <v>0.80018147971458542</v>
      </c>
      <c r="P277">
        <f t="shared" si="17"/>
        <v>1.0705030679482272</v>
      </c>
    </row>
    <row r="278" spans="4:16">
      <c r="D278">
        <f t="shared" si="18"/>
        <v>0.40668649735842738</v>
      </c>
      <c r="E278">
        <f t="shared" si="19"/>
        <v>-4.2859890019483018</v>
      </c>
      <c r="F278">
        <f>g/l*SIN(D278)</f>
        <v>-13.185608768417637</v>
      </c>
      <c r="G278">
        <f>E278*dt</f>
        <v>-2.1429945009741509E-2</v>
      </c>
      <c r="H278">
        <f>F278*dt</f>
        <v>-6.5928043842088183E-2</v>
      </c>
      <c r="I278">
        <f t="shared" si="16"/>
        <v>-1.1641098294364691</v>
      </c>
      <c r="J278">
        <f>l*COS(I278)</f>
        <v>0.11867047891575874</v>
      </c>
      <c r="K278">
        <f>l*SIN(I278)</f>
        <v>-0.27553097363800039</v>
      </c>
      <c r="L278">
        <f>K278+l</f>
        <v>2.4469026361999602E-2</v>
      </c>
      <c r="M278">
        <f>M277+dt</f>
        <v>1.3349999999999935</v>
      </c>
      <c r="N278">
        <f>ABS(m*g*L278)</f>
        <v>0.24469026361999602</v>
      </c>
      <c r="O278">
        <f>m*(l*E278)^2/2</f>
        <v>0.82663657761698106</v>
      </c>
      <c r="P278">
        <f t="shared" si="17"/>
        <v>1.071326841236977</v>
      </c>
    </row>
    <row r="279" spans="4:16">
      <c r="D279">
        <f t="shared" si="18"/>
        <v>0.38525655234868589</v>
      </c>
      <c r="E279">
        <f t="shared" si="19"/>
        <v>-4.3519170457903904</v>
      </c>
      <c r="F279">
        <f>g/l*SIN(D279)</f>
        <v>-12.526563223335669</v>
      </c>
      <c r="G279">
        <f>E279*dt</f>
        <v>-2.1759585228951953E-2</v>
      </c>
      <c r="H279">
        <f>F279*dt</f>
        <v>-6.2632816116678341E-2</v>
      </c>
      <c r="I279">
        <f t="shared" si="16"/>
        <v>-1.1855397744462106</v>
      </c>
      <c r="J279">
        <f>l*COS(I279)</f>
        <v>0.11273906901002104</v>
      </c>
      <c r="K279">
        <f>l*SIN(I279)</f>
        <v>-0.27801061547853473</v>
      </c>
      <c r="L279">
        <f>K279+l</f>
        <v>2.1989384521465261E-2</v>
      </c>
      <c r="M279">
        <f>M278+dt</f>
        <v>1.3399999999999934</v>
      </c>
      <c r="N279">
        <f>ABS(m*g*L279)</f>
        <v>0.21989384521465261</v>
      </c>
      <c r="O279">
        <f>m*(l*E279)^2/2</f>
        <v>0.85226318880484297</v>
      </c>
      <c r="P279">
        <f t="shared" si="17"/>
        <v>1.0721570340194955</v>
      </c>
    </row>
    <row r="280" spans="4:16">
      <c r="D280">
        <f t="shared" si="18"/>
        <v>0.36349696711973395</v>
      </c>
      <c r="E280">
        <f t="shared" si="19"/>
        <v>-4.4145498619070684</v>
      </c>
      <c r="F280">
        <f>g/l*SIN(D280)</f>
        <v>-11.851495769496086</v>
      </c>
      <c r="G280">
        <f>E280*dt</f>
        <v>-2.2072749309535341E-2</v>
      </c>
      <c r="H280">
        <f>F280*dt</f>
        <v>-5.9257478847480435E-2</v>
      </c>
      <c r="I280">
        <f t="shared" si="16"/>
        <v>-1.2072993596751627</v>
      </c>
      <c r="J280">
        <f>l*COS(I280)</f>
        <v>0.10666346192546478</v>
      </c>
      <c r="K280">
        <f>l*SIN(I280)</f>
        <v>-0.28039776370376945</v>
      </c>
      <c r="L280">
        <f>K280+l</f>
        <v>1.9602236296230535E-2</v>
      </c>
      <c r="M280">
        <f>M279+dt</f>
        <v>1.3449999999999933</v>
      </c>
      <c r="N280">
        <f>ABS(m*g*L280)</f>
        <v>0.19602236296230535</v>
      </c>
      <c r="O280">
        <f>m*(l*E280)^2/2</f>
        <v>0.87697127174686718</v>
      </c>
      <c r="P280">
        <f t="shared" si="17"/>
        <v>1.0729936347091726</v>
      </c>
    </row>
    <row r="281" spans="4:16">
      <c r="D281">
        <f t="shared" si="18"/>
        <v>0.3414242178101986</v>
      </c>
      <c r="E281">
        <f t="shared" si="19"/>
        <v>-4.4738073407545489</v>
      </c>
      <c r="F281">
        <f>g/l*SIN(D281)</f>
        <v>-11.1609813816748</v>
      </c>
      <c r="G281">
        <f>E281*dt</f>
        <v>-2.2369036703772743E-2</v>
      </c>
      <c r="H281">
        <f>F281*dt</f>
        <v>-5.5804906908374002E-2</v>
      </c>
      <c r="I281">
        <f t="shared" si="16"/>
        <v>-1.2293721089846978</v>
      </c>
      <c r="J281">
        <f>l*COS(I281)</f>
        <v>0.10044883243507323</v>
      </c>
      <c r="K281">
        <f>l*SIN(I281)</f>
        <v>-0.28268362538787167</v>
      </c>
      <c r="L281">
        <f>K281+l</f>
        <v>1.7316374612128316E-2</v>
      </c>
      <c r="M281">
        <f>M280+dt</f>
        <v>1.3499999999999932</v>
      </c>
      <c r="N281">
        <f>ABS(m*g*L281)</f>
        <v>0.17316374612128316</v>
      </c>
      <c r="O281">
        <f>m*(l*E281)^2/2</f>
        <v>0.900672845498518</v>
      </c>
      <c r="P281">
        <f t="shared" si="17"/>
        <v>1.0738365916198012</v>
      </c>
    </row>
    <row r="282" spans="4:16">
      <c r="D282">
        <f t="shared" si="18"/>
        <v>0.31905518110642583</v>
      </c>
      <c r="E282">
        <f t="shared" si="19"/>
        <v>-4.5296122476629233</v>
      </c>
      <c r="F282">
        <f>g/l*SIN(D282)</f>
        <v>-10.455652159601295</v>
      </c>
      <c r="G282">
        <f>E282*dt</f>
        <v>-2.2648061238314615E-2</v>
      </c>
      <c r="H282">
        <f>F282*dt</f>
        <v>-5.2278260798006473E-2</v>
      </c>
      <c r="I282">
        <f t="shared" si="16"/>
        <v>-1.2517411456884706</v>
      </c>
      <c r="J282">
        <f>l*COS(I282)</f>
        <v>9.4100869436411688E-2</v>
      </c>
      <c r="K282">
        <f>l*SIN(I282)</f>
        <v>-0.28485966083549175</v>
      </c>
      <c r="L282">
        <f>K282+l</f>
        <v>1.5140339164508243E-2</v>
      </c>
      <c r="M282">
        <f>M281+dt</f>
        <v>1.3549999999999931</v>
      </c>
      <c r="N282">
        <f>ABS(m*g*L282)</f>
        <v>0.15140339164508243</v>
      </c>
      <c r="O282">
        <f>m*(l*E282)^2/2</f>
        <v>0.92328242013800821</v>
      </c>
      <c r="P282">
        <f t="shared" si="17"/>
        <v>1.0746858117830906</v>
      </c>
    </row>
    <row r="283" spans="4:16">
      <c r="D283">
        <f t="shared" si="18"/>
        <v>0.29640711986811119</v>
      </c>
      <c r="E283">
        <f t="shared" si="19"/>
        <v>-4.5818905084609298</v>
      </c>
      <c r="F283">
        <f>g/l*SIN(D283)</f>
        <v>-9.7361965717750181</v>
      </c>
      <c r="G283">
        <f>E283*dt</f>
        <v>-2.2909452542304649E-2</v>
      </c>
      <c r="H283">
        <f>F283*dt</f>
        <v>-4.8680982858875094E-2</v>
      </c>
      <c r="I283">
        <f t="shared" si="16"/>
        <v>-1.2743892069267853</v>
      </c>
      <c r="J283">
        <f>l*COS(I283)</f>
        <v>8.7625769145975196E-2</v>
      </c>
      <c r="K283">
        <f>l*SIN(I283)</f>
        <v>-0.28691762682271066</v>
      </c>
      <c r="L283">
        <f>K283+l</f>
        <v>1.308237317728933E-2</v>
      </c>
      <c r="M283">
        <f>M282+dt</f>
        <v>1.359999999999993</v>
      </c>
      <c r="N283">
        <f>ABS(m*g*L283)</f>
        <v>0.1308237317728933</v>
      </c>
      <c r="O283">
        <f>m*(l*E283)^2/2</f>
        <v>0.94471742841859618</v>
      </c>
      <c r="P283">
        <f t="shared" si="17"/>
        <v>1.0755411601914895</v>
      </c>
    </row>
    <row r="284" spans="4:16">
      <c r="D284">
        <f t="shared" si="18"/>
        <v>0.27349766732580655</v>
      </c>
      <c r="E284">
        <f t="shared" si="19"/>
        <v>-4.6305714913198051</v>
      </c>
      <c r="F284">
        <f>g/l*SIN(D284)</f>
        <v>-9.0033582746003837</v>
      </c>
      <c r="G284">
        <f>E284*dt</f>
        <v>-2.3152857456599025E-2</v>
      </c>
      <c r="H284">
        <f>F284*dt</f>
        <v>-4.5016791373001921E-2</v>
      </c>
      <c r="I284">
        <f t="shared" si="16"/>
        <v>-1.2972986594690901</v>
      </c>
      <c r="J284">
        <f>l*COS(I284)</f>
        <v>8.103022447140347E-2</v>
      </c>
      <c r="K284">
        <f>l*SIN(I284)</f>
        <v>-0.28884961956373417</v>
      </c>
      <c r="L284">
        <f>K284+l</f>
        <v>1.1150380436265817E-2</v>
      </c>
      <c r="M284">
        <f>M283+dt</f>
        <v>1.3649999999999929</v>
      </c>
      <c r="N284">
        <f>ABS(m*g*L284)</f>
        <v>0.11150380436265817</v>
      </c>
      <c r="O284">
        <f>m*(l*E284)^2/2</f>
        <v>0.96489865513006756</v>
      </c>
      <c r="P284">
        <f t="shared" si="17"/>
        <v>1.0764024594927257</v>
      </c>
    </row>
    <row r="285" spans="4:16">
      <c r="D285">
        <f t="shared" si="18"/>
        <v>0.25034480986920754</v>
      </c>
      <c r="E285">
        <f t="shared" si="19"/>
        <v>-4.6755882826928072</v>
      </c>
      <c r="F285">
        <f>g/l*SIN(D285)</f>
        <v>-8.2579345035300786</v>
      </c>
      <c r="G285">
        <f>E285*dt</f>
        <v>-2.3377941413464037E-2</v>
      </c>
      <c r="H285">
        <f>F285*dt</f>
        <v>-4.1289672517650394E-2</v>
      </c>
      <c r="I285">
        <f t="shared" si="16"/>
        <v>-1.320451516925689</v>
      </c>
      <c r="J285">
        <f>l*COS(I285)</f>
        <v>7.4321410531770743E-2</v>
      </c>
      <c r="K285">
        <f>l*SIN(I285)</f>
        <v>-0.29064811703599253</v>
      </c>
      <c r="L285">
        <f>K285+l</f>
        <v>9.351882964007463E-3</v>
      </c>
      <c r="M285">
        <f>M284+dt</f>
        <v>1.3699999999999928</v>
      </c>
      <c r="N285">
        <f>ABS(m*g*L285)</f>
        <v>9.351882964007463E-2</v>
      </c>
      <c r="O285">
        <f>m*(l*E285)^2/2</f>
        <v>0.98375066051644233</v>
      </c>
      <c r="P285">
        <f t="shared" si="17"/>
        <v>1.077269490156517</v>
      </c>
    </row>
    <row r="286" spans="4:16">
      <c r="D286">
        <f t="shared" si="18"/>
        <v>0.22696686845574351</v>
      </c>
      <c r="E286">
        <f t="shared" si="19"/>
        <v>-4.7168779552104576</v>
      </c>
      <c r="F286">
        <f>g/l*SIN(D286)</f>
        <v>-7.5007740374755727</v>
      </c>
      <c r="G286">
        <f>E286*dt</f>
        <v>-2.3584389776052289E-2</v>
      </c>
      <c r="H286">
        <f>F286*dt</f>
        <v>-3.7503870187377865E-2</v>
      </c>
      <c r="I286">
        <f t="shared" si="16"/>
        <v>-1.343829458339153</v>
      </c>
      <c r="J286">
        <f>l*COS(I286)</f>
        <v>6.7506966337280178E-2</v>
      </c>
      <c r="K286">
        <f>l*SIN(I286)</f>
        <v>-0.29230602028685165</v>
      </c>
      <c r="L286">
        <f>K286+l</f>
        <v>7.6939797131483356E-3</v>
      </c>
      <c r="M286">
        <f>M285+dt</f>
        <v>1.3749999999999927</v>
      </c>
      <c r="N286">
        <f>ABS(m*g*L286)</f>
        <v>7.6939797131483356E-2</v>
      </c>
      <c r="O286">
        <f>m*(l*E286)^2/2</f>
        <v>1.0012021939957674</v>
      </c>
      <c r="P286">
        <f t="shared" si="17"/>
        <v>1.0781419911272507</v>
      </c>
    </row>
    <row r="287" spans="4:16">
      <c r="D287">
        <f t="shared" si="18"/>
        <v>0.20338247867969123</v>
      </c>
      <c r="E287">
        <f t="shared" si="19"/>
        <v>-4.7543818253978358</v>
      </c>
      <c r="F287">
        <f>g/l*SIN(D287)</f>
        <v>-6.7327747425009301</v>
      </c>
      <c r="G287">
        <f>E287*dt</f>
        <v>-2.377190912698918E-2</v>
      </c>
      <c r="H287">
        <f>F287*dt</f>
        <v>-3.3663873712504649E-2</v>
      </c>
      <c r="I287">
        <f t="shared" si="16"/>
        <v>-1.3674138481152054</v>
      </c>
      <c r="J287">
        <f>l*COS(I287)</f>
        <v>6.0594972682508373E-2</v>
      </c>
      <c r="K287">
        <f>l*SIN(I287)</f>
        <v>-0.29381669334060323</v>
      </c>
      <c r="L287">
        <f>K287+l</f>
        <v>6.1833066593967589E-3</v>
      </c>
      <c r="M287">
        <f>M286+dt</f>
        <v>1.3799999999999926</v>
      </c>
      <c r="N287">
        <f>ABS(m*g*L287)</f>
        <v>6.1833066593967589E-2</v>
      </c>
      <c r="O287">
        <f>m*(l*E287)^2/2</f>
        <v>1.0171865943752965</v>
      </c>
      <c r="P287">
        <f t="shared" si="17"/>
        <v>1.0790196609692639</v>
      </c>
    </row>
    <row r="288" spans="4:16">
      <c r="D288">
        <f t="shared" si="18"/>
        <v>0.17961056955270205</v>
      </c>
      <c r="E288">
        <f t="shared" si="19"/>
        <v>-4.7880456991103406</v>
      </c>
      <c r="F288">
        <f>g/l*SIN(D288)</f>
        <v>-5.954880705689793</v>
      </c>
      <c r="G288">
        <f>E288*dt</f>
        <v>-2.3940228495551705E-2</v>
      </c>
      <c r="H288">
        <f>F288*dt</f>
        <v>-2.9774403528448967E-2</v>
      </c>
      <c r="I288">
        <f t="shared" si="16"/>
        <v>-1.3911857572421944</v>
      </c>
      <c r="J288">
        <f>l*COS(I288)</f>
        <v>5.3593926351208181E-2</v>
      </c>
      <c r="K288">
        <f>l*SIN(I288)</f>
        <v>-0.29517400132508498</v>
      </c>
      <c r="L288">
        <f>K288+l</f>
        <v>4.8259986749150108E-3</v>
      </c>
      <c r="M288">
        <f>M287+dt</f>
        <v>1.3849999999999925</v>
      </c>
      <c r="N288">
        <f>ABS(m*g*L288)</f>
        <v>4.8259986749150108E-2</v>
      </c>
      <c r="O288">
        <f>m*(l*E288)^2/2</f>
        <v>1.0316421727546063</v>
      </c>
      <c r="P288">
        <f t="shared" si="17"/>
        <v>1.0799021595037566</v>
      </c>
    </row>
    <row r="289" spans="4:16">
      <c r="D289">
        <f t="shared" si="18"/>
        <v>0.15567034105715033</v>
      </c>
      <c r="E289">
        <f t="shared" si="19"/>
        <v>-4.8178201026387892</v>
      </c>
      <c r="F289">
        <f>g/l*SIN(D289)</f>
        <v>-5.1680789749886458</v>
      </c>
      <c r="G289">
        <f>E289*dt</f>
        <v>-2.4089100513193948E-2</v>
      </c>
      <c r="H289">
        <f>F289*dt</f>
        <v>-2.5840394874943228E-2</v>
      </c>
      <c r="I289">
        <f t="shared" si="16"/>
        <v>-1.4151259857377463</v>
      </c>
      <c r="J289">
        <f>l*COS(I289)</f>
        <v>4.6512710774897804E-2</v>
      </c>
      <c r="K289">
        <f>l*SIN(I289)</f>
        <v>-0.29637234644340671</v>
      </c>
      <c r="L289">
        <f>K289+l</f>
        <v>3.6276535565932799E-3</v>
      </c>
      <c r="M289">
        <f>M288+dt</f>
        <v>1.3899999999999924</v>
      </c>
      <c r="N289">
        <f>ABS(m*g*L289)</f>
        <v>3.6276535565932799E-2</v>
      </c>
      <c r="O289">
        <f>m*(l*E289)^2/2</f>
        <v>1.0445125743625696</v>
      </c>
      <c r="P289">
        <f t="shared" si="17"/>
        <v>1.0807891099285025</v>
      </c>
    </row>
    <row r="290" spans="4:16">
      <c r="D290">
        <f t="shared" si="18"/>
        <v>0.13158124054395637</v>
      </c>
      <c r="E290">
        <f t="shared" si="19"/>
        <v>-4.8436604975137323</v>
      </c>
      <c r="F290">
        <f>g/l*SIN(D290)</f>
        <v>-4.3733959257003558</v>
      </c>
      <c r="G290">
        <f>E290*dt</f>
        <v>-2.4218302487568663E-2</v>
      </c>
      <c r="H290">
        <f>F290*dt</f>
        <v>-2.186697962850178E-2</v>
      </c>
      <c r="I290">
        <f t="shared" si="16"/>
        <v>-1.4392150862509401</v>
      </c>
      <c r="J290">
        <f>l*COS(I290)</f>
        <v>3.936056333130325E-2</v>
      </c>
      <c r="K290">
        <f>l*SIN(I290)</f>
        <v>-0.29740670142793096</v>
      </c>
      <c r="L290">
        <f>K290+l</f>
        <v>2.5932985720690249E-3</v>
      </c>
      <c r="M290">
        <f>M289+dt</f>
        <v>1.3949999999999922</v>
      </c>
      <c r="N290">
        <f>ABS(m*g*L290)</f>
        <v>2.5932985720690249E-2</v>
      </c>
      <c r="O290">
        <f>m*(l*E290)^2/2</f>
        <v>1.0557471156828739</v>
      </c>
      <c r="P290">
        <f t="shared" si="17"/>
        <v>1.0816801014035642</v>
      </c>
    </row>
    <row r="291" spans="4:16">
      <c r="D291">
        <f t="shared" si="18"/>
        <v>0.10736293805638771</v>
      </c>
      <c r="E291">
        <f t="shared" si="19"/>
        <v>-4.8655274771422343</v>
      </c>
      <c r="F291">
        <f>g/l*SIN(D291)</f>
        <v>-3.5718932790457223</v>
      </c>
      <c r="G291">
        <f>E291*dt</f>
        <v>-2.4327637385711171E-2</v>
      </c>
      <c r="H291">
        <f>F291*dt</f>
        <v>-1.7859466395228611E-2</v>
      </c>
      <c r="I291">
        <f t="shared" si="16"/>
        <v>-1.4634333887385089</v>
      </c>
      <c r="J291">
        <f>l*COS(I291)</f>
        <v>3.2147039511411492E-2</v>
      </c>
      <c r="K291">
        <f>l*SIN(I291)</f>
        <v>-0.29827264013089055</v>
      </c>
      <c r="L291">
        <f>K291+l</f>
        <v>1.727359869109435E-3</v>
      </c>
      <c r="M291">
        <f>M290+dt</f>
        <v>1.3999999999999921</v>
      </c>
      <c r="N291">
        <f>ABS(m*g*L291)</f>
        <v>1.727359869109435E-2</v>
      </c>
      <c r="O291">
        <f>m*(l*E291)^2/2</f>
        <v>1.0653010933871734</v>
      </c>
      <c r="P291">
        <f t="shared" si="17"/>
        <v>1.0825746920782677</v>
      </c>
    </row>
    <row r="292" spans="4:16">
      <c r="D292">
        <f t="shared" si="18"/>
        <v>8.3035300670676535E-2</v>
      </c>
      <c r="E292">
        <f t="shared" si="19"/>
        <v>-4.8833869435374631</v>
      </c>
      <c r="F292">
        <f>g/l*SIN(D292)</f>
        <v>-2.7646638027421355</v>
      </c>
      <c r="G292">
        <f>E292*dt</f>
        <v>-2.4416934717687317E-2</v>
      </c>
      <c r="H292">
        <f>F292*dt</f>
        <v>-1.3823319013710677E-2</v>
      </c>
      <c r="I292">
        <f t="shared" si="16"/>
        <v>-1.48776102612422</v>
      </c>
      <c r="J292">
        <f>l*COS(I292)</f>
        <v>2.4881974224679238E-2</v>
      </c>
      <c r="K292">
        <f>l*SIN(I292)</f>
        <v>-0.29896636492870299</v>
      </c>
      <c r="L292">
        <f>K292+l</f>
        <v>1.0336350712970011E-3</v>
      </c>
      <c r="M292">
        <f>M291+dt</f>
        <v>1.404999999999992</v>
      </c>
      <c r="N292">
        <f>ABS(m*g*L292)</f>
        <v>1.0336350712970011E-2</v>
      </c>
      <c r="O292">
        <f>m*(l*E292)^2/2</f>
        <v>1.0731360618140473</v>
      </c>
      <c r="P292">
        <f t="shared" si="17"/>
        <v>1.0834724125270174</v>
      </c>
    </row>
    <row r="293" spans="4:16">
      <c r="D293">
        <f t="shared" si="18"/>
        <v>5.8618365952989221E-2</v>
      </c>
      <c r="E293">
        <f t="shared" si="19"/>
        <v>-4.897210262551174</v>
      </c>
      <c r="F293">
        <f>g/l*SIN(D293)</f>
        <v>-1.9528267277829496</v>
      </c>
      <c r="G293">
        <f>E293*dt</f>
        <v>-2.4486051312755872E-2</v>
      </c>
      <c r="H293">
        <f>F293*dt</f>
        <v>-9.7641336389147487E-3</v>
      </c>
      <c r="I293">
        <f t="shared" si="16"/>
        <v>-1.5121779608419073</v>
      </c>
      <c r="J293">
        <f>l*COS(I293)</f>
        <v>1.7575440550046586E-2</v>
      </c>
      <c r="K293">
        <f>l*SIN(I293)</f>
        <v>-0.29948473064493919</v>
      </c>
      <c r="L293">
        <f>K293+l</f>
        <v>5.1526935506079896E-4</v>
      </c>
      <c r="M293">
        <f>M292+dt</f>
        <v>1.4099999999999919</v>
      </c>
      <c r="N293">
        <f>ABS(m*g*L293)</f>
        <v>5.1526935506079896E-3</v>
      </c>
      <c r="O293">
        <f>m*(l*E293)^2/2</f>
        <v>1.0792200760036443</v>
      </c>
      <c r="P293">
        <f t="shared" si="17"/>
        <v>1.0843727695542524</v>
      </c>
    </row>
    <row r="294" spans="4:16">
      <c r="D294">
        <f t="shared" si="18"/>
        <v>3.4132314640233349E-2</v>
      </c>
      <c r="E294">
        <f t="shared" si="19"/>
        <v>-4.9069743961900887</v>
      </c>
      <c r="F294">
        <f>g/l*SIN(D294)</f>
        <v>-1.1375229194579841</v>
      </c>
      <c r="G294">
        <f>E294*dt</f>
        <v>-2.4534871980950446E-2</v>
      </c>
      <c r="H294">
        <f>F294*dt</f>
        <v>-5.6876145972899203E-3</v>
      </c>
      <c r="I294">
        <f t="shared" si="16"/>
        <v>-1.5366640121546633</v>
      </c>
      <c r="J294">
        <f>l*COS(I294)</f>
        <v>1.0237706275121846E-2</v>
      </c>
      <c r="K294">
        <f>l*SIN(I294)</f>
        <v>-0.29982526472968274</v>
      </c>
      <c r="L294">
        <f>K294+l</f>
        <v>1.7473527031725E-4</v>
      </c>
      <c r="M294">
        <f>M293+dt</f>
        <v>1.4149999999999918</v>
      </c>
      <c r="N294">
        <f>ABS(m*g*L294)</f>
        <v>1.7473527031725E-3</v>
      </c>
      <c r="O294">
        <f>m*(l*E294)^2/2</f>
        <v>1.0835278976189286</v>
      </c>
      <c r="P294">
        <f t="shared" si="17"/>
        <v>1.085275250322101</v>
      </c>
    </row>
    <row r="295" spans="4:16">
      <c r="D295">
        <f t="shared" si="18"/>
        <v>9.5974426592829037E-3</v>
      </c>
      <c r="E295">
        <f t="shared" si="19"/>
        <v>-4.9126620107873782</v>
      </c>
      <c r="F295">
        <f>g/l*SIN(D295)</f>
        <v>-0.31990984405907819</v>
      </c>
      <c r="G295">
        <f>E295*dt</f>
        <v>-2.4563310053936891E-2</v>
      </c>
      <c r="H295">
        <f>F295*dt</f>
        <v>-1.5995492202953909E-3</v>
      </c>
      <c r="I295">
        <f t="shared" si="16"/>
        <v>-1.5611988841356137</v>
      </c>
      <c r="J295">
        <f>l*COS(I295)</f>
        <v>2.8791885965317099E-3</v>
      </c>
      <c r="K295">
        <f>l*SIN(I295)</f>
        <v>-0.29998618347021516</v>
      </c>
      <c r="L295">
        <f>K295+l</f>
        <v>1.3816529784826947E-5</v>
      </c>
      <c r="M295">
        <f>M294+dt</f>
        <v>1.4199999999999917</v>
      </c>
      <c r="N295">
        <f>ABS(m*g*L295)</f>
        <v>1.3816529784826947E-4</v>
      </c>
      <c r="O295">
        <f>m*(l*E295)^2/2</f>
        <v>1.0860411614505068</v>
      </c>
      <c r="P295">
        <f t="shared" si="17"/>
        <v>1.086179326748355</v>
      </c>
    </row>
    <row r="296" spans="4:16">
      <c r="D296">
        <f t="shared" si="18"/>
        <v>-1.4965867394653987E-2</v>
      </c>
      <c r="E296">
        <f t="shared" si="19"/>
        <v>-4.9142615600076738</v>
      </c>
      <c r="F296">
        <f>g/l*SIN(D296)</f>
        <v>0.49884362440324592</v>
      </c>
      <c r="G296">
        <f>E296*dt</f>
        <v>-2.4571307800038369E-2</v>
      </c>
      <c r="H296">
        <f>F296*dt</f>
        <v>2.4942181220162295E-3</v>
      </c>
      <c r="I296">
        <f t="shared" si="16"/>
        <v>-1.5857621941895506</v>
      </c>
      <c r="J296">
        <f>l*COS(I296)</f>
        <v>-4.4895926196291975E-3</v>
      </c>
      <c r="K296">
        <f>l*SIN(I296)</f>
        <v>-0.29996640404903641</v>
      </c>
      <c r="L296">
        <f>K296+l</f>
        <v>3.3595950963583032E-5</v>
      </c>
      <c r="M296">
        <f>M295+dt</f>
        <v>1.4249999999999916</v>
      </c>
      <c r="N296">
        <f>ABS(m*g*L296)</f>
        <v>3.3595950963583032E-4</v>
      </c>
      <c r="O296">
        <f>m*(l*E296)^2/2</f>
        <v>1.0867485006076072</v>
      </c>
      <c r="P296">
        <f t="shared" si="17"/>
        <v>1.0870844601172429</v>
      </c>
    </row>
    <row r="297" spans="4:16">
      <c r="D297">
        <f t="shared" si="18"/>
        <v>-3.9537175194692353E-2</v>
      </c>
      <c r="E297">
        <f t="shared" si="19"/>
        <v>-4.9117673418856578</v>
      </c>
      <c r="F297">
        <f>g/l*SIN(D297)</f>
        <v>1.3175625108440661</v>
      </c>
      <c r="G297">
        <f>E297*dt</f>
        <v>-2.4558836709428291E-2</v>
      </c>
      <c r="H297">
        <f>F297*dt</f>
        <v>6.5878125542203304E-3</v>
      </c>
      <c r="I297">
        <f t="shared" si="16"/>
        <v>-1.6103335019895888</v>
      </c>
      <c r="J297">
        <f>l*COS(I297)</f>
        <v>-1.1858062597596543E-2</v>
      </c>
      <c r="K297">
        <f>l*SIN(I297)</f>
        <v>-0.29976555230951984</v>
      </c>
      <c r="L297">
        <f>K297+l</f>
        <v>2.3444769048014402E-4</v>
      </c>
      <c r="M297">
        <f>M296+dt</f>
        <v>1.4299999999999915</v>
      </c>
      <c r="N297">
        <f>ABS(m*g*L297)</f>
        <v>2.3444769048014402E-3</v>
      </c>
      <c r="O297">
        <f>m*(l*E297)^2/2</f>
        <v>1.0856456289366525</v>
      </c>
      <c r="P297">
        <f t="shared" si="17"/>
        <v>1.0879901058414538</v>
      </c>
    </row>
    <row r="298" spans="4:16">
      <c r="D298">
        <f t="shared" si="18"/>
        <v>-6.4096011904120648E-2</v>
      </c>
      <c r="E298">
        <f t="shared" si="19"/>
        <v>-4.9051795293314377</v>
      </c>
      <c r="F298">
        <f>g/l*SIN(D298)</f>
        <v>2.1350711108075773</v>
      </c>
      <c r="G298">
        <f>E298*dt</f>
        <v>-2.4525897646657191E-2</v>
      </c>
      <c r="H298">
        <f>F298*dt</f>
        <v>1.0675355554037886E-2</v>
      </c>
      <c r="I298">
        <f t="shared" si="16"/>
        <v>-1.6348923386990173</v>
      </c>
      <c r="J298">
        <f>l*COS(I298)</f>
        <v>-1.9215639997268195E-2</v>
      </c>
      <c r="K298">
        <f>l*SIN(I298)</f>
        <v>-0.29938396613629026</v>
      </c>
      <c r="L298">
        <f>K298+l</f>
        <v>6.1603386370973068E-4</v>
      </c>
      <c r="M298">
        <f>M297+dt</f>
        <v>1.4349999999999914</v>
      </c>
      <c r="N298">
        <f>ABS(m*g*L298)</f>
        <v>6.1603386370973068E-3</v>
      </c>
      <c r="O298">
        <f>m*(l*E298)^2/2</f>
        <v>1.0827353796737482</v>
      </c>
      <c r="P298">
        <f t="shared" si="17"/>
        <v>1.0888957183108454</v>
      </c>
    </row>
    <row r="299" spans="4:16">
      <c r="D299">
        <f t="shared" si="18"/>
        <v>-8.8621909550777839E-2</v>
      </c>
      <c r="E299">
        <f t="shared" si="19"/>
        <v>-4.8945041737774</v>
      </c>
      <c r="F299">
        <f>g/l*SIN(D299)</f>
        <v>2.9501983779180856</v>
      </c>
      <c r="G299">
        <f>E299*dt</f>
        <v>-2.4472520868887002E-2</v>
      </c>
      <c r="H299">
        <f>F299*dt</f>
        <v>1.4750991889590429E-2</v>
      </c>
      <c r="I299">
        <f t="shared" si="16"/>
        <v>-1.6594182363456744</v>
      </c>
      <c r="J299">
        <f>l*COS(I299)</f>
        <v>-2.655178540126276E-2</v>
      </c>
      <c r="K299">
        <f>l*SIN(I299)</f>
        <v>-0.2988226944059057</v>
      </c>
      <c r="L299">
        <f>K299+l</f>
        <v>1.1773055940942911E-3</v>
      </c>
      <c r="M299">
        <f>M298+dt</f>
        <v>1.4399999999999913</v>
      </c>
      <c r="N299">
        <f>ABS(m*g*L299)</f>
        <v>1.1773055940942911E-2</v>
      </c>
      <c r="O299">
        <f>m*(l*E299)^2/2</f>
        <v>1.0780276998205975</v>
      </c>
      <c r="P299">
        <f t="shared" si="17"/>
        <v>1.0898007557615403</v>
      </c>
    </row>
    <row r="300" spans="4:16">
      <c r="D300">
        <f t="shared" si="18"/>
        <v>-0.11309443041966484</v>
      </c>
      <c r="E300">
        <f t="shared" si="19"/>
        <v>-4.8797531818878097</v>
      </c>
      <c r="F300">
        <f>g/l*SIN(D300)</f>
        <v>3.7617832774426896</v>
      </c>
      <c r="G300">
        <f>E300*dt</f>
        <v>-2.4398765909439048E-2</v>
      </c>
      <c r="H300">
        <f>F300*dt</f>
        <v>1.8808916387213447E-2</v>
      </c>
      <c r="I300">
        <f t="shared" si="16"/>
        <v>-1.6838907572145614</v>
      </c>
      <c r="J300">
        <f>l*COS(I300)</f>
        <v>-3.3856049496984175E-2</v>
      </c>
      <c r="K300">
        <f>l*SIN(I300)</f>
        <v>-0.29808349151279367</v>
      </c>
      <c r="L300">
        <f>K300+l</f>
        <v>1.9165084872063143E-3</v>
      </c>
      <c r="M300">
        <f>M299+dt</f>
        <v>1.4449999999999912</v>
      </c>
      <c r="N300">
        <f>ABS(m*g*L300)</f>
        <v>1.9165084872063143E-2</v>
      </c>
      <c r="O300">
        <f>m*(l*E300)^2/2</f>
        <v>1.071539600226489</v>
      </c>
      <c r="P300">
        <f t="shared" si="17"/>
        <v>1.0907046850985522</v>
      </c>
    </row>
    <row r="301" spans="4:16">
      <c r="D301">
        <f t="shared" si="18"/>
        <v>-0.13749319632910389</v>
      </c>
      <c r="E301">
        <f t="shared" si="19"/>
        <v>-4.8609442655005966</v>
      </c>
      <c r="F301">
        <f>g/l*SIN(D301)</f>
        <v>4.5686800567000372</v>
      </c>
      <c r="G301">
        <f>E301*dt</f>
        <v>-2.4304721327502984E-2</v>
      </c>
      <c r="H301">
        <f>F301*dt</f>
        <v>2.2843400283500185E-2</v>
      </c>
      <c r="I301">
        <f t="shared" si="16"/>
        <v>-1.7082895231240005</v>
      </c>
      <c r="J301">
        <f>l*COS(I301)</f>
        <v>-4.1118120510300331E-2</v>
      </c>
      <c r="K301">
        <f>l*SIN(I301)</f>
        <v>-0.29716880752478114</v>
      </c>
      <c r="L301">
        <f>K301+l</f>
        <v>2.8311924752188466E-3</v>
      </c>
      <c r="M301">
        <f>M300+dt</f>
        <v>1.4499999999999911</v>
      </c>
      <c r="N301">
        <f>ABS(m*g*L301)</f>
        <v>2.8311924752188466E-2</v>
      </c>
      <c r="O301">
        <f>m*(l*E301)^2/2</f>
        <v>1.0632950618536412</v>
      </c>
      <c r="P301">
        <f t="shared" si="17"/>
        <v>1.0916069866058296</v>
      </c>
    </row>
    <row r="302" spans="4:16">
      <c r="D302">
        <f t="shared" si="18"/>
        <v>-0.16179791765660689</v>
      </c>
      <c r="E302">
        <f t="shared" si="19"/>
        <v>-4.838100865217096</v>
      </c>
      <c r="F302">
        <f>g/l*SIN(D302)</f>
        <v>5.3697633841080465</v>
      </c>
      <c r="G302">
        <f>E302*dt</f>
        <v>-2.419050432608548E-2</v>
      </c>
      <c r="H302">
        <f>F302*dt</f>
        <v>2.6848816920540232E-2</v>
      </c>
      <c r="I302">
        <f t="shared" si="16"/>
        <v>-1.7325942444515035</v>
      </c>
      <c r="J302">
        <f>l*COS(I302)</f>
        <v>-4.8327870456972392E-2</v>
      </c>
      <c r="K302">
        <f>l*SIN(I302)</f>
        <v>-0.29608177407110708</v>
      </c>
      <c r="L302">
        <f>K302+l</f>
        <v>3.9182259288929044E-3</v>
      </c>
      <c r="M302">
        <f>M301+dt</f>
        <v>1.454999999999991</v>
      </c>
      <c r="N302">
        <f>ABS(m*g*L302)</f>
        <v>3.9182259288929044E-2</v>
      </c>
      <c r="O302">
        <f>m*(l*E302)^2/2</f>
        <v>1.0533248991906485</v>
      </c>
      <c r="P302">
        <f t="shared" si="17"/>
        <v>1.0925071584795776</v>
      </c>
    </row>
    <row r="303" spans="4:16">
      <c r="D303">
        <f t="shared" si="18"/>
        <v>-0.18598842198269239</v>
      </c>
      <c r="E303">
        <f t="shared" si="19"/>
        <v>-4.8112520482965557</v>
      </c>
      <c r="F303">
        <f>g/l*SIN(D303)</f>
        <v>6.1639333103899636</v>
      </c>
      <c r="G303">
        <f>E303*dt</f>
        <v>-2.4056260241482778E-2</v>
      </c>
      <c r="H303">
        <f>F303*dt</f>
        <v>3.0819666551949818E-2</v>
      </c>
      <c r="I303">
        <f t="shared" si="16"/>
        <v>-1.7567847487775889</v>
      </c>
      <c r="J303">
        <f>l*COS(I303)</f>
        <v>-5.5475399793509649E-2</v>
      </c>
      <c r="K303">
        <f>l*SIN(I303)</f>
        <v>-0.29482618611268274</v>
      </c>
      <c r="L303">
        <f>K303+l</f>
        <v>5.1738138873172468E-3</v>
      </c>
      <c r="M303">
        <f>M302+dt</f>
        <v>1.4599999999999909</v>
      </c>
      <c r="N303">
        <f>ABS(m*g*L303)</f>
        <v>5.1738138873172468E-2</v>
      </c>
      <c r="O303">
        <f>m*(l*E303)^2/2</f>
        <v>1.041666582250701</v>
      </c>
      <c r="P303">
        <f t="shared" si="17"/>
        <v>1.0934047211238735</v>
      </c>
    </row>
    <row r="304" spans="4:16">
      <c r="D304">
        <f t="shared" si="18"/>
        <v>-0.21004468222417516</v>
      </c>
      <c r="E304">
        <f t="shared" si="19"/>
        <v>-4.7804323817446059</v>
      </c>
      <c r="F304">
        <f>g/l*SIN(D304)</f>
        <v>6.9501200078190593</v>
      </c>
      <c r="G304">
        <f>E304*dt</f>
        <v>-2.3902161908723029E-2</v>
      </c>
      <c r="H304">
        <f>F304*dt</f>
        <v>3.4750600039095296E-2</v>
      </c>
      <c r="I304">
        <f t="shared" si="16"/>
        <v>-1.7808410090190718</v>
      </c>
      <c r="J304">
        <f>l*COS(I304)</f>
        <v>-6.2551080070371537E-2</v>
      </c>
      <c r="K304">
        <f>l*SIN(I304)</f>
        <v>-0.2934064797887565</v>
      </c>
      <c r="L304">
        <f>K304+l</f>
        <v>6.5935202112434865E-3</v>
      </c>
      <c r="M304">
        <f>M303+dt</f>
        <v>1.4649999999999908</v>
      </c>
      <c r="N304">
        <f>ABS(m*g*L304)</f>
        <v>6.5935202112434865E-2</v>
      </c>
      <c r="O304">
        <f>m*(l*E304)^2/2</f>
        <v>1.0283640190394583</v>
      </c>
      <c r="P304">
        <f t="shared" si="17"/>
        <v>1.0942992211518932</v>
      </c>
    </row>
    <row r="305" spans="4:16">
      <c r="D305">
        <f t="shared" si="18"/>
        <v>-0.23394684413289818</v>
      </c>
      <c r="E305">
        <f t="shared" si="19"/>
        <v>-4.7456817817055104</v>
      </c>
      <c r="F305">
        <f>g/l*SIN(D305)</f>
        <v>7.7272882463309047</v>
      </c>
      <c r="G305">
        <f>E305*dt</f>
        <v>-2.3728408908527551E-2</v>
      </c>
      <c r="H305">
        <f>F305*dt</f>
        <v>3.8636441231654522E-2</v>
      </c>
      <c r="I305">
        <f t="shared" si="16"/>
        <v>-1.8047431709277948</v>
      </c>
      <c r="J305">
        <f>l*COS(I305)</f>
        <v>-6.9545594216978132E-2</v>
      </c>
      <c r="K305">
        <f>l*SIN(I305)</f>
        <v>-0.29182770657531371</v>
      </c>
      <c r="L305">
        <f>K305+l</f>
        <v>8.1722934246862833E-3</v>
      </c>
      <c r="M305">
        <f>M304+dt</f>
        <v>1.4699999999999906</v>
      </c>
      <c r="N305">
        <f>ABS(m*g*L305)</f>
        <v>8.1722934246862833E-2</v>
      </c>
      <c r="O305">
        <f>m*(l*E305)^2/2</f>
        <v>1.0134673007945214</v>
      </c>
      <c r="P305">
        <f t="shared" si="17"/>
        <v>1.0951902350413842</v>
      </c>
    </row>
    <row r="306" spans="4:16">
      <c r="D306">
        <f t="shared" si="18"/>
        <v>-0.25767525304142574</v>
      </c>
      <c r="E306">
        <f t="shared" si="19"/>
        <v>-4.7070453404738561</v>
      </c>
      <c r="F306">
        <f>g/l*SIN(D306)</f>
        <v>8.4944415688109256</v>
      </c>
      <c r="G306">
        <f>E306*dt</f>
        <v>-2.353522670236928E-2</v>
      </c>
      <c r="H306">
        <f>F306*dt</f>
        <v>4.247220784405463E-2</v>
      </c>
      <c r="I306">
        <f t="shared" si="16"/>
        <v>-1.8284715798363222</v>
      </c>
      <c r="J306">
        <f>l*COS(I306)</f>
        <v>-7.6449974119298283E-2</v>
      </c>
      <c r="K306">
        <f>l*SIN(I306)</f>
        <v>-0.29009550402782636</v>
      </c>
      <c r="L306">
        <f>K306+l</f>
        <v>9.9044959721736325E-3</v>
      </c>
      <c r="M306">
        <f>M305+dt</f>
        <v>1.4749999999999905</v>
      </c>
      <c r="N306">
        <f>ABS(m*g*L306)</f>
        <v>9.9044959721736325E-2</v>
      </c>
      <c r="O306">
        <f>m*(l*E306)^2/2</f>
        <v>0.99703241267744869</v>
      </c>
      <c r="P306">
        <f t="shared" si="17"/>
        <v>1.096077372399185</v>
      </c>
    </row>
    <row r="307" spans="4:16">
      <c r="D307">
        <f t="shared" si="18"/>
        <v>-0.28121047974379504</v>
      </c>
      <c r="E307">
        <f t="shared" si="19"/>
        <v>-4.6645731326298012</v>
      </c>
      <c r="F307">
        <f>g/l*SIN(D307)</f>
        <v>9.2506261318057561</v>
      </c>
      <c r="G307">
        <f>E307*dt</f>
        <v>-2.3322865663149006E-2</v>
      </c>
      <c r="H307">
        <f>F307*dt</f>
        <v>4.6253130659028779E-2</v>
      </c>
      <c r="I307">
        <f t="shared" si="16"/>
        <v>-1.8520068065386917</v>
      </c>
      <c r="J307">
        <f>l*COS(I307)</f>
        <v>-8.32556351862518E-2</v>
      </c>
      <c r="K307">
        <f>l*SIN(I307)</f>
        <v>-0.28821606341377598</v>
      </c>
      <c r="L307">
        <f>K307+l</f>
        <v>1.1783936586224009E-2</v>
      </c>
      <c r="M307">
        <f>M306+dt</f>
        <v>1.4799999999999904</v>
      </c>
      <c r="N307">
        <f>ABS(m*g*L307)</f>
        <v>0.11783936586224009</v>
      </c>
      <c r="O307">
        <f>m*(l*E307)^2/2</f>
        <v>0.9791209129343309</v>
      </c>
      <c r="P307">
        <f t="shared" si="17"/>
        <v>1.0969602787965709</v>
      </c>
    </row>
    <row r="308" spans="4:16">
      <c r="D308">
        <f t="shared" si="18"/>
        <v>-0.30453334540694404</v>
      </c>
      <c r="E308">
        <f t="shared" si="19"/>
        <v>-4.6183200019707726</v>
      </c>
      <c r="F308">
        <f>g/l*SIN(D308)</f>
        <v>9.9949341822343669</v>
      </c>
      <c r="G308">
        <f>E308*dt</f>
        <v>-2.3091600009853865E-2</v>
      </c>
      <c r="H308">
        <f>F308*dt</f>
        <v>4.9974670911171838E-2</v>
      </c>
      <c r="I308">
        <f t="shared" si="16"/>
        <v>-1.8753296722018407</v>
      </c>
      <c r="J308">
        <f>l*COS(I308)</f>
        <v>-8.9954407640109299E-2</v>
      </c>
      <c r="K308">
        <f>l*SIN(I308)</f>
        <v>-0.28619609456824713</v>
      </c>
      <c r="L308">
        <f>K308+l</f>
        <v>1.3803905431752861E-2</v>
      </c>
      <c r="M308">
        <f>M307+dt</f>
        <v>1.4849999999999903</v>
      </c>
      <c r="N308">
        <f>ABS(m*g*L308)</f>
        <v>0.13803905431752861</v>
      </c>
      <c r="O308">
        <f>m*(l*E308)^2/2</f>
        <v>0.95979958382714925</v>
      </c>
      <c r="P308">
        <f t="shared" si="17"/>
        <v>1.0978386381446779</v>
      </c>
    </row>
    <row r="309" spans="4:16">
      <c r="D309">
        <f t="shared" si="18"/>
        <v>-0.32762494541679793</v>
      </c>
      <c r="E309">
        <f t="shared" si="19"/>
        <v>-4.5683453310596009</v>
      </c>
      <c r="F309">
        <f>g/l*SIN(D309)</f>
        <v>10.726507145306831</v>
      </c>
      <c r="G309">
        <f>E309*dt</f>
        <v>-2.2841726655298007E-2</v>
      </c>
      <c r="H309">
        <f>F309*dt</f>
        <v>5.3632535726534154E-2</v>
      </c>
      <c r="I309">
        <f t="shared" si="16"/>
        <v>-1.8984212722116944</v>
      </c>
      <c r="J309">
        <f>l*COS(I309)</f>
        <v>-9.6538564307761449E-2</v>
      </c>
      <c r="K309">
        <f>l*SIN(I309)</f>
        <v>-0.28404278832844215</v>
      </c>
      <c r="L309">
        <f>K309+l</f>
        <v>1.5957211671557836E-2</v>
      </c>
      <c r="M309">
        <f>M308+dt</f>
        <v>1.4899999999999902</v>
      </c>
      <c r="N309">
        <f>ABS(m*g*L309)</f>
        <v>0.15957211671557836</v>
      </c>
      <c r="O309">
        <f>m*(l*E309)^2/2</f>
        <v>0.93914005787163246</v>
      </c>
      <c r="P309">
        <f t="shared" si="17"/>
        <v>1.0987121745872108</v>
      </c>
    </row>
    <row r="310" spans="4:16">
      <c r="D310">
        <f t="shared" si="18"/>
        <v>-0.35046667207209592</v>
      </c>
      <c r="E310">
        <f t="shared" si="19"/>
        <v>-4.5147127953330664</v>
      </c>
      <c r="F310">
        <f>g/l*SIN(D310)</f>
        <v>11.444538303709626</v>
      </c>
      <c r="G310">
        <f>E310*dt</f>
        <v>-2.2573563976665333E-2</v>
      </c>
      <c r="H310">
        <f>F310*dt</f>
        <v>5.7222691518548134E-2</v>
      </c>
      <c r="I310">
        <f t="shared" si="16"/>
        <v>-1.9212629988669925</v>
      </c>
      <c r="J310">
        <f>l*COS(I310)</f>
        <v>-0.1030008447333866</v>
      </c>
      <c r="K310">
        <f>l*SIN(I310)</f>
        <v>-0.28176377691997384</v>
      </c>
      <c r="L310">
        <f>K310+l</f>
        <v>1.8236223080026148E-2</v>
      </c>
      <c r="M310">
        <f>M309+dt</f>
        <v>1.4949999999999901</v>
      </c>
      <c r="N310">
        <f>ABS(m*g*L310)</f>
        <v>0.18236223080026148</v>
      </c>
      <c r="O310">
        <f>m*(l*E310)^2/2</f>
        <v>0.91721842309548485</v>
      </c>
      <c r="P310">
        <f t="shared" si="17"/>
        <v>1.0995806538957464</v>
      </c>
    </row>
    <row r="311" spans="4:16">
      <c r="D311">
        <f t="shared" si="18"/>
        <v>-0.37304023604876124</v>
      </c>
      <c r="E311">
        <f t="shared" si="19"/>
        <v>-4.4574901038145178</v>
      </c>
      <c r="F311">
        <f>g/l*SIN(D311)</f>
        <v>12.148275053098768</v>
      </c>
      <c r="G311">
        <f>E311*dt</f>
        <v>-2.2287450519072591E-2</v>
      </c>
      <c r="H311">
        <f>F311*dt</f>
        <v>6.0741375265493842E-2</v>
      </c>
      <c r="I311">
        <f t="shared" si="16"/>
        <v>-1.9438365628436578</v>
      </c>
      <c r="J311">
        <f>l*COS(I311)</f>
        <v>-0.10933447547788888</v>
      </c>
      <c r="K311">
        <f>l*SIN(I311)</f>
        <v>-0.27936709267910365</v>
      </c>
      <c r="L311">
        <f>K311+l</f>
        <v>2.0632907320896343E-2</v>
      </c>
      <c r="M311">
        <f>M310+dt</f>
        <v>1.49999999999999</v>
      </c>
      <c r="N311">
        <f>ABS(m*g*L311)</f>
        <v>0.20632907320896343</v>
      </c>
      <c r="O311">
        <f>m*(l*E311)^2/2</f>
        <v>0.89411481115219626</v>
      </c>
      <c r="P311">
        <f t="shared" si="17"/>
        <v>1.1004438843611597</v>
      </c>
    </row>
    <row r="312" spans="4:16">
      <c r="D312">
        <f t="shared" si="18"/>
        <v>-0.39532768656783385</v>
      </c>
      <c r="E312">
        <f t="shared" si="19"/>
        <v>-4.3967487285490243</v>
      </c>
      <c r="F312">
        <f>g/l*SIN(D312)</f>
        <v>12.837020723969015</v>
      </c>
      <c r="G312">
        <f>E312*dt</f>
        <v>-2.1983743642745121E-2</v>
      </c>
      <c r="H312">
        <f>F312*dt</f>
        <v>6.4185103619845071E-2</v>
      </c>
      <c r="I312">
        <f t="shared" si="16"/>
        <v>-1.9661240133627305</v>
      </c>
      <c r="J312">
        <f>l*COS(I312)</f>
        <v>-0.11553318651572113</v>
      </c>
      <c r="K312">
        <f>l*SIN(I312)</f>
        <v>-0.27686112550071668</v>
      </c>
      <c r="L312">
        <f>K312+l</f>
        <v>2.3138874499283313E-2</v>
      </c>
      <c r="M312">
        <f>M311+dt</f>
        <v>1.5049999999999899</v>
      </c>
      <c r="N312">
        <f>ABS(m*g*L312)</f>
        <v>0.23138874499283313</v>
      </c>
      <c r="O312">
        <f>m*(l*E312)^2/2</f>
        <v>0.86991297218988572</v>
      </c>
      <c r="P312">
        <f t="shared" si="17"/>
        <v>1.1013017171827189</v>
      </c>
    </row>
    <row r="313" spans="4:16">
      <c r="D313">
        <f t="shared" si="18"/>
        <v>-0.41731143021057898</v>
      </c>
      <c r="E313">
        <f t="shared" si="19"/>
        <v>-4.332563624929179</v>
      </c>
      <c r="F313">
        <f>g/l*SIN(D313)</f>
        <v>13.510135964954154</v>
      </c>
      <c r="G313">
        <f>E313*dt</f>
        <v>-2.1662818124645895E-2</v>
      </c>
      <c r="H313">
        <f>F313*dt</f>
        <v>6.7550679824770768E-2</v>
      </c>
      <c r="I313">
        <f t="shared" si="16"/>
        <v>-1.9881077570054755</v>
      </c>
      <c r="J313">
        <f>l*COS(I313)</f>
        <v>-0.12159122368458733</v>
      </c>
      <c r="K313">
        <f>l*SIN(I313)</f>
        <v>-0.27425457940184816</v>
      </c>
      <c r="L313">
        <f>K313+l</f>
        <v>2.5745420598151825E-2</v>
      </c>
      <c r="M313">
        <f>M312+dt</f>
        <v>1.5099999999999898</v>
      </c>
      <c r="N313">
        <f>ABS(m*g*L313)</f>
        <v>0.25745420598151825</v>
      </c>
      <c r="O313">
        <f>m*(l*E313)^2/2</f>
        <v>0.84469984038267609</v>
      </c>
      <c r="P313">
        <f t="shared" si="17"/>
        <v>1.1021540463641943</v>
      </c>
    </row>
    <row r="314" spans="4:16">
      <c r="D314">
        <f t="shared" si="18"/>
        <v>-0.43897424833522486</v>
      </c>
      <c r="E314">
        <f t="shared" si="19"/>
        <v>-4.2650129451044085</v>
      </c>
      <c r="F314">
        <f>g/l*SIN(D314)</f>
        <v>14.167039687479797</v>
      </c>
      <c r="G314">
        <f>E314*dt</f>
        <v>-2.1325064725522043E-2</v>
      </c>
      <c r="H314">
        <f>F314*dt</f>
        <v>7.083519843739898E-2</v>
      </c>
      <c r="I314">
        <f t="shared" si="16"/>
        <v>-2.0097705751301214</v>
      </c>
      <c r="J314">
        <f>l*COS(I314)</f>
        <v>-0.12750335718731812</v>
      </c>
      <c r="K314">
        <f>l*SIN(I314)</f>
        <v>-0.27155642858522638</v>
      </c>
      <c r="L314">
        <f>K314+l</f>
        <v>2.8443571414773605E-2</v>
      </c>
      <c r="M314">
        <f>M313+dt</f>
        <v>1.5149999999999897</v>
      </c>
      <c r="N314">
        <f>ABS(m*g*L314)</f>
        <v>0.28443571414773605</v>
      </c>
      <c r="O314">
        <f>m*(l*E314)^2/2</f>
        <v>0.81856509398586819</v>
      </c>
      <c r="P314">
        <f t="shared" si="17"/>
        <v>1.1030008081336042</v>
      </c>
    </row>
    <row r="315" spans="4:16">
      <c r="D315">
        <f t="shared" si="18"/>
        <v>-0.4602993130607469</v>
      </c>
      <c r="E315">
        <f t="shared" si="19"/>
        <v>-4.1941777466670098</v>
      </c>
      <c r="F315">
        <f>g/l*SIN(D315)</f>
        <v>14.80720957636199</v>
      </c>
      <c r="G315">
        <f>E315*dt</f>
        <v>-2.0970888733335049E-2</v>
      </c>
      <c r="H315">
        <f>F315*dt</f>
        <v>7.4036047881809952E-2</v>
      </c>
      <c r="I315">
        <f t="shared" si="16"/>
        <v>-2.0310956398556437</v>
      </c>
      <c r="J315">
        <f>l*COS(I315)</f>
        <v>-0.13326488618725793</v>
      </c>
      <c r="K315">
        <f>l*SIN(I315)</f>
        <v>-0.26877587337686615</v>
      </c>
      <c r="L315">
        <f>K315+l</f>
        <v>3.1224126623133841E-2</v>
      </c>
      <c r="M315">
        <f>M314+dt</f>
        <v>1.5199999999999896</v>
      </c>
      <c r="N315">
        <f>ABS(m*g*L315)</f>
        <v>0.31224126623133841</v>
      </c>
      <c r="O315">
        <f>m*(l*E315)^2/2</f>
        <v>0.79160071367865381</v>
      </c>
      <c r="P315">
        <f t="shared" si="17"/>
        <v>1.1038419799099923</v>
      </c>
    </row>
    <row r="316" spans="4:16">
      <c r="D316">
        <f t="shared" si="18"/>
        <v>-0.48127020179408192</v>
      </c>
      <c r="E316">
        <f t="shared" si="19"/>
        <v>-4.1201416987851998</v>
      </c>
      <c r="F316">
        <f>g/l*SIN(D316)</f>
        <v>15.430182175355244</v>
      </c>
      <c r="G316">
        <f>E316*dt</f>
        <v>-2.0600708493926E-2</v>
      </c>
      <c r="H316">
        <f>F316*dt</f>
        <v>7.7150910876776224E-2</v>
      </c>
      <c r="I316">
        <f t="shared" si="16"/>
        <v>-2.0520665285889783</v>
      </c>
      <c r="J316">
        <f>l*COS(I316)</f>
        <v>-0.13887163957819712</v>
      </c>
      <c r="K316">
        <f>l*SIN(I316)</f>
        <v>-0.26592229639664161</v>
      </c>
      <c r="L316">
        <f>K316+l</f>
        <v>3.4077703603358378E-2</v>
      </c>
      <c r="M316">
        <f>M315+dt</f>
        <v>1.5249999999999895</v>
      </c>
      <c r="N316">
        <f>ABS(m*g*L316)</f>
        <v>0.34077703603358378</v>
      </c>
      <c r="O316">
        <f>m*(l*E316)^2/2</f>
        <v>0.7639005428130865</v>
      </c>
      <c r="P316">
        <f t="shared" si="17"/>
        <v>1.1046775788466703</v>
      </c>
    </row>
    <row r="317" spans="4:16">
      <c r="D317">
        <f t="shared" si="18"/>
        <v>-0.5018709102880079</v>
      </c>
      <c r="E317">
        <f t="shared" si="19"/>
        <v>-4.0429907879084235</v>
      </c>
      <c r="F317">
        <f>g/l*SIN(D317)</f>
        <v>16.035552560744694</v>
      </c>
      <c r="G317">
        <f>E317*dt</f>
        <v>-2.0214953939542118E-2</v>
      </c>
      <c r="H317">
        <f>F317*dt</f>
        <v>8.0177762803723476E-2</v>
      </c>
      <c r="I317">
        <f t="shared" si="16"/>
        <v>-2.0726672370829045</v>
      </c>
      <c r="J317">
        <f>l*COS(I317)</f>
        <v>-0.14431997304670222</v>
      </c>
      <c r="K317">
        <f>l*SIN(I317)</f>
        <v>-0.26300521930144111</v>
      </c>
      <c r="L317">
        <f>K317+l</f>
        <v>3.6994780698558882E-2</v>
      </c>
      <c r="M317">
        <f>M316+dt</f>
        <v>1.5299999999999894</v>
      </c>
      <c r="N317">
        <f>ABS(m*g*L317)</f>
        <v>0.36994780698558882</v>
      </c>
      <c r="O317">
        <f>m*(l*E317)^2/2</f>
        <v>0.73555985300005677</v>
      </c>
      <c r="P317">
        <f t="shared" si="17"/>
        <v>1.1055076599856455</v>
      </c>
    </row>
    <row r="318" spans="4:16">
      <c r="D318">
        <f t="shared" si="18"/>
        <v>-0.52208586422754999</v>
      </c>
      <c r="E318">
        <f t="shared" si="19"/>
        <v>-3.9628130251046998</v>
      </c>
      <c r="F318">
        <f>g/l*SIN(D318)</f>
        <v>16.622973619799648</v>
      </c>
      <c r="G318">
        <f>E318*dt</f>
        <v>-1.98140651255235E-2</v>
      </c>
      <c r="H318">
        <f>F318*dt</f>
        <v>8.3114868098998249E-2</v>
      </c>
      <c r="I318">
        <f t="shared" si="16"/>
        <v>-2.0928821910224467</v>
      </c>
      <c r="J318">
        <f>l*COS(I318)</f>
        <v>-0.14960676257819683</v>
      </c>
      <c r="K318">
        <f>l*SIN(I318)</f>
        <v>-0.26003426041749006</v>
      </c>
      <c r="L318">
        <f>K318+l</f>
        <v>3.9965739582509929E-2</v>
      </c>
      <c r="M318">
        <f>M317+dt</f>
        <v>1.5349999999999893</v>
      </c>
      <c r="N318">
        <f>ABS(m*g*L318)</f>
        <v>0.39965739582509929</v>
      </c>
      <c r="O318">
        <f>m*(l*E318)^2/2</f>
        <v>0.70667491823727568</v>
      </c>
      <c r="P318">
        <f t="shared" si="17"/>
        <v>1.1063323140623749</v>
      </c>
    </row>
    <row r="319" spans="4:16">
      <c r="D319">
        <f t="shared" si="18"/>
        <v>-0.54189992935307352</v>
      </c>
      <c r="E319">
        <f t="shared" si="19"/>
        <v>-3.8796981570057016</v>
      </c>
      <c r="F319">
        <f>g/l*SIN(D319)</f>
        <v>17.19215495422176</v>
      </c>
      <c r="G319">
        <f>E319*dt</f>
        <v>-1.9398490785028508E-2</v>
      </c>
      <c r="H319">
        <f>F319*dt</f>
        <v>8.5960774771108805E-2</v>
      </c>
      <c r="I319">
        <f t="shared" si="16"/>
        <v>-2.1126962561479701</v>
      </c>
      <c r="J319">
        <f>l*COS(I319)</f>
        <v>-0.15472939458799581</v>
      </c>
      <c r="K319">
        <f>l*SIN(I319)</f>
        <v>-0.25701909355227343</v>
      </c>
      <c r="L319">
        <f>K319+l</f>
        <v>4.2980906447726563E-2</v>
      </c>
      <c r="M319">
        <f>M318+dt</f>
        <v>1.5399999999999892</v>
      </c>
      <c r="N319">
        <f>ABS(m*g*L319)</f>
        <v>0.42980906447726563</v>
      </c>
      <c r="O319">
        <f>m*(l*E319)^2/2</f>
        <v>0.67734260052630457</v>
      </c>
      <c r="P319">
        <f t="shared" si="17"/>
        <v>1.1071516650035702</v>
      </c>
    </row>
    <row r="320" spans="4:16">
      <c r="D320">
        <f t="shared" si="18"/>
        <v>-0.56129842013810205</v>
      </c>
      <c r="E320">
        <f t="shared" si="19"/>
        <v>-3.793737382234593</v>
      </c>
      <c r="F320">
        <f>g/l*SIN(D320)</f>
        <v>17.742861431601671</v>
      </c>
      <c r="G320">
        <f>E320*dt</f>
        <v>-1.8968686911172965E-2</v>
      </c>
      <c r="H320">
        <f>F320*dt</f>
        <v>8.8714307158008363E-2</v>
      </c>
      <c r="I320">
        <f t="shared" si="16"/>
        <v>-2.1320947469329985</v>
      </c>
      <c r="J320">
        <f>l*COS(I320)</f>
        <v>-0.15968575288441497</v>
      </c>
      <c r="K320">
        <f>l*SIN(I320)</f>
        <v>-0.25396940824779968</v>
      </c>
      <c r="L320">
        <f>K320+l</f>
        <v>4.6030591752200312E-2</v>
      </c>
      <c r="M320">
        <f>M319+dt</f>
        <v>1.544999999999989</v>
      </c>
      <c r="N320">
        <f>ABS(m*g*L320)</f>
        <v>0.46030591752200312</v>
      </c>
      <c r="O320">
        <f>m*(l*E320)^2/2</f>
        <v>0.64765994964138818</v>
      </c>
      <c r="P320">
        <f t="shared" si="17"/>
        <v>1.1079658671633914</v>
      </c>
    </row>
    <row r="321" spans="4:16">
      <c r="D321">
        <f t="shared" si="18"/>
        <v>-0.58026710704927498</v>
      </c>
      <c r="E321">
        <f t="shared" si="19"/>
        <v>-3.7050230750765847</v>
      </c>
      <c r="F321">
        <f>g/l*SIN(D321)</f>
        <v>18.274911410325284</v>
      </c>
      <c r="G321">
        <f>E321*dt</f>
        <v>-1.8525115375382924E-2</v>
      </c>
      <c r="H321">
        <f>F321*dt</f>
        <v>9.1374557051626421E-2</v>
      </c>
      <c r="I321">
        <f t="shared" si="16"/>
        <v>-2.1510634338441714</v>
      </c>
      <c r="J321">
        <f>l*COS(I321)</f>
        <v>-0.16447420269292748</v>
      </c>
      <c r="K321">
        <f>l*SIN(I321)</f>
        <v>-0.25089487170631009</v>
      </c>
      <c r="L321">
        <f>K321+l</f>
        <v>4.9105128293689904E-2</v>
      </c>
      <c r="M321">
        <f>M320+dt</f>
        <v>1.5499999999999889</v>
      </c>
      <c r="N321">
        <f>ABS(m*g*L321)</f>
        <v>0.49105128293689904</v>
      </c>
      <c r="O321">
        <f>m*(l*E321)^2/2</f>
        <v>0.61772381940824783</v>
      </c>
      <c r="P321">
        <f t="shared" si="17"/>
        <v>1.1087751023451469</v>
      </c>
    </row>
    <row r="322" spans="4:16">
      <c r="D322">
        <f t="shared" si="18"/>
        <v>-0.59879222242465791</v>
      </c>
      <c r="E322">
        <f t="shared" si="19"/>
        <v>-3.6136485180249585</v>
      </c>
      <c r="F322">
        <f>g/l*SIN(D322)</f>
        <v>18.788174665336562</v>
      </c>
      <c r="G322">
        <f>E322*dt</f>
        <v>-1.8068242590124791E-2</v>
      </c>
      <c r="H322">
        <f>F322*dt</f>
        <v>9.3940873326682814E-2</v>
      </c>
      <c r="I322">
        <f t="shared" si="16"/>
        <v>-2.1695885492195544</v>
      </c>
      <c r="J322">
        <f>l*COS(I322)</f>
        <v>-0.16909357198802902</v>
      </c>
      <c r="K322">
        <f>l*SIN(I322)</f>
        <v>-0.24780509258756012</v>
      </c>
      <c r="L322">
        <f>K322+l</f>
        <v>5.2194907412439873E-2</v>
      </c>
      <c r="M322">
        <f>M321+dt</f>
        <v>1.5549999999999888</v>
      </c>
      <c r="N322">
        <f>ABS(m*g*L322)</f>
        <v>0.52194907412439873</v>
      </c>
      <c r="O322">
        <f>m*(l*E322)^2/2</f>
        <v>0.58763050253207894</v>
      </c>
      <c r="P322">
        <f t="shared" si="17"/>
        <v>1.1095795766564778</v>
      </c>
    </row>
    <row r="323" spans="4:16">
      <c r="D323">
        <f t="shared" si="18"/>
        <v>-0.61686046501478264</v>
      </c>
      <c r="E323">
        <f t="shared" si="19"/>
        <v>-3.5197076446982756</v>
      </c>
      <c r="F323">
        <f>g/l*SIN(D323)</f>
        <v>19.282570043669296</v>
      </c>
      <c r="G323">
        <f>E323*dt</f>
        <v>-1.7598538223491379E-2</v>
      </c>
      <c r="H323">
        <f>F323*dt</f>
        <v>9.6412850218346474E-2</v>
      </c>
      <c r="I323">
        <f t="shared" si="16"/>
        <v>-2.1876567918096792</v>
      </c>
      <c r="J323">
        <f>l*COS(I323)</f>
        <v>-0.1735431303930236</v>
      </c>
      <c r="K323">
        <f>l*SIN(I323)</f>
        <v>-0.24470958684405889</v>
      </c>
      <c r="L323">
        <f>K323+l</f>
        <v>5.5290413155941104E-2</v>
      </c>
      <c r="M323">
        <f>M322+dt</f>
        <v>1.5599999999999887</v>
      </c>
      <c r="N323">
        <f>ABS(m*g*L323)</f>
        <v>0.55290413155941098</v>
      </c>
      <c r="O323">
        <f>m*(l*E323)^2/2</f>
        <v>0.55747538568663668</v>
      </c>
      <c r="P323">
        <f t="shared" si="17"/>
        <v>1.1103795172460478</v>
      </c>
    </row>
    <row r="324" spans="4:16">
      <c r="D324">
        <f t="shared" si="18"/>
        <v>-0.63445900323827398</v>
      </c>
      <c r="E324">
        <f t="shared" si="19"/>
        <v>-3.4232947944799292</v>
      </c>
      <c r="F324">
        <f>g/l*SIN(D324)</f>
        <v>19.758062879715212</v>
      </c>
      <c r="G324">
        <f>E324*dt</f>
        <v>-1.7116473972399647E-2</v>
      </c>
      <c r="H324">
        <f>F324*dt</f>
        <v>9.8790314398576065E-2</v>
      </c>
      <c r="I324">
        <f t="shared" si="16"/>
        <v>-2.2052553300331708</v>
      </c>
      <c r="J324">
        <f>l*COS(I324)</f>
        <v>-0.17782256591743692</v>
      </c>
      <c r="K324">
        <f>l*SIN(I324)</f>
        <v>-0.24161774572770683</v>
      </c>
      <c r="L324">
        <f>K324+l</f>
        <v>5.8382254272293155E-2</v>
      </c>
      <c r="M324">
        <f>M323+dt</f>
        <v>1.5649999999999886</v>
      </c>
      <c r="N324">
        <f>ABS(m*g*L324)</f>
        <v>0.58382254272293155</v>
      </c>
      <c r="O324">
        <f>m*(l*E324)^2/2</f>
        <v>0.52735262624610202</v>
      </c>
      <c r="P324">
        <f t="shared" si="17"/>
        <v>1.1111751689690337</v>
      </c>
    </row>
    <row r="325" spans="4:16">
      <c r="D325">
        <f t="shared" si="18"/>
        <v>-0.65157547721067366</v>
      </c>
      <c r="E325">
        <f t="shared" si="19"/>
        <v>-3.324504480081353</v>
      </c>
      <c r="F325">
        <f>g/l*SIN(D325)</f>
        <v>20.214662200818267</v>
      </c>
      <c r="G325">
        <f>E325*dt</f>
        <v>-1.6622522400406764E-2</v>
      </c>
      <c r="H325">
        <f>F325*dt</f>
        <v>0.10107331100409134</v>
      </c>
      <c r="I325">
        <f t="shared" si="16"/>
        <v>-2.2223718040055704</v>
      </c>
      <c r="J325">
        <f>l*COS(I325)</f>
        <v>-0.18193195980736443</v>
      </c>
      <c r="K325">
        <f>l*SIN(I325)</f>
        <v>-0.23853880606863848</v>
      </c>
      <c r="L325">
        <f>K325+l</f>
        <v>6.1461193931361513E-2</v>
      </c>
      <c r="M325">
        <f>M324+dt</f>
        <v>1.5699999999999885</v>
      </c>
      <c r="N325">
        <f>ABS(m*g*L325)</f>
        <v>0.61461193931361513</v>
      </c>
      <c r="O325">
        <f>m*(l*E325)^2/2</f>
        <v>0.49735485171364435</v>
      </c>
      <c r="P325">
        <f t="shared" si="17"/>
        <v>1.1119667910272595</v>
      </c>
    </row>
    <row r="326" spans="4:16">
      <c r="D326">
        <f t="shared" si="18"/>
        <v>-0.6681979996110804</v>
      </c>
      <c r="E326">
        <f t="shared" si="19"/>
        <v>-3.2234311690772617</v>
      </c>
      <c r="F326">
        <f>g/l*SIN(D326)</f>
        <v>20.652417753998776</v>
      </c>
      <c r="G326">
        <f>E326*dt</f>
        <v>-1.6117155845386307E-2</v>
      </c>
      <c r="H326">
        <f>F326*dt</f>
        <v>0.10326208876999388</v>
      </c>
      <c r="I326">
        <f t="shared" si="16"/>
        <v>-2.2389943264059768</v>
      </c>
      <c r="J326">
        <f>l*COS(I326)</f>
        <v>-0.18587175978598894</v>
      </c>
      <c r="K326">
        <f>l*SIN(I326)</f>
        <v>-0.2354818228952282</v>
      </c>
      <c r="L326">
        <f>K326+l</f>
        <v>6.4518177104771784E-2</v>
      </c>
      <c r="M326">
        <f>M325+dt</f>
        <v>1.5749999999999884</v>
      </c>
      <c r="N326">
        <f>ABS(m*g*L326)</f>
        <v>0.6451817710477179</v>
      </c>
      <c r="O326">
        <f>m*(l*E326)^2/2</f>
        <v>0.46757288258004598</v>
      </c>
      <c r="P326">
        <f t="shared" si="17"/>
        <v>1.1127546536277639</v>
      </c>
    </row>
    <row r="327" spans="4:16">
      <c r="D327">
        <f t="shared" si="18"/>
        <v>-0.68431515545646671</v>
      </c>
      <c r="E327">
        <f t="shared" si="19"/>
        <v>-3.1201690803072677</v>
      </c>
      <c r="F327">
        <f>g/l*SIN(D327)</f>
        <v>21.071416884446919</v>
      </c>
      <c r="G327">
        <f>E327*dt</f>
        <v>-1.5600845401536339E-2</v>
      </c>
      <c r="H327">
        <f>F327*dt</f>
        <v>0.1053570844222346</v>
      </c>
      <c r="I327">
        <f t="shared" si="16"/>
        <v>-2.2551114822513632</v>
      </c>
      <c r="J327">
        <f>l*COS(I327)</f>
        <v>-0.18964275196002223</v>
      </c>
      <c r="K327">
        <f>l*SIN(I327)</f>
        <v>-0.2324556444335768</v>
      </c>
      <c r="L327">
        <f>K327+l</f>
        <v>6.7544355566423186E-2</v>
      </c>
      <c r="M327">
        <f>M326+dt</f>
        <v>1.5799999999999883</v>
      </c>
      <c r="N327">
        <f>ABS(m*g*L327)</f>
        <v>0.67544355566423186</v>
      </c>
      <c r="O327">
        <f>m*(l*E327)^2/2</f>
        <v>0.4380954790367475</v>
      </c>
      <c r="P327">
        <f t="shared" si="17"/>
        <v>1.1135390347009793</v>
      </c>
    </row>
    <row r="328" spans="4:16">
      <c r="D328">
        <f t="shared" si="18"/>
        <v>-0.6999160008580031</v>
      </c>
      <c r="E328">
        <f t="shared" si="19"/>
        <v>-3.014811995885033</v>
      </c>
      <c r="F328">
        <f>g/l*SIN(D328)</f>
        <v>21.471781295917271</v>
      </c>
      <c r="G328">
        <f>E328*dt</f>
        <v>-1.5074059979425165E-2</v>
      </c>
      <c r="H328">
        <f>F328*dt</f>
        <v>0.10735890647958636</v>
      </c>
      <c r="I328">
        <f t="shared" si="16"/>
        <v>-2.2707123276528995</v>
      </c>
      <c r="J328">
        <f>l*COS(I328)</f>
        <v>-0.19324603166325538</v>
      </c>
      <c r="K328">
        <f>l*SIN(I328)</f>
        <v>-0.22946888949573119</v>
      </c>
      <c r="L328">
        <f>K328+l</f>
        <v>7.0531110504268801E-2</v>
      </c>
      <c r="M328">
        <f>M327+dt</f>
        <v>1.5849999999999882</v>
      </c>
      <c r="N328">
        <f>ABS(m*g*L328)</f>
        <v>0.70531110504268801</v>
      </c>
      <c r="O328">
        <f>m*(l*E328)^2/2</f>
        <v>0.40900911167395326</v>
      </c>
      <c r="P328">
        <f t="shared" si="17"/>
        <v>1.1143202167166413</v>
      </c>
    </row>
    <row r="329" spans="4:16">
      <c r="D329">
        <f t="shared" si="18"/>
        <v>-0.71499006083742822</v>
      </c>
      <c r="E329">
        <f t="shared" si="19"/>
        <v>-2.9074530894054464</v>
      </c>
      <c r="F329">
        <f>g/l*SIN(D329)</f>
        <v>21.853663722342532</v>
      </c>
      <c r="G329">
        <f>E329*dt</f>
        <v>-1.4537265447027232E-2</v>
      </c>
      <c r="H329">
        <f>F329*dt</f>
        <v>0.10926831861171266</v>
      </c>
      <c r="I329">
        <f t="shared" si="16"/>
        <v>-2.2857863876323248</v>
      </c>
      <c r="J329">
        <f>l*COS(I329)</f>
        <v>-0.19668297350108274</v>
      </c>
      <c r="K329">
        <f>l*SIN(I329)</f>
        <v>-0.22652992723870366</v>
      </c>
      <c r="L329">
        <f>K329+l</f>
        <v>7.3470072761296329E-2</v>
      </c>
      <c r="M329">
        <f>M328+dt</f>
        <v>1.5899999999999881</v>
      </c>
      <c r="N329">
        <f>ABS(m*g*L329)</f>
        <v>0.73470072761296334</v>
      </c>
      <c r="O329">
        <f>m*(l*E329)^2/2</f>
        <v>0.38039775601919734</v>
      </c>
      <c r="P329">
        <f t="shared" si="17"/>
        <v>1.1150984836321607</v>
      </c>
    </row>
    <row r="330" spans="4:16">
      <c r="D330">
        <f t="shared" si="18"/>
        <v>-0.72952732628445549</v>
      </c>
      <c r="E330">
        <f t="shared" si="19"/>
        <v>-2.7981847707937337</v>
      </c>
      <c r="F330">
        <f>g/l*SIN(D330)</f>
        <v>22.217244538905867</v>
      </c>
      <c r="G330">
        <f>E330*dt</f>
        <v>-1.3990923853968669E-2</v>
      </c>
      <c r="H330">
        <f>F330*dt</f>
        <v>0.11108622269452934</v>
      </c>
      <c r="I330">
        <f t="shared" si="16"/>
        <v>-2.300323653079352</v>
      </c>
      <c r="J330">
        <f>l*COS(I330)</f>
        <v>-0.19995520085015273</v>
      </c>
      <c r="K330">
        <f>l*SIN(I330)</f>
        <v>-0.22364685925130959</v>
      </c>
      <c r="L330">
        <f>K330+l</f>
        <v>7.6353140748690401E-2</v>
      </c>
      <c r="M330">
        <f>M329+dt</f>
        <v>1.594999999999988</v>
      </c>
      <c r="N330">
        <f>ABS(m*g*L330)</f>
        <v>0.76353140748690396</v>
      </c>
      <c r="O330">
        <f>m*(l*E330)^2/2</f>
        <v>0.35234271051758903</v>
      </c>
      <c r="P330">
        <f t="shared" si="17"/>
        <v>1.1158741180044931</v>
      </c>
    </row>
    <row r="331" spans="4:16">
      <c r="D331">
        <f t="shared" si="18"/>
        <v>-0.74351825013842421</v>
      </c>
      <c r="E331">
        <f t="shared" si="19"/>
        <v>-2.6870985480992045</v>
      </c>
      <c r="F331">
        <f>g/l*SIN(D331)</f>
        <v>22.562728339508531</v>
      </c>
      <c r="G331">
        <f>E331*dt</f>
        <v>-1.3435492740496022E-2</v>
      </c>
      <c r="H331">
        <f>F331*dt</f>
        <v>0.11281364169754265</v>
      </c>
      <c r="I331">
        <f t="shared" si="16"/>
        <v>-2.3143145769333207</v>
      </c>
      <c r="J331">
        <f>l*COS(I331)</f>
        <v>-0.20306455505557675</v>
      </c>
      <c r="K331">
        <f>l*SIN(I331)</f>
        <v>-0.22082750390311584</v>
      </c>
      <c r="L331">
        <f>K331+l</f>
        <v>7.9172496096884148E-2</v>
      </c>
      <c r="M331">
        <f>M330+dt</f>
        <v>1.5999999999999879</v>
      </c>
      <c r="N331">
        <f>ABS(m*g*L331)</f>
        <v>0.79172496096884148</v>
      </c>
      <c r="O331">
        <f>m*(l*E331)^2/2</f>
        <v>0.32492243732385839</v>
      </c>
      <c r="P331">
        <f t="shared" si="17"/>
        <v>1.1166473982926999</v>
      </c>
    </row>
    <row r="332" spans="4:16">
      <c r="D332">
        <f t="shared" si="18"/>
        <v>-0.75695374287892025</v>
      </c>
      <c r="E332">
        <f t="shared" si="19"/>
        <v>-2.5742849064016617</v>
      </c>
      <c r="F332">
        <f>g/l*SIN(D332)</f>
        <v>22.890340506084875</v>
      </c>
      <c r="G332">
        <f>E332*dt</f>
        <v>-1.2871424532008308E-2</v>
      </c>
      <c r="H332">
        <f>F332*dt</f>
        <v>0.11445170253042437</v>
      </c>
      <c r="I332">
        <f t="shared" ref="I332:I395" si="20">D332-PI()/2</f>
        <v>-2.3277500696738169</v>
      </c>
      <c r="J332">
        <f>l*COS(I332)</f>
        <v>-0.20601306455476387</v>
      </c>
      <c r="K332">
        <f>l*SIN(I332)</f>
        <v>-0.21807938286952916</v>
      </c>
      <c r="L332">
        <f>K332+l</f>
        <v>8.192061713047083E-2</v>
      </c>
      <c r="M332">
        <f>M331+dt</f>
        <v>1.6049999999999878</v>
      </c>
      <c r="N332">
        <f>ABS(m*g*L332)</f>
        <v>0.8192061713047083</v>
      </c>
      <c r="O332">
        <f>m*(l*E332)^2/2</f>
        <v>0.2982124250697335</v>
      </c>
      <c r="P332">
        <f t="shared" ref="P332:P395" si="21">N332+O332</f>
        <v>1.1174185963744419</v>
      </c>
    </row>
    <row r="333" spans="4:16">
      <c r="D333">
        <f t="shared" ref="D333:D396" si="22">D332+G332</f>
        <v>-0.76982516741092855</v>
      </c>
      <c r="E333">
        <f t="shared" ref="E333:E396" si="23">E332+H332</f>
        <v>-2.4598332038712374</v>
      </c>
      <c r="F333">
        <f>g/l*SIN(D333)</f>
        <v>23.200323793590673</v>
      </c>
      <c r="G333">
        <f>E333*dt</f>
        <v>-1.2299166019356187E-2</v>
      </c>
      <c r="H333">
        <f>F333*dt</f>
        <v>0.11600161896795337</v>
      </c>
      <c r="I333">
        <f t="shared" si="20"/>
        <v>-2.3406214942058252</v>
      </c>
      <c r="J333">
        <f>l*COS(I333)</f>
        <v>-0.20880291414231603</v>
      </c>
      <c r="K333">
        <f>l*SIN(I333)</f>
        <v>-0.21540970972933554</v>
      </c>
      <c r="L333">
        <f>K333+l</f>
        <v>8.4590290270664448E-2</v>
      </c>
      <c r="M333">
        <f>M332+dt</f>
        <v>1.6099999999999877</v>
      </c>
      <c r="N333">
        <f>ABS(m*g*L333)</f>
        <v>0.84590290270664448</v>
      </c>
      <c r="O333">
        <f>m*(l*E333)^2/2</f>
        <v>0.27228507258903467</v>
      </c>
      <c r="P333">
        <f t="shared" si="21"/>
        <v>1.1181879752956791</v>
      </c>
    </row>
    <row r="334" spans="4:16">
      <c r="D334">
        <f t="shared" si="22"/>
        <v>-0.78212433343028476</v>
      </c>
      <c r="E334">
        <f t="shared" si="23"/>
        <v>-2.3438315849032838</v>
      </c>
      <c r="F334">
        <f>g/l*SIN(D334)</f>
        <v>23.492934952763783</v>
      </c>
      <c r="G334">
        <f>E334*dt</f>
        <v>-1.1719157924516419E-2</v>
      </c>
      <c r="H334">
        <f>F334*dt</f>
        <v>0.11746467476381892</v>
      </c>
      <c r="I334">
        <f t="shared" si="20"/>
        <v>-2.3529206602251813</v>
      </c>
      <c r="J334">
        <f>l*COS(I334)</f>
        <v>-0.21143641457487403</v>
      </c>
      <c r="K334">
        <f>l*SIN(I334)</f>
        <v>-0.21282538051586328</v>
      </c>
      <c r="L334">
        <f>K334+l</f>
        <v>8.7174619484136712E-2</v>
      </c>
      <c r="M334">
        <f>M333+dt</f>
        <v>1.6149999999999876</v>
      </c>
      <c r="N334">
        <f>ABS(m*g*L334)</f>
        <v>0.87174619484136717</v>
      </c>
      <c r="O334">
        <f>m*(l*E334)^2/2</f>
        <v>0.24720959242756077</v>
      </c>
      <c r="P334">
        <f t="shared" si="21"/>
        <v>1.118955787268928</v>
      </c>
    </row>
    <row r="335" spans="4:16">
      <c r="D335">
        <f t="shared" si="22"/>
        <v>-0.79384349135480115</v>
      </c>
      <c r="E335">
        <f t="shared" si="23"/>
        <v>-2.2263669101394647</v>
      </c>
      <c r="F335">
        <f>g/l*SIN(D335)</f>
        <v>23.768441410964808</v>
      </c>
      <c r="G335">
        <f>E335*dt</f>
        <v>-1.1131834550697325E-2</v>
      </c>
      <c r="H335">
        <f>F335*dt</f>
        <v>0.11884220705482404</v>
      </c>
      <c r="I335">
        <f t="shared" si="20"/>
        <v>-2.3646398181496977</v>
      </c>
      <c r="J335">
        <f>l*COS(I335)</f>
        <v>-0.2139159726986832</v>
      </c>
      <c r="K335">
        <f>l*SIN(I335)</f>
        <v>-0.21033296609037824</v>
      </c>
      <c r="L335">
        <f>K335+l</f>
        <v>8.9667033909621746E-2</v>
      </c>
      <c r="M335">
        <f>M334+dt</f>
        <v>1.6199999999999875</v>
      </c>
      <c r="N335">
        <f>ABS(m*g*L335)</f>
        <v>0.89667033909621741</v>
      </c>
      <c r="O335">
        <f>m*(l*E335)^2/2</f>
        <v>0.22305193283537758</v>
      </c>
      <c r="P335">
        <f t="shared" si="21"/>
        <v>1.1197222719315949</v>
      </c>
    </row>
    <row r="336" spans="4:16">
      <c r="D336">
        <f t="shared" si="22"/>
        <v>-0.80497532590549847</v>
      </c>
      <c r="E336">
        <f t="shared" si="23"/>
        <v>-2.1075247030846409</v>
      </c>
      <c r="F336">
        <f>g/l*SIN(D336)</f>
        <v>24.027118029585417</v>
      </c>
      <c r="G336">
        <f>E336*dt</f>
        <v>-1.0537623515423205E-2</v>
      </c>
      <c r="H336">
        <f>F336*dt</f>
        <v>0.12013559014792709</v>
      </c>
      <c r="I336">
        <f t="shared" si="20"/>
        <v>-2.3757716527003949</v>
      </c>
      <c r="J336">
        <f>l*COS(I336)</f>
        <v>-0.21624406226626869</v>
      </c>
      <c r="K336">
        <f>l*SIN(I336)</f>
        <v>-0.20793870619627819</v>
      </c>
      <c r="L336">
        <f>K336+l</f>
        <v>9.20612938037218E-2</v>
      </c>
      <c r="M336">
        <f>M335+dt</f>
        <v>1.6249999999999873</v>
      </c>
      <c r="N336">
        <f>ABS(m*g*L336)</f>
        <v>0.920612938037218</v>
      </c>
      <c r="O336">
        <f>m*(l*E336)^2/2</f>
        <v>0.19987471683504016</v>
      </c>
      <c r="P336">
        <f t="shared" si="21"/>
        <v>1.1204876548722582</v>
      </c>
    </row>
    <row r="337" spans="4:16">
      <c r="D337">
        <f t="shared" si="22"/>
        <v>-0.81551294942092167</v>
      </c>
      <c r="E337">
        <f t="shared" si="23"/>
        <v>-1.9873891129367138</v>
      </c>
      <c r="F337">
        <f>g/l*SIN(D337)</f>
        <v>24.269243954694968</v>
      </c>
      <c r="G337">
        <f>E337*dt</f>
        <v>-9.9369455646835698E-3</v>
      </c>
      <c r="H337">
        <f>F337*dt</f>
        <v>0.12134621977347484</v>
      </c>
      <c r="I337">
        <f t="shared" si="20"/>
        <v>-2.386309276215818</v>
      </c>
      <c r="J337">
        <f>l*COS(I337)</f>
        <v>-0.21842319559225462</v>
      </c>
      <c r="K337">
        <f>l*SIN(I337)</f>
        <v>-0.20564850504505902</v>
      </c>
      <c r="L337">
        <f>K337+l</f>
        <v>9.4351494954940968E-2</v>
      </c>
      <c r="M337">
        <f>M336+dt</f>
        <v>1.6299999999999872</v>
      </c>
      <c r="N337">
        <f>ABS(m*g*L337)</f>
        <v>0.94351494954940973</v>
      </c>
      <c r="O337">
        <f>m*(l*E337)^2/2</f>
        <v>0.17773719687987202</v>
      </c>
      <c r="P337">
        <f t="shared" si="21"/>
        <v>1.1212521464292817</v>
      </c>
    </row>
    <row r="338" spans="4:16">
      <c r="D338">
        <f t="shared" si="22"/>
        <v>-0.82544989498560528</v>
      </c>
      <c r="E338">
        <f t="shared" si="23"/>
        <v>-1.8660428931632389</v>
      </c>
      <c r="F338">
        <f>g/l*SIN(D338)</f>
        <v>24.495099575810276</v>
      </c>
      <c r="G338">
        <f>E338*dt</f>
        <v>-9.3302144658161945E-3</v>
      </c>
      <c r="H338">
        <f>F338*dt</f>
        <v>0.12247549787905138</v>
      </c>
      <c r="I338">
        <f t="shared" si="20"/>
        <v>-2.3962462217805021</v>
      </c>
      <c r="J338">
        <f>l*COS(I338)</f>
        <v>-0.2204558961822925</v>
      </c>
      <c r="K338">
        <f>l*SIN(I338)</f>
        <v>-0.20346792827977156</v>
      </c>
      <c r="L338">
        <f>K338+l</f>
        <v>9.653207172022843E-2</v>
      </c>
      <c r="M338">
        <f>M337+dt</f>
        <v>1.6349999999999871</v>
      </c>
      <c r="N338">
        <f>ABS(m*g*L338)</f>
        <v>0.9653207172022843</v>
      </c>
      <c r="O338">
        <f>m*(l*E338)^2/2</f>
        <v>0.1566952235606264</v>
      </c>
      <c r="P338">
        <f t="shared" si="21"/>
        <v>1.1220159407629107</v>
      </c>
    </row>
    <row r="339" spans="4:16">
      <c r="D339">
        <f t="shared" si="22"/>
        <v>-0.83478010945142145</v>
      </c>
      <c r="E339">
        <f t="shared" si="23"/>
        <v>-1.7435673952841875</v>
      </c>
      <c r="F339">
        <f>g/l*SIN(D339)</f>
        <v>24.704963605944286</v>
      </c>
      <c r="G339">
        <f>E339*dt</f>
        <v>-8.7178369764209368E-3</v>
      </c>
      <c r="H339">
        <f>F339*dt</f>
        <v>0.12352481802972143</v>
      </c>
      <c r="I339">
        <f t="shared" si="20"/>
        <v>-2.4055764362463181</v>
      </c>
      <c r="J339">
        <f>l*COS(I339)</f>
        <v>-0.22234467245349857</v>
      </c>
      <c r="K339">
        <f>l*SIN(I339)</f>
        <v>-0.20140220115864282</v>
      </c>
      <c r="L339">
        <f>K339+l</f>
        <v>9.8597798841357165E-2</v>
      </c>
      <c r="M339">
        <f>M338+dt</f>
        <v>1.639999999999987</v>
      </c>
      <c r="N339">
        <f>ABS(m*g*L339)</f>
        <v>0.98597798841357165</v>
      </c>
      <c r="O339">
        <f>m*(l*E339)^2/2</f>
        <v>0.13680122678541387</v>
      </c>
      <c r="P339">
        <f t="shared" si="21"/>
        <v>1.1227792151989855</v>
      </c>
    </row>
    <row r="340" spans="4:16">
      <c r="D340">
        <f t="shared" si="22"/>
        <v>-0.84349794642784237</v>
      </c>
      <c r="E340">
        <f t="shared" si="23"/>
        <v>-1.620042577254466</v>
      </c>
      <c r="F340">
        <f>g/l*SIN(D340)</f>
        <v>24.899110294437776</v>
      </c>
      <c r="G340">
        <f>E340*dt</f>
        <v>-8.1002128862723306E-3</v>
      </c>
      <c r="H340">
        <f>F340*dt</f>
        <v>0.12449555147218888</v>
      </c>
      <c r="I340">
        <f t="shared" si="20"/>
        <v>-2.414294273222739</v>
      </c>
      <c r="J340">
        <f>l*COS(I340)</f>
        <v>-0.22409199264993998</v>
      </c>
      <c r="K340">
        <f>l*SIN(I340)</f>
        <v>-0.19945620780055767</v>
      </c>
      <c r="L340">
        <f>K340+l</f>
        <v>0.10054379219944232</v>
      </c>
      <c r="M340">
        <f>M339+dt</f>
        <v>1.6449999999999869</v>
      </c>
      <c r="N340">
        <f>ABS(m*g*L340)</f>
        <v>1.0054379219944232</v>
      </c>
      <c r="O340">
        <f>m*(l*E340)^2/2</f>
        <v>0.11810420784527816</v>
      </c>
      <c r="P340">
        <f t="shared" si="21"/>
        <v>1.1235421298397013</v>
      </c>
    </row>
    <row r="341" spans="4:16">
      <c r="D341">
        <f t="shared" si="22"/>
        <v>-0.85159815931411476</v>
      </c>
      <c r="E341">
        <f t="shared" si="23"/>
        <v>-1.4955470257822772</v>
      </c>
      <c r="F341">
        <f>g/l*SIN(D341)</f>
        <v>25.077806782521975</v>
      </c>
      <c r="G341">
        <f>E341*dt</f>
        <v>-7.477735128911386E-3</v>
      </c>
      <c r="H341">
        <f>F341*dt</f>
        <v>0.12538903391260989</v>
      </c>
      <c r="I341">
        <f t="shared" si="20"/>
        <v>-2.4223944861090114</v>
      </c>
      <c r="J341">
        <f>l*COS(I341)</f>
        <v>-0.22570026104269778</v>
      </c>
      <c r="K341">
        <f>l*SIN(I341)</f>
        <v>-0.19763449133503516</v>
      </c>
      <c r="L341">
        <f>K341+l</f>
        <v>0.10236550866496483</v>
      </c>
      <c r="M341">
        <f>M340+dt</f>
        <v>1.6499999999999868</v>
      </c>
      <c r="N341">
        <f>ABS(m*g*L341)</f>
        <v>1.0236550866496483</v>
      </c>
      <c r="O341">
        <f>m*(l*E341)^2/2</f>
        <v>0.10064974078467967</v>
      </c>
      <c r="P341">
        <f t="shared" si="21"/>
        <v>1.1243048274343279</v>
      </c>
    </row>
    <row r="342" spans="4:16">
      <c r="D342">
        <f t="shared" si="22"/>
        <v>-0.85907589444302612</v>
      </c>
      <c r="E342">
        <f t="shared" si="23"/>
        <v>-1.3701579918696674</v>
      </c>
      <c r="F342">
        <f>g/l*SIN(D342)</f>
        <v>25.241310610112951</v>
      </c>
      <c r="G342">
        <f>E342*dt</f>
        <v>-6.8507899593483372E-3</v>
      </c>
      <c r="H342">
        <f>F342*dt</f>
        <v>0.12620655305056475</v>
      </c>
      <c r="I342">
        <f t="shared" si="20"/>
        <v>-2.4298722212379227</v>
      </c>
      <c r="J342">
        <f>l*COS(I342)</f>
        <v>-0.22717179549101649</v>
      </c>
      <c r="K342">
        <f>l*SIN(I342)</f>
        <v>-0.19594125480201399</v>
      </c>
      <c r="L342">
        <f>K342+l</f>
        <v>0.104058745197986</v>
      </c>
      <c r="M342">
        <f>M341+dt</f>
        <v>1.6549999999999867</v>
      </c>
      <c r="N342">
        <f>ABS(m*g*L342)</f>
        <v>1.0405874519798599</v>
      </c>
      <c r="O342">
        <f>m*(l*E342)^2/2</f>
        <v>8.4479981520794376E-2</v>
      </c>
      <c r="P342">
        <f t="shared" si="21"/>
        <v>1.1250674335006543</v>
      </c>
    </row>
    <row r="343" spans="4:16">
      <c r="D343">
        <f t="shared" si="22"/>
        <v>-0.86592668440237441</v>
      </c>
      <c r="E343">
        <f t="shared" si="23"/>
        <v>-1.2439514388191026</v>
      </c>
      <c r="F343">
        <f>g/l*SIN(D343)</f>
        <v>25.389867381011086</v>
      </c>
      <c r="G343">
        <f>E343*dt</f>
        <v>-6.2197571940955133E-3</v>
      </c>
      <c r="H343">
        <f>F343*dt</f>
        <v>0.12694933690505544</v>
      </c>
      <c r="I343">
        <f t="shared" si="20"/>
        <v>-2.4367230111972709</v>
      </c>
      <c r="J343">
        <f>l*COS(I343)</f>
        <v>-0.22850880642909971</v>
      </c>
      <c r="K343">
        <f>l*SIN(I343)</f>
        <v>-0.19438036265103589</v>
      </c>
      <c r="L343">
        <f>K343+l</f>
        <v>0.1056196373489641</v>
      </c>
      <c r="M343">
        <f>M342+dt</f>
        <v>1.6599999999999866</v>
      </c>
      <c r="N343">
        <f>ABS(m*g*L343)</f>
        <v>1.0561963734896409</v>
      </c>
      <c r="O343">
        <f>m*(l*E343)^2/2</f>
        <v>6.9633683196305196E-2</v>
      </c>
      <c r="P343">
        <f t="shared" si="21"/>
        <v>1.125830056685946</v>
      </c>
    </row>
    <row r="344" spans="4:16">
      <c r="D344">
        <f t="shared" si="22"/>
        <v>-0.87214644159646992</v>
      </c>
      <c r="E344">
        <f t="shared" si="23"/>
        <v>-1.1170021019140473</v>
      </c>
      <c r="F344">
        <f>g/l*SIN(D344)</f>
        <v>25.523708592478243</v>
      </c>
      <c r="G344">
        <f>E344*dt</f>
        <v>-5.5850105095702363E-3</v>
      </c>
      <c r="H344">
        <f>F344*dt</f>
        <v>0.12761854296239122</v>
      </c>
      <c r="I344">
        <f t="shared" si="20"/>
        <v>-2.4429427683913665</v>
      </c>
      <c r="J344">
        <f>l*COS(I344)</f>
        <v>-0.22971337733230415</v>
      </c>
      <c r="K344">
        <f>l*SIN(I344)</f>
        <v>-0.1929553426951077</v>
      </c>
      <c r="L344">
        <f>K344+l</f>
        <v>0.10704465730489229</v>
      </c>
      <c r="M344">
        <f>M343+dt</f>
        <v>1.6649999999999865</v>
      </c>
      <c r="N344">
        <f>ABS(m*g*L344)</f>
        <v>1.070446573048923</v>
      </c>
      <c r="O344">
        <f>m*(l*E344)^2/2</f>
        <v>5.6146216305617988E-2</v>
      </c>
      <c r="P344">
        <f t="shared" si="21"/>
        <v>1.1265927893545409</v>
      </c>
    </row>
    <row r="345" spans="4:16">
      <c r="D345">
        <f t="shared" si="22"/>
        <v>-0.8777314521060402</v>
      </c>
      <c r="E345">
        <f t="shared" si="23"/>
        <v>-0.98938355895165597</v>
      </c>
      <c r="F345">
        <f>g/l*SIN(D345)</f>
        <v>25.643049634094705</v>
      </c>
      <c r="G345">
        <f>E345*dt</f>
        <v>-4.9469177947582803E-3</v>
      </c>
      <c r="H345">
        <f>F345*dt</f>
        <v>0.12821524817047353</v>
      </c>
      <c r="I345">
        <f t="shared" si="20"/>
        <v>-2.448527778900937</v>
      </c>
      <c r="J345">
        <f>l*COS(I345)</f>
        <v>-0.23078744670685233</v>
      </c>
      <c r="K345">
        <f>l*SIN(I345)</f>
        <v>-0.19166938838148304</v>
      </c>
      <c r="L345">
        <f>K345+l</f>
        <v>0.10833061161851695</v>
      </c>
      <c r="M345">
        <f>M344+dt</f>
        <v>1.6699999999999864</v>
      </c>
      <c r="N345">
        <f>ABS(m*g*L345)</f>
        <v>1.0833061161851696</v>
      </c>
      <c r="O345">
        <f>m*(l*E345)^2/2</f>
        <v>4.4049592202573012E-2</v>
      </c>
      <c r="P345">
        <f t="shared" si="21"/>
        <v>1.1273557083877426</v>
      </c>
    </row>
    <row r="346" spans="4:16">
      <c r="D346">
        <f t="shared" si="22"/>
        <v>-0.88267836990079851</v>
      </c>
      <c r="E346">
        <f t="shared" si="23"/>
        <v>-0.8611683107811825</v>
      </c>
      <c r="F346">
        <f>g/l*SIN(D346)</f>
        <v>25.74808795985922</v>
      </c>
      <c r="G346">
        <f>E346*dt</f>
        <v>-4.3058415539059128E-3</v>
      </c>
      <c r="H346">
        <f>F346*dt</f>
        <v>0.12874043979929611</v>
      </c>
      <c r="I346">
        <f t="shared" si="20"/>
        <v>-2.4534746966956948</v>
      </c>
      <c r="J346">
        <f>l*COS(I346)</f>
        <v>-0.23173279163873289</v>
      </c>
      <c r="K346">
        <f>l*SIN(I346)</f>
        <v>-0.19052536124967615</v>
      </c>
      <c r="L346">
        <f>K346+l</f>
        <v>0.10947463875032384</v>
      </c>
      <c r="M346">
        <f>M345+dt</f>
        <v>1.6749999999999863</v>
      </c>
      <c r="N346">
        <f>ABS(m*g*L346)</f>
        <v>1.0947463875032384</v>
      </c>
      <c r="O346">
        <f>m*(l*E346)^2/2</f>
        <v>3.3372488677217184E-2</v>
      </c>
      <c r="P346">
        <f t="shared" si="21"/>
        <v>1.1281188761804555</v>
      </c>
    </row>
    <row r="347" spans="4:16">
      <c r="D347">
        <f t="shared" si="22"/>
        <v>-0.88698421145470441</v>
      </c>
      <c r="E347">
        <f t="shared" si="23"/>
        <v>-0.73242787098188633</v>
      </c>
      <c r="F347">
        <f>g/l*SIN(D347)</f>
        <v>25.839001436686079</v>
      </c>
      <c r="G347">
        <f>E347*dt</f>
        <v>-3.6621393549094317E-3</v>
      </c>
      <c r="H347">
        <f>F347*dt</f>
        <v>0.12919500718343041</v>
      </c>
      <c r="I347">
        <f t="shared" si="20"/>
        <v>-2.457780538249601</v>
      </c>
      <c r="J347">
        <f>l*COS(I347)</f>
        <v>-0.23255101293017469</v>
      </c>
      <c r="K347">
        <f>l*SIN(I347)</f>
        <v>-0.1895257934560616</v>
      </c>
      <c r="L347">
        <f>K347+l</f>
        <v>0.11047420654393839</v>
      </c>
      <c r="M347">
        <f>M346+dt</f>
        <v>1.6799999999999862</v>
      </c>
      <c r="N347">
        <f>ABS(m*g*L347)</f>
        <v>1.1047420654393838</v>
      </c>
      <c r="O347">
        <f>m*(l*E347)^2/2</f>
        <v>2.4140276378597638E-2</v>
      </c>
      <c r="P347">
        <f t="shared" si="21"/>
        <v>1.1288823418179814</v>
      </c>
    </row>
    <row r="348" spans="4:16">
      <c r="D348">
        <f t="shared" si="22"/>
        <v>-0.89064635080961385</v>
      </c>
      <c r="E348">
        <f t="shared" si="23"/>
        <v>-0.60323286379845587</v>
      </c>
      <c r="F348">
        <f>g/l*SIN(D348)</f>
        <v>25.915946871769105</v>
      </c>
      <c r="G348">
        <f>E348*dt</f>
        <v>-3.0161643189922792E-3</v>
      </c>
      <c r="H348">
        <f>F348*dt</f>
        <v>0.12957973435884554</v>
      </c>
      <c r="I348">
        <f t="shared" si="20"/>
        <v>-2.4614426776045102</v>
      </c>
      <c r="J348">
        <f>l*COS(I348)</f>
        <v>-0.23324352184592184</v>
      </c>
      <c r="K348">
        <f>l*SIN(I348)</f>
        <v>-0.18867289025429956</v>
      </c>
      <c r="L348">
        <f>K348+l</f>
        <v>0.11132710974570043</v>
      </c>
      <c r="M348">
        <f>M347+dt</f>
        <v>1.6849999999999861</v>
      </c>
      <c r="N348">
        <f>ABS(m*g*L348)</f>
        <v>1.1132710974570044</v>
      </c>
      <c r="O348">
        <f>m*(l*E348)^2/2</f>
        <v>1.6375044958491888E-2</v>
      </c>
      <c r="P348">
        <f t="shared" si="21"/>
        <v>1.1296461424154962</v>
      </c>
    </row>
    <row r="349" spans="4:16">
      <c r="D349">
        <f t="shared" si="22"/>
        <v>-0.89366251512860617</v>
      </c>
      <c r="E349">
        <f t="shared" si="23"/>
        <v>-0.47365312943961035</v>
      </c>
      <c r="F349">
        <f>g/l*SIN(D349)</f>
        <v>25.979058720717649</v>
      </c>
      <c r="G349">
        <f>E349*dt</f>
        <v>-2.3682656471980517E-3</v>
      </c>
      <c r="H349">
        <f>F349*dt</f>
        <v>0.12989529360358826</v>
      </c>
      <c r="I349">
        <f t="shared" si="20"/>
        <v>-2.464458841923503</v>
      </c>
      <c r="J349">
        <f>l*COS(I349)</f>
        <v>-0.23381152848645881</v>
      </c>
      <c r="K349">
        <f>l*SIN(I349)</f>
        <v>-0.18796853233141406</v>
      </c>
      <c r="L349">
        <f>K349+l</f>
        <v>0.11203146766858593</v>
      </c>
      <c r="M349">
        <f>M348+dt</f>
        <v>1.689999999999986</v>
      </c>
      <c r="N349">
        <f>ABS(m*g*L349)</f>
        <v>1.1203146766858594</v>
      </c>
      <c r="O349">
        <f>m*(l*E349)^2/2</f>
        <v>1.009562791625713E-2</v>
      </c>
      <c r="P349">
        <f t="shared" si="21"/>
        <v>1.1304103046021166</v>
      </c>
    </row>
    <row r="350" spans="4:16">
      <c r="D350">
        <f t="shared" si="22"/>
        <v>-0.89603078077580423</v>
      </c>
      <c r="E350">
        <f t="shared" si="23"/>
        <v>-0.3437578358360221</v>
      </c>
      <c r="F350">
        <f>g/l*SIN(D350)</f>
        <v>26.028447977915302</v>
      </c>
      <c r="G350">
        <f>E350*dt</f>
        <v>-1.7187891791801105E-3</v>
      </c>
      <c r="H350">
        <f>F350*dt</f>
        <v>0.13014223988957652</v>
      </c>
      <c r="I350">
        <f t="shared" si="20"/>
        <v>-2.4668271075707007</v>
      </c>
      <c r="J350">
        <f>l*COS(I350)</f>
        <v>-0.23425603180123766</v>
      </c>
      <c r="K350">
        <f>l*SIN(I350)</f>
        <v>-0.18741427791056242</v>
      </c>
      <c r="L350">
        <f>K350+l</f>
        <v>0.11258572208943757</v>
      </c>
      <c r="M350">
        <f>M349+dt</f>
        <v>1.6949999999999859</v>
      </c>
      <c r="N350">
        <f>ABS(m*g*L350)</f>
        <v>1.1258572208943756</v>
      </c>
      <c r="O350">
        <f>m*(l*E350)^2/2</f>
        <v>5.3176252364399487E-3</v>
      </c>
      <c r="P350">
        <f t="shared" si="21"/>
        <v>1.1311748461308155</v>
      </c>
    </row>
    <row r="351" spans="4:16">
      <c r="D351">
        <f t="shared" si="22"/>
        <v>-0.89774956995498434</v>
      </c>
      <c r="E351">
        <f t="shared" si="23"/>
        <v>-0.21361559594644558</v>
      </c>
      <c r="F351">
        <f>g/l*SIN(D351)</f>
        <v>26.06420125019822</v>
      </c>
      <c r="G351">
        <f>E351*dt</f>
        <v>-1.068077979732228E-3</v>
      </c>
      <c r="H351">
        <f>F351*dt</f>
        <v>0.13032100625099111</v>
      </c>
      <c r="I351">
        <f t="shared" si="20"/>
        <v>-2.4685458967498808</v>
      </c>
      <c r="J351">
        <f>l*COS(I351)</f>
        <v>-0.23457781125178392</v>
      </c>
      <c r="K351">
        <f>l*SIN(I351)</f>
        <v>-0.18701136454323419</v>
      </c>
      <c r="L351">
        <f>K351+l</f>
        <v>0.1129886354567658</v>
      </c>
      <c r="M351">
        <f>M350+dt</f>
        <v>1.6999999999999857</v>
      </c>
      <c r="N351">
        <f>ABS(m*g*L351)</f>
        <v>1.1298863545676578</v>
      </c>
      <c r="O351">
        <f>m*(l*E351)^2/2</f>
        <v>2.0534230274199794E-3</v>
      </c>
      <c r="P351">
        <f t="shared" si="21"/>
        <v>1.1319397775950779</v>
      </c>
    </row>
    <row r="352" spans="4:16">
      <c r="D352">
        <f t="shared" si="22"/>
        <v>-0.89881764793471652</v>
      </c>
      <c r="E352">
        <f t="shared" si="23"/>
        <v>-8.3294589695454474E-2</v>
      </c>
      <c r="F352">
        <f>g/l*SIN(D352)</f>
        <v>26.086380014685552</v>
      </c>
      <c r="G352">
        <f>E352*dt</f>
        <v>-4.164729484772724E-4</v>
      </c>
      <c r="H352">
        <f>F352*dt</f>
        <v>0.13043190007342775</v>
      </c>
      <c r="I352">
        <f t="shared" si="20"/>
        <v>-2.4696139747296133</v>
      </c>
      <c r="J352">
        <f>l*COS(I352)</f>
        <v>-0.23477742013216998</v>
      </c>
      <c r="K352">
        <f>l*SIN(I352)</f>
        <v>-0.18676071052574877</v>
      </c>
      <c r="L352">
        <f>K352+l</f>
        <v>0.11323928947425121</v>
      </c>
      <c r="M352">
        <f>M351+dt</f>
        <v>1.7049999999999856</v>
      </c>
      <c r="N352">
        <f>ABS(m*g*L352)</f>
        <v>1.1323928947425121</v>
      </c>
      <c r="O352">
        <f>m*(l*E352)^2/2</f>
        <v>3.1220949026403502E-4</v>
      </c>
      <c r="P352">
        <f t="shared" si="21"/>
        <v>1.1327051042327763</v>
      </c>
    </row>
    <row r="353" spans="4:16">
      <c r="D353">
        <f t="shared" si="22"/>
        <v>-0.89923412088319377</v>
      </c>
      <c r="E353">
        <f t="shared" si="23"/>
        <v>4.7137310377973279E-2</v>
      </c>
      <c r="F353">
        <f>g/l*SIN(D353)</f>
        <v>26.095020061406181</v>
      </c>
      <c r="G353">
        <f>E353*dt</f>
        <v>2.3568655188986641E-4</v>
      </c>
      <c r="H353">
        <f>F353*dt</f>
        <v>0.13047510030703091</v>
      </c>
      <c r="I353">
        <f t="shared" si="20"/>
        <v>-2.4700304476780905</v>
      </c>
      <c r="J353">
        <f>l*COS(I353)</f>
        <v>-0.23485518055265564</v>
      </c>
      <c r="K353">
        <f>l*SIN(I353)</f>
        <v>-0.18666291588738113</v>
      </c>
      <c r="L353">
        <f>K353+l</f>
        <v>0.11333708411261886</v>
      </c>
      <c r="M353">
        <f>M352+dt</f>
        <v>1.7099999999999855</v>
      </c>
      <c r="N353">
        <f>ABS(m*g*L353)</f>
        <v>1.1333708411261887</v>
      </c>
      <c r="O353">
        <f>m*(l*E353)^2/2</f>
        <v>9.9986671335122423E-5</v>
      </c>
      <c r="P353">
        <f t="shared" si="21"/>
        <v>1.1334708277975238</v>
      </c>
    </row>
    <row r="354" spans="4:16">
      <c r="D354">
        <f t="shared" si="22"/>
        <v>-0.89899843433130389</v>
      </c>
      <c r="E354">
        <f t="shared" si="23"/>
        <v>0.17761241068500419</v>
      </c>
      <c r="F354">
        <f>g/l*SIN(D354)</f>
        <v>26.090131121240695</v>
      </c>
      <c r="G354">
        <f>E354*dt</f>
        <v>8.8806205342502093E-4</v>
      </c>
      <c r="H354">
        <f>F354*dt</f>
        <v>0.13045065560620348</v>
      </c>
      <c r="I354">
        <f t="shared" si="20"/>
        <v>-2.4697947611262006</v>
      </c>
      <c r="J354">
        <f>l*COS(I354)</f>
        <v>-0.23481118009116622</v>
      </c>
      <c r="K354">
        <f>l*SIN(I354)</f>
        <v>-0.18671826291017676</v>
      </c>
      <c r="L354">
        <f>K354+l</f>
        <v>0.11328173708982323</v>
      </c>
      <c r="M354">
        <f>M353+dt</f>
        <v>1.7149999999999854</v>
      </c>
      <c r="N354">
        <f>ABS(m*g*L354)</f>
        <v>1.1328173708982323</v>
      </c>
      <c r="O354">
        <f>m*(l*E354)^2/2</f>
        <v>1.4195775793202363E-3</v>
      </c>
      <c r="P354">
        <f t="shared" si="21"/>
        <v>1.1342369484775525</v>
      </c>
    </row>
    <row r="355" spans="4:16">
      <c r="D355">
        <f t="shared" si="22"/>
        <v>-0.89811037227787882</v>
      </c>
      <c r="E355">
        <f t="shared" si="23"/>
        <v>0.30806306629120767</v>
      </c>
      <c r="F355">
        <f>g/l*SIN(D355)</f>
        <v>26.071696679620313</v>
      </c>
      <c r="G355">
        <f>E355*dt</f>
        <v>1.5403153314560384E-3</v>
      </c>
      <c r="H355">
        <f>F355*dt</f>
        <v>0.13035848339810158</v>
      </c>
      <c r="I355">
        <f t="shared" si="20"/>
        <v>-2.4689066990727753</v>
      </c>
      <c r="J355">
        <f>l*COS(I355)</f>
        <v>-0.23464527011658276</v>
      </c>
      <c r="K355">
        <f>l*SIN(I355)</f>
        <v>-0.18692671615345921</v>
      </c>
      <c r="L355">
        <f>K355+l</f>
        <v>0.11307328384654078</v>
      </c>
      <c r="M355">
        <f>M354+dt</f>
        <v>1.7199999999999853</v>
      </c>
      <c r="N355">
        <f>ABS(m*g*L355)</f>
        <v>1.1307328384654078</v>
      </c>
      <c r="O355">
        <f>m*(l*E355)^2/2</f>
        <v>4.2706283765733448E-3</v>
      </c>
      <c r="P355">
        <f t="shared" si="21"/>
        <v>1.1350034668419813</v>
      </c>
    </row>
    <row r="356" spans="4:16">
      <c r="D356">
        <f t="shared" si="22"/>
        <v>-0.89657005694642278</v>
      </c>
      <c r="E356">
        <f t="shared" si="23"/>
        <v>0.43842154968930924</v>
      </c>
      <c r="F356">
        <f>g/l*SIN(D356)</f>
        <v>26.039673976380332</v>
      </c>
      <c r="G356">
        <f>E356*dt</f>
        <v>2.1921077484465461E-3</v>
      </c>
      <c r="H356">
        <f>F356*dt</f>
        <v>0.13019836988190167</v>
      </c>
      <c r="I356">
        <f t="shared" si="20"/>
        <v>-2.4673663837413193</v>
      </c>
      <c r="J356">
        <f>l*COS(I356)</f>
        <v>-0.23435706578742294</v>
      </c>
      <c r="K356">
        <f>l*SIN(I356)</f>
        <v>-0.18728792196911551</v>
      </c>
      <c r="L356">
        <f>K356+l</f>
        <v>0.11271207803088448</v>
      </c>
      <c r="M356">
        <f>M355+dt</f>
        <v>1.7249999999999852</v>
      </c>
      <c r="N356">
        <f>ABS(m*g*L356)</f>
        <v>1.1271207803088448</v>
      </c>
      <c r="O356">
        <f>m*(l*E356)^2/2</f>
        <v>8.6496054854388934E-3</v>
      </c>
      <c r="P356">
        <f t="shared" si="21"/>
        <v>1.1357703857942836</v>
      </c>
    </row>
    <row r="357" spans="4:16">
      <c r="D357">
        <f t="shared" si="22"/>
        <v>-0.8943779491979762</v>
      </c>
      <c r="E357">
        <f t="shared" si="23"/>
        <v>0.56861991957121094</v>
      </c>
      <c r="F357">
        <f>g/l*SIN(D357)</f>
        <v>25.993994192139073</v>
      </c>
      <c r="G357">
        <f>E357*dt</f>
        <v>2.8430995978560546E-3</v>
      </c>
      <c r="H357">
        <f>F357*dt</f>
        <v>0.12996997096069537</v>
      </c>
      <c r="I357">
        <f t="shared" si="20"/>
        <v>-2.4651742759928728</v>
      </c>
      <c r="J357">
        <f>l*COS(I357)</f>
        <v>-0.23394594772925162</v>
      </c>
      <c r="K357">
        <f>l*SIN(I357)</f>
        <v>-0.18780120750693341</v>
      </c>
      <c r="L357">
        <f>K357+l</f>
        <v>0.11219879249306658</v>
      </c>
      <c r="M357">
        <f>M356+dt</f>
        <v>1.7299999999999851</v>
      </c>
      <c r="N357">
        <f>ABS(m*g*L357)</f>
        <v>1.1219879249306657</v>
      </c>
      <c r="O357">
        <f>m*(l*E357)^2/2</f>
        <v>1.4549787581992669E-2</v>
      </c>
      <c r="P357">
        <f t="shared" si="21"/>
        <v>1.1365377125126583</v>
      </c>
    </row>
    <row r="358" spans="4:16">
      <c r="D358">
        <f t="shared" si="22"/>
        <v>-0.89153484960012019</v>
      </c>
      <c r="E358">
        <f t="shared" si="23"/>
        <v>0.69858989053190634</v>
      </c>
      <c r="F358">
        <f>g/l*SIN(D358)</f>
        <v>25.934562821548411</v>
      </c>
      <c r="G358">
        <f>E358*dt</f>
        <v>3.4929494526595318E-3</v>
      </c>
      <c r="H358">
        <f>F358*dt</f>
        <v>0.12967281410774206</v>
      </c>
      <c r="I358">
        <f t="shared" si="20"/>
        <v>-2.4623311763950166</v>
      </c>
      <c r="J358">
        <f>l*COS(I358)</f>
        <v>-0.23341106539393564</v>
      </c>
      <c r="K358">
        <f>l*SIN(I358)</f>
        <v>-0.18846557922248799</v>
      </c>
      <c r="L358">
        <f>K358+l</f>
        <v>0.11153442077751199</v>
      </c>
      <c r="M358">
        <f>M357+dt</f>
        <v>1.734999999999985</v>
      </c>
      <c r="N358">
        <f>ABS(m*g*L358)</f>
        <v>1.1153442077751199</v>
      </c>
      <c r="O358">
        <f>m*(l*E358)^2/2</f>
        <v>2.1961252581902138E-2</v>
      </c>
      <c r="P358">
        <f t="shared" si="21"/>
        <v>1.1373054603570221</v>
      </c>
    </row>
    <row r="359" spans="4:16">
      <c r="D359">
        <f t="shared" si="22"/>
        <v>-0.88804190014746065</v>
      </c>
      <c r="E359">
        <f t="shared" si="23"/>
        <v>0.82826270463964846</v>
      </c>
      <c r="F359">
        <f>g/l*SIN(D359)</f>
        <v>25.861260233722401</v>
      </c>
      <c r="G359">
        <f>E359*dt</f>
        <v>4.1413135231982423E-3</v>
      </c>
      <c r="H359">
        <f>F359*dt</f>
        <v>0.129306301168612</v>
      </c>
      <c r="I359">
        <f t="shared" si="20"/>
        <v>-2.4588382269423574</v>
      </c>
      <c r="J359">
        <f>l*COS(I359)</f>
        <v>-0.2327513421035016</v>
      </c>
      <c r="K359">
        <f>l*SIN(I359)</f>
        <v>-0.1892797209133053</v>
      </c>
      <c r="L359">
        <f>K359+l</f>
        <v>0.11072027908669468</v>
      </c>
      <c r="M359">
        <f>M358+dt</f>
        <v>1.7399999999999849</v>
      </c>
      <c r="N359">
        <f>ABS(m*g*L359)</f>
        <v>1.1072027908669468</v>
      </c>
      <c r="O359">
        <f>m*(l*E359)^2/2</f>
        <v>3.0870859855364349E-2</v>
      </c>
      <c r="P359">
        <f t="shared" si="21"/>
        <v>1.1380736507223113</v>
      </c>
    </row>
    <row r="360" spans="4:16">
      <c r="D360">
        <f t="shared" si="22"/>
        <v>-0.88390058662426241</v>
      </c>
      <c r="E360">
        <f t="shared" si="23"/>
        <v>0.95756900580826043</v>
      </c>
      <c r="F360">
        <f>g/l*SIN(D360)</f>
        <v>25.77394242008117</v>
      </c>
      <c r="G360">
        <f>E360*dt</f>
        <v>4.7878450290413021E-3</v>
      </c>
      <c r="H360">
        <f>F360*dt</f>
        <v>0.12886971210040585</v>
      </c>
      <c r="I360">
        <f t="shared" si="20"/>
        <v>-2.4546969134191592</v>
      </c>
      <c r="J360">
        <f>l*COS(I360)</f>
        <v>-0.23196548178073051</v>
      </c>
      <c r="K360">
        <f>l*SIN(I360)</f>
        <v>-0.19024199132219358</v>
      </c>
      <c r="L360">
        <f>K360+l</f>
        <v>0.10975800867780641</v>
      </c>
      <c r="M360">
        <f>M359+dt</f>
        <v>1.7449999999999848</v>
      </c>
      <c r="N360">
        <f>ABS(m*g*L360)</f>
        <v>1.0975800867780641</v>
      </c>
      <c r="O360">
        <f>m*(l*E360)^2/2</f>
        <v>4.1262228039807905E-2</v>
      </c>
      <c r="P360">
        <f t="shared" si="21"/>
        <v>1.1388423148178719</v>
      </c>
    </row>
    <row r="361" spans="4:16">
      <c r="D361">
        <f t="shared" si="22"/>
        <v>-0.87911274159522113</v>
      </c>
      <c r="E361">
        <f t="shared" si="23"/>
        <v>1.0864387179086663</v>
      </c>
      <c r="F361">
        <f>g/l*SIN(D361)</f>
        <v>25.672441929731512</v>
      </c>
      <c r="G361">
        <f>E361*dt</f>
        <v>5.4321935895433318E-3</v>
      </c>
      <c r="H361">
        <f>F361*dt</f>
        <v>0.12836220964865758</v>
      </c>
      <c r="I361">
        <f t="shared" si="20"/>
        <v>-2.4499090683901175</v>
      </c>
      <c r="J361">
        <f>l*COS(I361)</f>
        <v>-0.23105197736758354</v>
      </c>
      <c r="K361">
        <f>l*SIN(I361)</f>
        <v>-0.19135042135968675</v>
      </c>
      <c r="L361">
        <f>K361+l</f>
        <v>0.10864957864031324</v>
      </c>
      <c r="M361">
        <f>M360+dt</f>
        <v>1.7499999999999847</v>
      </c>
      <c r="N361">
        <f>ABS(m*g*L361)</f>
        <v>1.0864957864031324</v>
      </c>
      <c r="O361">
        <f>m*(l*E361)^2/2</f>
        <v>5.3115708949696201E-2</v>
      </c>
      <c r="P361">
        <f t="shared" si="21"/>
        <v>1.1396114953528287</v>
      </c>
    </row>
    <row r="362" spans="4:16">
      <c r="D362">
        <f t="shared" si="22"/>
        <v>-0.87368054800567785</v>
      </c>
      <c r="E362">
        <f t="shared" si="23"/>
        <v>1.2148009275573239</v>
      </c>
      <c r="F362">
        <f>g/l*SIN(D362)</f>
        <v>25.556568992329129</v>
      </c>
      <c r="G362">
        <f>E362*dt</f>
        <v>6.0740046377866196E-3</v>
      </c>
      <c r="H362">
        <f>F362*dt</f>
        <v>0.12778284496164566</v>
      </c>
      <c r="I362">
        <f t="shared" si="20"/>
        <v>-2.4444768748005745</v>
      </c>
      <c r="J362">
        <f>l*COS(I362)</f>
        <v>-0.23000912093096218</v>
      </c>
      <c r="K362">
        <f>l*SIN(I362)</f>
        <v>-0.19260271101042689</v>
      </c>
      <c r="L362">
        <f>K362+l</f>
        <v>0.1073972889895731</v>
      </c>
      <c r="M362">
        <f>M361+dt</f>
        <v>1.7549999999999846</v>
      </c>
      <c r="N362">
        <f>ABS(m*g*L362)</f>
        <v>1.073972889895731</v>
      </c>
      <c r="O362">
        <f>m*(l*E362)^2/2</f>
        <v>6.6408358211736046E-2</v>
      </c>
      <c r="P362">
        <f t="shared" si="21"/>
        <v>1.1403812481074671</v>
      </c>
    </row>
    <row r="363" spans="4:16">
      <c r="D363">
        <f t="shared" si="22"/>
        <v>-0.86760654336789123</v>
      </c>
      <c r="E363">
        <f t="shared" si="23"/>
        <v>1.3425837725189695</v>
      </c>
      <c r="F363">
        <f>g/l*SIN(D363)</f>
        <v>25.426112828114803</v>
      </c>
      <c r="G363">
        <f>E363*dt</f>
        <v>6.712918862594848E-3</v>
      </c>
      <c r="H363">
        <f>F363*dt</f>
        <v>0.12713056414057403</v>
      </c>
      <c r="I363">
        <f t="shared" si="20"/>
        <v>-2.438402870162788</v>
      </c>
      <c r="J363">
        <f>l*COS(I363)</f>
        <v>-0.2288350154530332</v>
      </c>
      <c r="K363">
        <f>l*SIN(I363)</f>
        <v>-0.19399622600094582</v>
      </c>
      <c r="L363">
        <f>K363+l</f>
        <v>0.10600377399905417</v>
      </c>
      <c r="M363">
        <f>M362+dt</f>
        <v>1.7599999999999845</v>
      </c>
      <c r="N363">
        <f>ABS(m*g*L363)</f>
        <v>1.0600377399905416</v>
      </c>
      <c r="O363">
        <f>m*(l*E363)^2/2</f>
        <v>8.1113903380407068E-2</v>
      </c>
      <c r="P363">
        <f t="shared" si="21"/>
        <v>1.1411516433709488</v>
      </c>
    </row>
    <row r="364" spans="4:16">
      <c r="D364">
        <f t="shared" si="22"/>
        <v>-0.86089362450529638</v>
      </c>
      <c r="E364">
        <f t="shared" si="23"/>
        <v>1.4697143366595435</v>
      </c>
      <c r="F364">
        <f>g/l*SIN(D364)</f>
        <v>25.280843144474762</v>
      </c>
      <c r="G364">
        <f>E364*dt</f>
        <v>7.3485716832977178E-3</v>
      </c>
      <c r="H364">
        <f>F364*dt</f>
        <v>0.12640421572237381</v>
      </c>
      <c r="I364">
        <f t="shared" si="20"/>
        <v>-2.4316899513001928</v>
      </c>
      <c r="J364">
        <f>l*COS(I364)</f>
        <v>-0.22752758830027278</v>
      </c>
      <c r="K364">
        <f>l*SIN(I364)</f>
        <v>-0.19552799431861814</v>
      </c>
      <c r="L364">
        <f>K364+l</f>
        <v>0.10447200568138185</v>
      </c>
      <c r="M364">
        <f>M363+dt</f>
        <v>1.7649999999999844</v>
      </c>
      <c r="N364">
        <f>ABS(m*g*L364)</f>
        <v>1.0447200568138184</v>
      </c>
      <c r="O364">
        <f>m*(l*E364)^2/2</f>
        <v>9.7202710412217092E-2</v>
      </c>
      <c r="P364">
        <f t="shared" si="21"/>
        <v>1.1419227672260355</v>
      </c>
    </row>
    <row r="365" spans="4:16">
      <c r="D365">
        <f t="shared" si="22"/>
        <v>-0.85354505282199866</v>
      </c>
      <c r="E365">
        <f t="shared" si="23"/>
        <v>1.5961185523819172</v>
      </c>
      <c r="F365">
        <f>g/l*SIN(D365)</f>
        <v>25.120511817930922</v>
      </c>
      <c r="G365">
        <f>E365*dt</f>
        <v>7.9805927619095857E-3</v>
      </c>
      <c r="H365">
        <f>F365*dt</f>
        <v>0.12560255908965462</v>
      </c>
      <c r="I365">
        <f t="shared" si="20"/>
        <v>-2.4243413796168953</v>
      </c>
      <c r="J365">
        <f>l*COS(I365)</f>
        <v>-0.22608460636137828</v>
      </c>
      <c r="K365">
        <f>l*SIN(I365)</f>
        <v>-0.19719470268346617</v>
      </c>
      <c r="L365">
        <f>K365+l</f>
        <v>0.10280529731653382</v>
      </c>
      <c r="M365">
        <f>M364+dt</f>
        <v>1.7699999999999843</v>
      </c>
      <c r="N365">
        <f>ABS(m*g*L365)</f>
        <v>1.0280529731653383</v>
      </c>
      <c r="O365">
        <f>m*(l*E365)^2/2</f>
        <v>0.1146417494965986</v>
      </c>
      <c r="P365">
        <f t="shared" si="21"/>
        <v>1.1426947226619368</v>
      </c>
    </row>
    <row r="366" spans="4:16">
      <c r="D366">
        <f t="shared" si="22"/>
        <v>-0.84556446006008912</v>
      </c>
      <c r="E366">
        <f t="shared" si="23"/>
        <v>1.7217211114715718</v>
      </c>
      <c r="F366">
        <f>g/l*SIN(D366)</f>
        <v>24.944854759907873</v>
      </c>
      <c r="G366">
        <f>E366*dt</f>
        <v>8.6086055573578596E-3</v>
      </c>
      <c r="H366">
        <f>F366*dt</f>
        <v>0.12472427379953936</v>
      </c>
      <c r="I366">
        <f t="shared" si="20"/>
        <v>-2.4163607868549857</v>
      </c>
      <c r="J366">
        <f>l*COS(I366)</f>
        <v>-0.22450369283917079</v>
      </c>
      <c r="K366">
        <f>l*SIN(I366)</f>
        <v>-0.19899269308589004</v>
      </c>
      <c r="L366">
        <f>K366+l</f>
        <v>0.10100730691410995</v>
      </c>
      <c r="M366">
        <f>M365+dt</f>
        <v>1.7749999999999841</v>
      </c>
      <c r="N366">
        <f>ABS(m*g*L366)</f>
        <v>1.0100730691410995</v>
      </c>
      <c r="O366">
        <f>m*(l*E366)^2/2</f>
        <v>0.13339456135591068</v>
      </c>
      <c r="P366">
        <f t="shared" si="21"/>
        <v>1.1434676304970102</v>
      </c>
    </row>
    <row r="367" spans="4:16">
      <c r="D367">
        <f t="shared" si="22"/>
        <v>-0.83695585450273124</v>
      </c>
      <c r="E367">
        <f t="shared" si="23"/>
        <v>1.8464453852711111</v>
      </c>
      <c r="F367">
        <f>g/l*SIN(D367)</f>
        <v>24.753593963940979</v>
      </c>
      <c r="G367">
        <f>E367*dt</f>
        <v>9.2322269263555561E-3</v>
      </c>
      <c r="H367">
        <f>F367*dt</f>
        <v>0.12376796981970489</v>
      </c>
      <c r="I367">
        <f t="shared" si="20"/>
        <v>-2.4077521812976279</v>
      </c>
      <c r="J367">
        <f>l*COS(I367)</f>
        <v>-0.22278234567546884</v>
      </c>
      <c r="K367">
        <f>l*SIN(I367)</f>
        <v>-0.20091795951416566</v>
      </c>
      <c r="L367">
        <f>K367+l</f>
        <v>9.9082040485834327E-2</v>
      </c>
      <c r="M367">
        <f>M366+dt</f>
        <v>1.779999999999984</v>
      </c>
      <c r="N367">
        <f>ABS(m*g*L367)</f>
        <v>0.99082040485834333</v>
      </c>
      <c r="O367">
        <f>m*(l*E367)^2/2</f>
        <v>0.15342122523550419</v>
      </c>
      <c r="P367">
        <f t="shared" si="21"/>
        <v>1.1442416300938476</v>
      </c>
    </row>
    <row r="368" spans="4:16">
      <c r="D368">
        <f t="shared" si="22"/>
        <v>-0.82772362757637574</v>
      </c>
      <c r="E368">
        <f t="shared" si="23"/>
        <v>1.9702133550908161</v>
      </c>
      <c r="F368">
        <f>g/l*SIN(D368)</f>
        <v>24.546439731174758</v>
      </c>
      <c r="G368">
        <f>E368*dt</f>
        <v>9.8510667754540798E-3</v>
      </c>
      <c r="H368">
        <f>F368*dt</f>
        <v>0.12273219865587379</v>
      </c>
      <c r="I368">
        <f t="shared" si="20"/>
        <v>-2.3985199543712721</v>
      </c>
      <c r="J368">
        <f>l*COS(I368)</f>
        <v>-0.22091795758057275</v>
      </c>
      <c r="K368">
        <f>l*SIN(I368)</f>
        <v>-0.20296614500558524</v>
      </c>
      <c r="L368">
        <f>K368+l</f>
        <v>9.7033854994414748E-2</v>
      </c>
      <c r="M368">
        <f>M367+dt</f>
        <v>1.7849999999999839</v>
      </c>
      <c r="N368">
        <f>ABS(m*g*L368)</f>
        <v>0.97033854994414748</v>
      </c>
      <c r="O368">
        <f>m*(l*E368)^2/2</f>
        <v>0.17467832990601942</v>
      </c>
      <c r="P368">
        <f t="shared" si="21"/>
        <v>1.145016879850167</v>
      </c>
    </row>
    <row r="369" spans="4:16">
      <c r="D369">
        <f t="shared" si="22"/>
        <v>-0.81787256080092163</v>
      </c>
      <c r="E369">
        <f t="shared" si="23"/>
        <v>2.0929455537466897</v>
      </c>
      <c r="F369">
        <f>g/l*SIN(D369)</f>
        <v>24.323093070046827</v>
      </c>
      <c r="G369">
        <f>E369*dt</f>
        <v>1.0464727768733448E-2</v>
      </c>
      <c r="H369">
        <f>F369*dt</f>
        <v>0.12161546535023414</v>
      </c>
      <c r="I369">
        <f t="shared" si="20"/>
        <v>-2.3886688875958182</v>
      </c>
      <c r="J369">
        <f>l*COS(I369)</f>
        <v>-0.21890783763042143</v>
      </c>
      <c r="K369">
        <f>l*SIN(I369)</f>
        <v>-0.20513253916425117</v>
      </c>
      <c r="L369">
        <f>K369+l</f>
        <v>9.4867460835748818E-2</v>
      </c>
      <c r="M369">
        <f>M368+dt</f>
        <v>1.7899999999999838</v>
      </c>
      <c r="N369">
        <f>ABS(m*g*L369)</f>
        <v>0.94867460835748818</v>
      </c>
      <c r="O369">
        <f>m*(l*E369)^2/2</f>
        <v>0.1971189490926617</v>
      </c>
      <c r="P369">
        <f t="shared" si="21"/>
        <v>1.1457935574501499</v>
      </c>
    </row>
    <row r="370" spans="4:16">
      <c r="D370">
        <f t="shared" si="22"/>
        <v>-0.80740783303218822</v>
      </c>
      <c r="E370">
        <f t="shared" si="23"/>
        <v>2.2145610190969238</v>
      </c>
      <c r="F370">
        <f>g/l*SIN(D370)</f>
        <v>24.083248264956627</v>
      </c>
      <c r="G370">
        <f>E370*dt</f>
        <v>1.107280509548462E-2</v>
      </c>
      <c r="H370">
        <f>F370*dt</f>
        <v>0.12041624132478314</v>
      </c>
      <c r="I370">
        <f t="shared" si="20"/>
        <v>-2.3782041598270847</v>
      </c>
      <c r="J370">
        <f>l*COS(I370)</f>
        <v>-0.21674923438460958</v>
      </c>
      <c r="K370">
        <f>l*SIN(I370)</f>
        <v>-0.20741207629664568</v>
      </c>
      <c r="L370">
        <f>K370+l</f>
        <v>9.2587923703354308E-2</v>
      </c>
      <c r="M370">
        <f>M369+dt</f>
        <v>1.7949999999999837</v>
      </c>
      <c r="N370">
        <f>ABS(m*g*L370)</f>
        <v>0.92587923703354313</v>
      </c>
      <c r="O370">
        <f>m*(l*E370)^2/2</f>
        <v>0.22069262282866225</v>
      </c>
      <c r="P370">
        <f t="shared" si="21"/>
        <v>1.1465718598622054</v>
      </c>
    </row>
    <row r="371" spans="4:16">
      <c r="D371">
        <f t="shared" si="22"/>
        <v>-0.79633502793670363</v>
      </c>
      <c r="E371">
        <f t="shared" si="23"/>
        <v>2.3349772604217072</v>
      </c>
      <c r="F371">
        <f>g/l*SIN(D371)</f>
        <v>23.826595607477547</v>
      </c>
      <c r="G371">
        <f>E371*dt</f>
        <v>1.1674886302108537E-2</v>
      </c>
      <c r="H371">
        <f>F371*dt</f>
        <v>0.11913297803738773</v>
      </c>
      <c r="I371">
        <f t="shared" si="20"/>
        <v>-2.3671313547316002</v>
      </c>
      <c r="J371">
        <f>l*COS(I371)</f>
        <v>-0.21443936046729786</v>
      </c>
      <c r="K371">
        <f>l*SIN(I371)</f>
        <v>-0.2097993343230056</v>
      </c>
      <c r="L371">
        <f>K371+l</f>
        <v>9.020066567699439E-2</v>
      </c>
      <c r="M371">
        <f>M370+dt</f>
        <v>1.7999999999999836</v>
      </c>
      <c r="N371">
        <f>ABS(m*g*L371)</f>
        <v>0.90200665676994385</v>
      </c>
      <c r="O371">
        <f>m*(l*E371)^2/2</f>
        <v>0.24534534630089072</v>
      </c>
      <c r="P371">
        <f t="shared" si="21"/>
        <v>1.1473520030708346</v>
      </c>
    </row>
    <row r="372" spans="4:16">
      <c r="D372">
        <f t="shared" si="22"/>
        <v>-0.78466014163459508</v>
      </c>
      <c r="E372">
        <f t="shared" si="23"/>
        <v>2.4541102384590947</v>
      </c>
      <c r="F372">
        <f>g/l*SIN(D372)</f>
        <v>23.552824282288793</v>
      </c>
      <c r="G372">
        <f>E372*dt</f>
        <v>1.2270551192295474E-2</v>
      </c>
      <c r="H372">
        <f>F372*dt</f>
        <v>0.11776412141144396</v>
      </c>
      <c r="I372">
        <f t="shared" si="20"/>
        <v>-2.3554564684294919</v>
      </c>
      <c r="J372">
        <f>l*COS(I372)</f>
        <v>-0.21197541854059915</v>
      </c>
      <c r="K372">
        <f>l*SIN(I372)</f>
        <v>-0.2122885346280807</v>
      </c>
      <c r="L372">
        <f>K372+l</f>
        <v>8.7711465371919289E-2</v>
      </c>
      <c r="M372">
        <f>M371+dt</f>
        <v>1.8049999999999835</v>
      </c>
      <c r="N372">
        <f>ABS(m*g*L372)</f>
        <v>0.87711465371919295</v>
      </c>
      <c r="O372">
        <f>m*(l*E372)^2/2</f>
        <v>0.27101956781293896</v>
      </c>
      <c r="P372">
        <f t="shared" si="21"/>
        <v>1.148134221532132</v>
      </c>
    </row>
    <row r="373" spans="4:16">
      <c r="D373">
        <f t="shared" si="22"/>
        <v>-0.7723895904422996</v>
      </c>
      <c r="E373">
        <f t="shared" si="23"/>
        <v>2.5718743598705385</v>
      </c>
      <c r="F373">
        <f>g/l*SIN(D373)</f>
        <v>23.261625398483126</v>
      </c>
      <c r="G373">
        <f>E373*dt</f>
        <v>1.2859371799352693E-2</v>
      </c>
      <c r="H373">
        <f>F373*dt</f>
        <v>0.11630812699241563</v>
      </c>
      <c r="I373">
        <f t="shared" si="20"/>
        <v>-2.343185917237196</v>
      </c>
      <c r="J373">
        <f>l*COS(I373)</f>
        <v>-0.2093546285863481</v>
      </c>
      <c r="K373">
        <f>l*SIN(I373)</f>
        <v>-0.2148735430188469</v>
      </c>
      <c r="L373">
        <f>K373+l</f>
        <v>8.5126456981153092E-2</v>
      </c>
      <c r="M373">
        <f>M372+dt</f>
        <v>1.8099999999999834</v>
      </c>
      <c r="N373">
        <f>ABS(m*g*L373)</f>
        <v>0.85126456981153087</v>
      </c>
      <c r="O373">
        <f>m*(l*E373)^2/2</f>
        <v>0.29765419753317712</v>
      </c>
      <c r="P373">
        <f t="shared" si="21"/>
        <v>1.1489187673447079</v>
      </c>
    </row>
    <row r="374" spans="4:16">
      <c r="D374">
        <f t="shared" si="22"/>
        <v>-0.7595302186429469</v>
      </c>
      <c r="E374">
        <f t="shared" si="23"/>
        <v>2.6881824868629542</v>
      </c>
      <c r="F374">
        <f>g/l*SIN(D374)</f>
        <v>22.952695155257199</v>
      </c>
      <c r="G374">
        <f>E374*dt</f>
        <v>1.3440912434314771E-2</v>
      </c>
      <c r="H374">
        <f>F374*dt</f>
        <v>0.114763475776286</v>
      </c>
      <c r="I374">
        <f t="shared" si="20"/>
        <v>-2.3303265454378437</v>
      </c>
      <c r="J374">
        <f>l*COS(I374)</f>
        <v>-0.2065742563973148</v>
      </c>
      <c r="K374">
        <f>l*SIN(I374)</f>
        <v>-0.21754787195901606</v>
      </c>
      <c r="L374">
        <f>K374+l</f>
        <v>8.2452128040983924E-2</v>
      </c>
      <c r="M374">
        <f>M373+dt</f>
        <v>1.8149999999999833</v>
      </c>
      <c r="N374">
        <f>ABS(m*g*L374)</f>
        <v>0.82452128040983919</v>
      </c>
      <c r="O374">
        <f>m*(l*E374)^2/2</f>
        <v>0.32518462872045134</v>
      </c>
      <c r="P374">
        <f t="shared" si="21"/>
        <v>1.1497059091302906</v>
      </c>
    </row>
    <row r="375" spans="4:16">
      <c r="D375">
        <f t="shared" si="22"/>
        <v>-0.74608930620863212</v>
      </c>
      <c r="E375">
        <f t="shared" si="23"/>
        <v>2.8029459626392401</v>
      </c>
      <c r="F375">
        <f>g/l*SIN(D375)</f>
        <v>22.625738129224633</v>
      </c>
      <c r="G375">
        <f>E375*dt</f>
        <v>1.4014729813196201E-2</v>
      </c>
      <c r="H375">
        <f>F375*dt</f>
        <v>0.11312869064612317</v>
      </c>
      <c r="I375">
        <f t="shared" si="20"/>
        <v>-2.3168856330035288</v>
      </c>
      <c r="J375">
        <f>l*COS(I375)</f>
        <v>-0.20363164316302165</v>
      </c>
      <c r="K375">
        <f>l*SIN(I375)</f>
        <v>-0.22030468425053473</v>
      </c>
      <c r="L375">
        <f>K375+l</f>
        <v>7.9695315749465256E-2</v>
      </c>
      <c r="M375">
        <f>M374+dt</f>
        <v>1.8199999999999832</v>
      </c>
      <c r="N375">
        <f>ABS(m*g*L375)</f>
        <v>0.79695315749465256</v>
      </c>
      <c r="O375">
        <f>m*(l*E375)^2/2</f>
        <v>0.35354277312640275</v>
      </c>
      <c r="P375">
        <f t="shared" si="21"/>
        <v>1.1504959306210554</v>
      </c>
    </row>
    <row r="376" spans="4:16">
      <c r="D376">
        <f t="shared" si="22"/>
        <v>-0.73207457639543594</v>
      </c>
      <c r="E376">
        <f t="shared" si="23"/>
        <v>2.9160746532853632</v>
      </c>
      <c r="F376">
        <f>g/l*SIN(D376)</f>
        <v>22.280470668723758</v>
      </c>
      <c r="G376">
        <f>E376*dt</f>
        <v>1.4580373266426817E-2</v>
      </c>
      <c r="H376">
        <f>F376*dt</f>
        <v>0.1114023533436188</v>
      </c>
      <c r="I376">
        <f t="shared" si="20"/>
        <v>-2.3028709031903327</v>
      </c>
      <c r="J376">
        <f>l*COS(I376)</f>
        <v>-0.20052423601851385</v>
      </c>
      <c r="K376">
        <f>l*SIN(I376)</f>
        <v>-0.22313679833051148</v>
      </c>
      <c r="L376">
        <f>K376+l</f>
        <v>7.6863201669488512E-2</v>
      </c>
      <c r="M376">
        <f>M375+dt</f>
        <v>1.8249999999999831</v>
      </c>
      <c r="N376">
        <f>ABS(m*g*L376)</f>
        <v>0.76863201669488512</v>
      </c>
      <c r="O376">
        <f>m*(l*E376)^2/2</f>
        <v>0.38265711225900079</v>
      </c>
      <c r="P376">
        <f t="shared" si="21"/>
        <v>1.151289128953886</v>
      </c>
    </row>
    <row r="377" spans="4:16">
      <c r="D377">
        <f t="shared" si="22"/>
        <v>-0.71749420312900913</v>
      </c>
      <c r="E377">
        <f t="shared" si="23"/>
        <v>3.027477006628982</v>
      </c>
      <c r="F377">
        <f>g/l*SIN(D377)</f>
        <v>21.916624378542039</v>
      </c>
      <c r="G377">
        <f>E377*dt</f>
        <v>1.513738503314491E-2</v>
      </c>
      <c r="H377">
        <f>F377*dt</f>
        <v>0.1095831218927102</v>
      </c>
      <c r="I377">
        <f t="shared" si="20"/>
        <v>-2.2882905299239056</v>
      </c>
      <c r="J377">
        <f>l*COS(I377)</f>
        <v>-0.1972496194068783</v>
      </c>
      <c r="K377">
        <f>l*SIN(I377)</f>
        <v>-0.22603669534799356</v>
      </c>
      <c r="L377">
        <f>K377+l</f>
        <v>7.3963304652006429E-2</v>
      </c>
      <c r="M377">
        <f>M376+dt</f>
        <v>1.829999999999983</v>
      </c>
      <c r="N377">
        <f>ABS(m*g*L377)</f>
        <v>0.73963304652006423</v>
      </c>
      <c r="O377">
        <f>m*(l*E377)^2/2</f>
        <v>0.41245276615502308</v>
      </c>
      <c r="P377">
        <f t="shared" si="21"/>
        <v>1.1520858126750873</v>
      </c>
    </row>
    <row r="378" spans="4:16">
      <c r="D378">
        <f t="shared" si="22"/>
        <v>-0.70235681809586425</v>
      </c>
      <c r="E378">
        <f t="shared" si="23"/>
        <v>3.1370601285216924</v>
      </c>
      <c r="F378">
        <f>g/l*SIN(D378)</f>
        <v>21.533949676471888</v>
      </c>
      <c r="G378">
        <f>E378*dt</f>
        <v>1.5685300642608462E-2</v>
      </c>
      <c r="H378">
        <f>F378*dt</f>
        <v>0.10766974838235945</v>
      </c>
      <c r="I378">
        <f t="shared" si="20"/>
        <v>-2.2731531448907609</v>
      </c>
      <c r="J378">
        <f>l*COS(I378)</f>
        <v>-0.19380554708824702</v>
      </c>
      <c r="K378">
        <f>l*SIN(I378)</f>
        <v>-0.22899652817854088</v>
      </c>
      <c r="L378">
        <f>K378+l</f>
        <v>7.1003471821459108E-2</v>
      </c>
      <c r="M378">
        <f>M377+dt</f>
        <v>1.8349999999999829</v>
      </c>
      <c r="N378">
        <f>ABS(m*g*L378)</f>
        <v>0.71003471821459108</v>
      </c>
      <c r="O378">
        <f>m*(l*E378)^2/2</f>
        <v>0.4428515812482241</v>
      </c>
      <c r="P378">
        <f t="shared" si="21"/>
        <v>1.1528862994628151</v>
      </c>
    </row>
    <row r="379" spans="4:16">
      <c r="D379">
        <f t="shared" si="22"/>
        <v>-0.68667151745325583</v>
      </c>
      <c r="E379">
        <f t="shared" si="23"/>
        <v>3.244729876904052</v>
      </c>
      <c r="F379">
        <f>g/l*SIN(D379)</f>
        <v>21.132219401075545</v>
      </c>
      <c r="G379">
        <f>E379*dt</f>
        <v>1.6223649384520259E-2</v>
      </c>
      <c r="H379">
        <f>F379*dt</f>
        <v>0.10566109700537774</v>
      </c>
      <c r="I379">
        <f t="shared" si="20"/>
        <v>-2.2574678442481524</v>
      </c>
      <c r="J379">
        <f>l*COS(I379)</f>
        <v>-0.19018997460967985</v>
      </c>
      <c r="K379">
        <f>l*SIN(I379)</f>
        <v>-0.23200813252549862</v>
      </c>
      <c r="L379">
        <f>K379+l</f>
        <v>6.7991867474501366E-2</v>
      </c>
      <c r="M379">
        <f>M378+dt</f>
        <v>1.8399999999999828</v>
      </c>
      <c r="N379">
        <f>ABS(m*g*L379)</f>
        <v>0.67991867474501366</v>
      </c>
      <c r="O379">
        <f>m*(l*E379)^2/2</f>
        <v>0.47377223883332026</v>
      </c>
      <c r="P379">
        <f t="shared" si="21"/>
        <v>1.153690913578334</v>
      </c>
    </row>
    <row r="380" spans="4:16">
      <c r="D380">
        <f t="shared" si="22"/>
        <v>-0.67044786806873558</v>
      </c>
      <c r="E380">
        <f t="shared" si="23"/>
        <v>3.3503909739094295</v>
      </c>
      <c r="F380">
        <f>g/l*SIN(D380)</f>
        <v>20.711232448002278</v>
      </c>
      <c r="G380">
        <f>E380*dt</f>
        <v>1.6751954869547149E-2</v>
      </c>
      <c r="H380">
        <f>F380*dt</f>
        <v>0.10355616224001139</v>
      </c>
      <c r="I380">
        <f t="shared" si="20"/>
        <v>-2.2412441948636319</v>
      </c>
      <c r="J380">
        <f>l*COS(I380)</f>
        <v>-0.18640109203202043</v>
      </c>
      <c r="K380">
        <f>l*SIN(I380)</f>
        <v>-0.23506304024510158</v>
      </c>
      <c r="L380">
        <f>K380+l</f>
        <v>6.493695975489841E-2</v>
      </c>
      <c r="M380">
        <f>M379+dt</f>
        <v>1.8449999999999827</v>
      </c>
      <c r="N380">
        <f>ABS(m*g*L380)</f>
        <v>0.64936959754898416</v>
      </c>
      <c r="O380">
        <f>m*(l*E380)^2/2</f>
        <v>0.50513038551241995</v>
      </c>
      <c r="P380">
        <f t="shared" si="21"/>
        <v>1.1544999830614042</v>
      </c>
    </row>
    <row r="381" spans="4:16">
      <c r="D381">
        <f t="shared" si="22"/>
        <v>-0.65369591319918841</v>
      </c>
      <c r="E381">
        <f t="shared" si="23"/>
        <v>3.4539471361494409</v>
      </c>
      <c r="F381">
        <f>g/l*SIN(D381)</f>
        <v>20.270817410205364</v>
      </c>
      <c r="G381">
        <f>E381*dt</f>
        <v>1.7269735680747206E-2</v>
      </c>
      <c r="H381">
        <f>F381*dt</f>
        <v>0.10135408705102682</v>
      </c>
      <c r="I381">
        <f t="shared" si="20"/>
        <v>-2.2244922399940847</v>
      </c>
      <c r="J381">
        <f>l*COS(I381)</f>
        <v>-0.18243735669184818</v>
      </c>
      <c r="K381">
        <f>l*SIN(I381)</f>
        <v>-0.23815249501798497</v>
      </c>
      <c r="L381">
        <f>K381+l</f>
        <v>6.1847504982015022E-2</v>
      </c>
      <c r="M381">
        <f>M380+dt</f>
        <v>1.8499999999999825</v>
      </c>
      <c r="N381">
        <f>ABS(m*g*L381)</f>
        <v>0.61847504982015022</v>
      </c>
      <c r="O381">
        <f>m*(l*E381)^2/2</f>
        <v>0.53683878686917152</v>
      </c>
      <c r="P381">
        <f t="shared" si="21"/>
        <v>1.1553138366893219</v>
      </c>
    </row>
    <row r="382" spans="4:16">
      <c r="D382">
        <f t="shared" si="22"/>
        <v>-0.63642617751844122</v>
      </c>
      <c r="E382">
        <f t="shared" si="23"/>
        <v>3.5553012232004679</v>
      </c>
      <c r="F382">
        <f>g/l*SIN(D382)</f>
        <v>19.810836195488143</v>
      </c>
      <c r="G382">
        <f>E382*dt</f>
        <v>1.7776506116002341E-2</v>
      </c>
      <c r="H382">
        <f>F382*dt</f>
        <v>9.9054180977440717E-2</v>
      </c>
      <c r="I382">
        <f t="shared" si="20"/>
        <v>-2.2072225043133376</v>
      </c>
      <c r="J382">
        <f>l*COS(I382)</f>
        <v>-0.1782975257593932</v>
      </c>
      <c r="K382">
        <f>l*SIN(I382)</f>
        <v>-0.241267470472251</v>
      </c>
      <c r="L382">
        <f>K382+l</f>
        <v>5.8732529527748989E-2</v>
      </c>
      <c r="M382">
        <f>M381+dt</f>
        <v>1.8549999999999824</v>
      </c>
      <c r="N382">
        <f>ABS(m*g*L382)</f>
        <v>0.58732529527748989</v>
      </c>
      <c r="O382">
        <f>m*(l*E382)^2/2</f>
        <v>0.56880750544608349</v>
      </c>
      <c r="P382">
        <f t="shared" si="21"/>
        <v>1.1561328007235734</v>
      </c>
    </row>
    <row r="383" spans="4:16">
      <c r="D383">
        <f t="shared" si="22"/>
        <v>-0.61864967140243887</v>
      </c>
      <c r="E383">
        <f t="shared" si="23"/>
        <v>3.6543554041779087</v>
      </c>
      <c r="F383">
        <f>g/l*SIN(D383)</f>
        <v>19.331187593010917</v>
      </c>
      <c r="G383">
        <f>E383*dt</f>
        <v>1.8271777020889543E-2</v>
      </c>
      <c r="H383">
        <f>F383*dt</f>
        <v>9.6655937965054589E-2</v>
      </c>
      <c r="I383">
        <f t="shared" si="20"/>
        <v>-2.1894459981973355</v>
      </c>
      <c r="J383">
        <f>l*COS(I383)</f>
        <v>-0.17398068833709826</v>
      </c>
      <c r="K383">
        <f>l*SIN(I383)</f>
        <v>-0.24439869084295332</v>
      </c>
      <c r="L383">
        <f>K383+l</f>
        <v>5.5601309157046669E-2</v>
      </c>
      <c r="M383">
        <f>M382+dt</f>
        <v>1.8599999999999823</v>
      </c>
      <c r="N383">
        <f>ABS(m*g*L383)</f>
        <v>0.55601309157046663</v>
      </c>
      <c r="O383">
        <f>m*(l*E383)^2/2</f>
        <v>0.60094410390199282</v>
      </c>
      <c r="P383">
        <f t="shared" si="21"/>
        <v>1.1569571954724593</v>
      </c>
    </row>
    <row r="384" spans="4:16">
      <c r="D384">
        <f t="shared" si="22"/>
        <v>-0.60037789438154932</v>
      </c>
      <c r="E384">
        <f t="shared" si="23"/>
        <v>3.7510113421429634</v>
      </c>
      <c r="F384">
        <f>g/l*SIN(D384)</f>
        <v>18.831810758757719</v>
      </c>
      <c r="G384">
        <f>E384*dt</f>
        <v>1.8755056710714816E-2</v>
      </c>
      <c r="H384">
        <f>F384*dt</f>
        <v>9.4159053793788597E-2</v>
      </c>
      <c r="I384">
        <f t="shared" si="20"/>
        <v>-2.1711742211764458</v>
      </c>
      <c r="J384">
        <f>l*COS(I384)</f>
        <v>-0.16948629682881941</v>
      </c>
      <c r="K384">
        <f>l*SIN(I384)</f>
        <v>-0.24753665422973889</v>
      </c>
      <c r="L384">
        <f>K384+l</f>
        <v>5.2463345770261099E-2</v>
      </c>
      <c r="M384">
        <f>M383+dt</f>
        <v>1.8649999999999822</v>
      </c>
      <c r="N384">
        <f>ABS(m*g*L384)</f>
        <v>0.52463345770261105</v>
      </c>
      <c r="O384">
        <f>m*(l*E384)^2/2</f>
        <v>0.63315387399983192</v>
      </c>
      <c r="P384">
        <f t="shared" si="21"/>
        <v>1.157787331702443</v>
      </c>
    </row>
    <row r="385" spans="4:16">
      <c r="D385">
        <f t="shared" si="22"/>
        <v>-0.58162283767083445</v>
      </c>
      <c r="E385">
        <f t="shared" si="23"/>
        <v>3.8451703959367518</v>
      </c>
      <c r="F385">
        <f>g/l*SIN(D385)</f>
        <v>18.312688588541199</v>
      </c>
      <c r="G385">
        <f>E385*dt</f>
        <v>1.922585197968376E-2</v>
      </c>
      <c r="H385">
        <f>F385*dt</f>
        <v>9.1563442942706005E-2</v>
      </c>
      <c r="I385">
        <f t="shared" si="20"/>
        <v>-2.1524191644657309</v>
      </c>
      <c r="J385">
        <f>l*COS(I385)</f>
        <v>-0.16481419729687072</v>
      </c>
      <c r="K385">
        <f>l*SIN(I385)</f>
        <v>-0.25067165848852591</v>
      </c>
      <c r="L385">
        <f>K385+l</f>
        <v>4.9328341511474083E-2</v>
      </c>
      <c r="M385">
        <f>M384+dt</f>
        <v>1.8699999999999821</v>
      </c>
      <c r="N385">
        <f>ABS(m*g*L385)</f>
        <v>0.49328341511474083</v>
      </c>
      <c r="O385">
        <f>m*(l*E385)^2/2</f>
        <v>0.66534009182047771</v>
      </c>
      <c r="P385">
        <f t="shared" si="21"/>
        <v>1.1586235069352186</v>
      </c>
    </row>
    <row r="386" spans="4:16">
      <c r="D386">
        <f t="shared" si="22"/>
        <v>-0.56239698569115071</v>
      </c>
      <c r="E386">
        <f t="shared" si="23"/>
        <v>3.9367338388794577</v>
      </c>
      <c r="F386">
        <f>g/l*SIN(D386)</f>
        <v>17.773850945961907</v>
      </c>
      <c r="G386">
        <f>E386*dt</f>
        <v>1.9683669194397287E-2</v>
      </c>
      <c r="H386">
        <f>F386*dt</f>
        <v>8.8869254729809541E-2</v>
      </c>
      <c r="I386">
        <f t="shared" si="20"/>
        <v>-2.1331933124860472</v>
      </c>
      <c r="J386">
        <f>l*COS(I386)</f>
        <v>-0.15996465851365713</v>
      </c>
      <c r="K386">
        <f>l*SIN(I386)</f>
        <v>-0.25379382976465181</v>
      </c>
      <c r="L386">
        <f>K386+l</f>
        <v>4.6206170235348176E-2</v>
      </c>
      <c r="M386">
        <f>M385+dt</f>
        <v>1.874999999999982</v>
      </c>
      <c r="N386">
        <f>ABS(m*g*L386)</f>
        <v>0.46206170235348176</v>
      </c>
      <c r="O386">
        <f>m*(l*E386)^2/2</f>
        <v>0.69740429931803649</v>
      </c>
      <c r="P386">
        <f t="shared" si="21"/>
        <v>1.1594660016715181</v>
      </c>
    </row>
    <row r="387" spans="4:16">
      <c r="D387">
        <f t="shared" si="22"/>
        <v>-0.54271331649675347</v>
      </c>
      <c r="E387">
        <f t="shared" si="23"/>
        <v>4.0256030936092673</v>
      </c>
      <c r="F387">
        <f>g/l*SIN(D387)</f>
        <v>17.215377711882617</v>
      </c>
      <c r="G387">
        <f>E387*dt</f>
        <v>2.0128015468046337E-2</v>
      </c>
      <c r="H387">
        <f>F387*dt</f>
        <v>8.6076888559413089E-2</v>
      </c>
      <c r="I387">
        <f t="shared" si="20"/>
        <v>-2.1135096432916498</v>
      </c>
      <c r="J387">
        <f>l*COS(I387)</f>
        <v>-0.15493839940694346</v>
      </c>
      <c r="K387">
        <f>l*SIN(I387)</f>
        <v>-0.25689315364410642</v>
      </c>
      <c r="L387">
        <f>K387+l</f>
        <v>4.3106846355893569E-2</v>
      </c>
      <c r="M387">
        <f>M386+dt</f>
        <v>1.8799999999999819</v>
      </c>
      <c r="N387">
        <f>ABS(m*g*L387)</f>
        <v>0.43106846355893569</v>
      </c>
      <c r="O387">
        <f>m*(l*E387)^2/2</f>
        <v>0.72924661202744245</v>
      </c>
      <c r="P387">
        <f t="shared" si="21"/>
        <v>1.1603150755863783</v>
      </c>
    </row>
    <row r="388" spans="4:16">
      <c r="D388">
        <f t="shared" si="22"/>
        <v>-0.52258530102870715</v>
      </c>
      <c r="E388">
        <f t="shared" si="23"/>
        <v>4.1116799821686802</v>
      </c>
      <c r="F388">
        <f>g/l*SIN(D388)</f>
        <v>16.637401621474716</v>
      </c>
      <c r="G388">
        <f>E388*dt</f>
        <v>2.0558399910843402E-2</v>
      </c>
      <c r="H388">
        <f>F388*dt</f>
        <v>8.3187008107373575E-2</v>
      </c>
      <c r="I388">
        <f t="shared" si="20"/>
        <v>-2.0933816278236037</v>
      </c>
      <c r="J388">
        <f>l*COS(I388)</f>
        <v>-0.14973661459327239</v>
      </c>
      <c r="K388">
        <f>l*SIN(I388)</f>
        <v>-0.25995950886656521</v>
      </c>
      <c r="L388">
        <f>K388+l</f>
        <v>4.0040491133434775E-2</v>
      </c>
      <c r="M388">
        <f>M387+dt</f>
        <v>1.8849999999999818</v>
      </c>
      <c r="N388">
        <f>ABS(m*g*L388)</f>
        <v>0.40040491133434775</v>
      </c>
      <c r="O388">
        <f>m*(l*E388)^2/2</f>
        <v>0.76076605240949879</v>
      </c>
      <c r="P388">
        <f t="shared" si="21"/>
        <v>1.1611709637438465</v>
      </c>
    </row>
    <row r="389" spans="4:16">
      <c r="D389">
        <f t="shared" si="22"/>
        <v>-0.50202690111786374</v>
      </c>
      <c r="E389">
        <f t="shared" si="23"/>
        <v>4.1948669902760543</v>
      </c>
      <c r="F389">
        <f>g/l*SIN(D389)</f>
        <v>16.040110854785794</v>
      </c>
      <c r="G389">
        <f>E389*dt</f>
        <v>2.097433495138027E-2</v>
      </c>
      <c r="H389">
        <f>F389*dt</f>
        <v>8.020055427392897E-2</v>
      </c>
      <c r="I389">
        <f t="shared" si="20"/>
        <v>-2.0728232279127603</v>
      </c>
      <c r="J389">
        <f>l*COS(I389)</f>
        <v>-0.14436099769307212</v>
      </c>
      <c r="K389">
        <f>l*SIN(I389)</f>
        <v>-0.26298270350930081</v>
      </c>
      <c r="L389">
        <f>K389+l</f>
        <v>3.7017296490699181E-2</v>
      </c>
      <c r="M389">
        <f>M388+dt</f>
        <v>1.8899999999999817</v>
      </c>
      <c r="N389">
        <f>ABS(m*g*L389)</f>
        <v>0.37017296490699181</v>
      </c>
      <c r="O389">
        <f>m*(l*E389)^2/2</f>
        <v>0.79186090797484554</v>
      </c>
      <c r="P389">
        <f t="shared" si="21"/>
        <v>1.1620338728818373</v>
      </c>
    </row>
    <row r="390" spans="4:16">
      <c r="D390">
        <f t="shared" si="22"/>
        <v>-0.48105256616648345</v>
      </c>
      <c r="E390">
        <f t="shared" si="23"/>
        <v>4.2750675445499828</v>
      </c>
      <c r="F390">
        <f>g/l*SIN(D390)</f>
        <v>15.423751347104364</v>
      </c>
      <c r="G390">
        <f>E390*dt</f>
        <v>2.1375337722749913E-2</v>
      </c>
      <c r="H390">
        <f>F390*dt</f>
        <v>7.7118756735521821E-2</v>
      </c>
      <c r="I390">
        <f t="shared" si="20"/>
        <v>-2.0518488929613801</v>
      </c>
      <c r="J390">
        <f>l*COS(I390)</f>
        <v>-0.13881376212393925</v>
      </c>
      <c r="K390">
        <f>l*SIN(I390)</f>
        <v>-0.26595251351509802</v>
      </c>
      <c r="L390">
        <f>K390+l</f>
        <v>3.4047486484901968E-2</v>
      </c>
      <c r="M390">
        <f>M389+dt</f>
        <v>1.8949999999999816</v>
      </c>
      <c r="N390">
        <f>ABS(m*g*L390)</f>
        <v>0.34047486484901968</v>
      </c>
      <c r="O390">
        <f>m*(l*E390)^2/2</f>
        <v>0.82242911297090782</v>
      </c>
      <c r="P390">
        <f t="shared" si="21"/>
        <v>1.1629039778199275</v>
      </c>
    </row>
    <row r="391" spans="4:16">
      <c r="D391">
        <f t="shared" si="22"/>
        <v>-0.45967722844373354</v>
      </c>
      <c r="E391">
        <f t="shared" si="23"/>
        <v>4.3521863012855047</v>
      </c>
      <c r="F391">
        <f>g/l*SIN(D391)</f>
        <v>14.788628786194476</v>
      </c>
      <c r="G391">
        <f>E391*dt</f>
        <v>2.1760931506427522E-2</v>
      </c>
      <c r="H391">
        <f>F391*dt</f>
        <v>7.3943143930972385E-2</v>
      </c>
      <c r="I391">
        <f t="shared" si="20"/>
        <v>-2.0304735552386299</v>
      </c>
      <c r="J391">
        <f>l*COS(I391)</f>
        <v>-0.13309765907575022</v>
      </c>
      <c r="K391">
        <f>l*SIN(I391)</f>
        <v>-0.26885872340051636</v>
      </c>
      <c r="L391">
        <f>K391+l</f>
        <v>3.1141276599483625E-2</v>
      </c>
      <c r="M391">
        <f>M390+dt</f>
        <v>1.8999999999999815</v>
      </c>
      <c r="N391">
        <f>ABS(m*g*L391)</f>
        <v>0.31141276599483625</v>
      </c>
      <c r="O391">
        <f>m*(l*E391)^2/2</f>
        <v>0.85236865204937418</v>
      </c>
      <c r="P391">
        <f t="shared" si="21"/>
        <v>1.1637814180442105</v>
      </c>
    </row>
    <row r="392" spans="4:16">
      <c r="D392">
        <f t="shared" si="22"/>
        <v>-0.43791629693730605</v>
      </c>
      <c r="E392">
        <f t="shared" si="23"/>
        <v>4.4261294452164774</v>
      </c>
      <c r="F392">
        <f>g/l*SIN(D392)</f>
        <v>14.135110264767135</v>
      </c>
      <c r="G392">
        <f>E392*dt</f>
        <v>2.2130647226082389E-2</v>
      </c>
      <c r="H392">
        <f>F392*dt</f>
        <v>7.0675551323835684E-2</v>
      </c>
      <c r="I392">
        <f t="shared" si="20"/>
        <v>-2.0087126237322028</v>
      </c>
      <c r="J392">
        <f>l*COS(I392)</f>
        <v>-0.12721599238290426</v>
      </c>
      <c r="K392">
        <f>l*SIN(I392)</f>
        <v>-0.27169116894377121</v>
      </c>
      <c r="L392">
        <f>K392+l</f>
        <v>2.8308831056228778E-2</v>
      </c>
      <c r="M392">
        <f>M391+dt</f>
        <v>1.9049999999999814</v>
      </c>
      <c r="N392">
        <f>ABS(m*g*L392)</f>
        <v>0.28308831056228778</v>
      </c>
      <c r="O392">
        <f>m*(l*E392)^2/2</f>
        <v>0.8815779839615544</v>
      </c>
      <c r="P392">
        <f t="shared" si="21"/>
        <v>1.1646662945238422</v>
      </c>
    </row>
    <row r="393" spans="4:16">
      <c r="D393">
        <f t="shared" si="22"/>
        <v>-0.41578564971122367</v>
      </c>
      <c r="E393">
        <f t="shared" si="23"/>
        <v>4.4968049965403134</v>
      </c>
      <c r="F393">
        <f>g/l*SIN(D393)</f>
        <v>13.463625558367481</v>
      </c>
      <c r="G393">
        <f>E393*dt</f>
        <v>2.2484024982701568E-2</v>
      </c>
      <c r="H393">
        <f>F393*dt</f>
        <v>6.7318127791837407E-2</v>
      </c>
      <c r="I393">
        <f t="shared" si="20"/>
        <v>-1.9865819765061201</v>
      </c>
      <c r="J393">
        <f>l*COS(I393)</f>
        <v>-0.12117263002530726</v>
      </c>
      <c r="K393">
        <f>l*SIN(I393)</f>
        <v>-0.27443978161474697</v>
      </c>
      <c r="L393">
        <f>K393+l</f>
        <v>2.556021838525302E-2</v>
      </c>
      <c r="M393">
        <f>M392+dt</f>
        <v>1.9099999999999813</v>
      </c>
      <c r="N393">
        <f>ABS(m*g*L393)</f>
        <v>0.2556021838525302</v>
      </c>
      <c r="O393">
        <f>m*(l*E393)^2/2</f>
        <v>0.90995648296094678</v>
      </c>
      <c r="P393">
        <f t="shared" si="21"/>
        <v>1.165558666813477</v>
      </c>
    </row>
    <row r="394" spans="4:16">
      <c r="D394">
        <f t="shared" si="22"/>
        <v>-0.39330162472852209</v>
      </c>
      <c r="E394">
        <f t="shared" si="23"/>
        <v>4.5641231243321512</v>
      </c>
      <c r="F394">
        <f>g/l*SIN(D394)</f>
        <v>12.774668001197824</v>
      </c>
      <c r="G394">
        <f>E394*dt</f>
        <v>2.2820615621660757E-2</v>
      </c>
      <c r="H394">
        <f>F394*dt</f>
        <v>6.3873340005989127E-2</v>
      </c>
      <c r="I394">
        <f t="shared" si="20"/>
        <v>-1.9640979515234187</v>
      </c>
      <c r="J394">
        <f>l*COS(I394)</f>
        <v>-0.1149720120107804</v>
      </c>
      <c r="K394">
        <f>l*SIN(I394)</f>
        <v>-0.27709463447384353</v>
      </c>
      <c r="L394">
        <f>K394+l</f>
        <v>2.2905365526156463E-2</v>
      </c>
      <c r="M394">
        <f>M393+dt</f>
        <v>1.9149999999999812</v>
      </c>
      <c r="N394">
        <f>ABS(m*g*L394)</f>
        <v>0.22905365526156463</v>
      </c>
      <c r="O394">
        <f>m*(l*E394)^2/2</f>
        <v>0.93740489523285642</v>
      </c>
      <c r="P394">
        <f t="shared" si="21"/>
        <v>1.1664585504944212</v>
      </c>
    </row>
    <row r="395" spans="4:16">
      <c r="D395">
        <f t="shared" si="22"/>
        <v>-0.37048100910686133</v>
      </c>
      <c r="E395">
        <f t="shared" si="23"/>
        <v>4.6279964643381399</v>
      </c>
      <c r="F395">
        <f>g/l*SIN(D395)</f>
        <v>12.06879493526813</v>
      </c>
      <c r="G395">
        <f>E395*dt</f>
        <v>2.3139982321690702E-2</v>
      </c>
      <c r="H395">
        <f>F395*dt</f>
        <v>6.0343974676340652E-2</v>
      </c>
      <c r="I395">
        <f t="shared" si="20"/>
        <v>-1.9412773359017579</v>
      </c>
      <c r="J395">
        <f>l*COS(I395)</f>
        <v>-0.10861915441741314</v>
      </c>
      <c r="K395">
        <f>l*SIN(I395)</f>
        <v>-0.27964598923218292</v>
      </c>
      <c r="L395">
        <f>K395+l</f>
        <v>2.0354010767817066E-2</v>
      </c>
      <c r="M395">
        <f>M394+dt</f>
        <v>1.9199999999999811</v>
      </c>
      <c r="N395">
        <f>ABS(m*g*L395)</f>
        <v>0.20354010767817066</v>
      </c>
      <c r="O395">
        <f>m*(l*E395)^2/2</f>
        <v>0.96382580732668455</v>
      </c>
      <c r="P395">
        <f t="shared" si="21"/>
        <v>1.1673659150048552</v>
      </c>
    </row>
    <row r="396" spans="4:16">
      <c r="D396">
        <f t="shared" si="22"/>
        <v>-0.34734102678517065</v>
      </c>
      <c r="E396">
        <f t="shared" si="23"/>
        <v>4.6883404390144809</v>
      </c>
      <c r="F396">
        <f>g/l*SIN(D396)</f>
        <v>11.346627711657218</v>
      </c>
      <c r="G396">
        <f>E396*dt</f>
        <v>2.3441702195072404E-2</v>
      </c>
      <c r="H396">
        <f>F396*dt</f>
        <v>5.6733138558286093E-2</v>
      </c>
      <c r="I396">
        <f t="shared" ref="I396:I459" si="24">D396-PI()/2</f>
        <v>-1.9181373535800672</v>
      </c>
      <c r="J396">
        <f>l*COS(I396)</f>
        <v>-0.10211964940491494</v>
      </c>
      <c r="K396">
        <f>l*SIN(I396)</f>
        <v>-0.28208434413383748</v>
      </c>
      <c r="L396">
        <f>K396+l</f>
        <v>1.7915655866162505E-2</v>
      </c>
      <c r="M396">
        <f>M395+dt</f>
        <v>1.9249999999999809</v>
      </c>
      <c r="N396">
        <f>ABS(m*g*L396)</f>
        <v>0.17915655866162505</v>
      </c>
      <c r="O396">
        <f>m*(l*E396)^2/2</f>
        <v>0.98912412324443222</v>
      </c>
      <c r="P396">
        <f t="shared" ref="P396:P459" si="25">N396+O396</f>
        <v>1.1682806819060572</v>
      </c>
    </row>
    <row r="397" spans="4:16">
      <c r="D397">
        <f t="shared" ref="D397:D460" si="26">D396+G396</f>
        <v>-0.32389932459009824</v>
      </c>
      <c r="E397">
        <f t="shared" ref="E397:E460" si="27">E396+H396</f>
        <v>4.745073577572767</v>
      </c>
      <c r="F397">
        <f>g/l*SIN(D397)</f>
        <v>10.60885122655897</v>
      </c>
      <c r="G397">
        <f>E397*dt</f>
        <v>2.3725367887863835E-2</v>
      </c>
      <c r="H397">
        <f>F397*dt</f>
        <v>5.3044256132794849E-2</v>
      </c>
      <c r="I397">
        <f t="shared" si="24"/>
        <v>-1.8946956513849949</v>
      </c>
      <c r="J397">
        <f>l*COS(I397)</f>
        <v>-9.547966103903073E-2</v>
      </c>
      <c r="K397">
        <f>l*SIN(I397)</f>
        <v>-0.28440048229191139</v>
      </c>
      <c r="L397">
        <f>K397+l</f>
        <v>1.5599517708088595E-2</v>
      </c>
      <c r="M397">
        <f>M396+dt</f>
        <v>1.9299999999999808</v>
      </c>
      <c r="N397">
        <f>ABS(m*g*L397)</f>
        <v>0.15599517708088595</v>
      </c>
      <c r="O397">
        <f>m*(l*E397)^2/2</f>
        <v>1.0132075465460648</v>
      </c>
      <c r="P397">
        <f t="shared" si="25"/>
        <v>1.1692027236269507</v>
      </c>
    </row>
    <row r="398" spans="4:16">
      <c r="D398">
        <f t="shared" si="26"/>
        <v>-0.3001739567022344</v>
      </c>
      <c r="E398">
        <f t="shared" si="27"/>
        <v>4.7981178337055619</v>
      </c>
      <c r="F398">
        <f>g/l*SIN(D398)</f>
        <v>9.8562129791438391</v>
      </c>
      <c r="G398">
        <f>E398*dt</f>
        <v>2.3990589168527809E-2</v>
      </c>
      <c r="H398">
        <f>F398*dt</f>
        <v>4.92810648957192E-2</v>
      </c>
      <c r="I398">
        <f t="shared" si="24"/>
        <v>-1.8709702834971309</v>
      </c>
      <c r="J398">
        <f>l*COS(I398)</f>
        <v>-8.8705916812294505E-2</v>
      </c>
      <c r="K398">
        <f>l*SIN(I398)</f>
        <v>-0.28658552008517507</v>
      </c>
      <c r="L398">
        <f>K398+l</f>
        <v>1.3414479914824917E-2</v>
      </c>
      <c r="M398">
        <f>M397+dt</f>
        <v>1.9349999999999807</v>
      </c>
      <c r="N398">
        <f>ABS(m*g*L398)</f>
        <v>0.13414479914824917</v>
      </c>
      <c r="O398">
        <f>m*(l*E398)^2/2</f>
        <v>1.035987063575551</v>
      </c>
      <c r="P398">
        <f t="shared" si="25"/>
        <v>1.1701318627238002</v>
      </c>
    </row>
    <row r="399" spans="4:16">
      <c r="D399">
        <f t="shared" si="26"/>
        <v>-0.27618336753370659</v>
      </c>
      <c r="E399">
        <f t="shared" si="27"/>
        <v>4.8473988986012815</v>
      </c>
      <c r="F399">
        <f>g/l*SIN(D399)</f>
        <v>9.0895216430418966</v>
      </c>
      <c r="G399">
        <f>E399*dt</f>
        <v>2.4236994493006408E-2</v>
      </c>
      <c r="H399">
        <f>F399*dt</f>
        <v>4.5447608215209483E-2</v>
      </c>
      <c r="I399">
        <f t="shared" si="24"/>
        <v>-1.8469796943286032</v>
      </c>
      <c r="J399">
        <f>l*COS(I399)</f>
        <v>-8.1805694787377065E-2</v>
      </c>
      <c r="K399">
        <f>l*SIN(I399)</f>
        <v>-0.28863095520119547</v>
      </c>
      <c r="L399">
        <f>K399+l</f>
        <v>1.1369044798804517E-2</v>
      </c>
      <c r="M399">
        <f>M398+dt</f>
        <v>1.9399999999999806</v>
      </c>
      <c r="N399">
        <f>ABS(m*g*L399)</f>
        <v>0.11369044798804517</v>
      </c>
      <c r="O399">
        <f>m*(l*E399)^2/2</f>
        <v>1.0573774236972411</v>
      </c>
      <c r="P399">
        <f t="shared" si="25"/>
        <v>1.1710678716852863</v>
      </c>
    </row>
    <row r="400" spans="4:16">
      <c r="D400">
        <f t="shared" si="26"/>
        <v>-0.25194637304070017</v>
      </c>
      <c r="E400">
        <f t="shared" si="27"/>
        <v>4.8928465068164906</v>
      </c>
      <c r="F400">
        <f>g/l*SIN(D400)</f>
        <v>8.3096451483913416</v>
      </c>
      <c r="G400">
        <f>E400*dt</f>
        <v>2.4464232534082454E-2</v>
      </c>
      <c r="H400">
        <f>F400*dt</f>
        <v>4.1548225741956706E-2</v>
      </c>
      <c r="I400">
        <f t="shared" si="24"/>
        <v>-1.8227426998355967</v>
      </c>
      <c r="J400">
        <f>l*COS(I400)</f>
        <v>-7.4786806335522038E-2</v>
      </c>
      <c r="K400">
        <f>l*SIN(I400)</f>
        <v>-0.29052871389611923</v>
      </c>
      <c r="L400">
        <f>K400+l</f>
        <v>9.4712861038807605E-3</v>
      </c>
      <c r="M400">
        <f>M399+dt</f>
        <v>1.9449999999999805</v>
      </c>
      <c r="N400">
        <f>ABS(m*g*L400)</f>
        <v>9.4712861038807605E-2</v>
      </c>
      <c r="O400">
        <f>m*(l*E400)^2/2</f>
        <v>1.0772976122669851</v>
      </c>
      <c r="P400">
        <f t="shared" si="25"/>
        <v>1.1720104733057926</v>
      </c>
    </row>
    <row r="401" spans="4:16">
      <c r="D401">
        <f t="shared" si="26"/>
        <v>-0.22748214050661772</v>
      </c>
      <c r="E401">
        <f t="shared" si="27"/>
        <v>4.934394732558447</v>
      </c>
      <c r="F401">
        <f>g/l*SIN(D401)</f>
        <v>7.5175082768270309</v>
      </c>
      <c r="G401">
        <f>E401*dt</f>
        <v>2.4671973662792234E-2</v>
      </c>
      <c r="H401">
        <f>F401*dt</f>
        <v>3.7587541384135156E-2</v>
      </c>
      <c r="I401">
        <f t="shared" si="24"/>
        <v>-1.7982784673015142</v>
      </c>
      <c r="J401">
        <f>l*COS(I401)</f>
        <v>-6.7657574491443231E-2</v>
      </c>
      <c r="K401">
        <f>l*SIN(I401)</f>
        <v>-0.29227119703100202</v>
      </c>
      <c r="L401">
        <f>K401+l</f>
        <v>7.728802968997972E-3</v>
      </c>
      <c r="M401">
        <f>M400+dt</f>
        <v>1.9499999999999804</v>
      </c>
      <c r="N401">
        <f>ABS(m*g*L401)</f>
        <v>7.728802968997972E-2</v>
      </c>
      <c r="O401">
        <f>m*(l*E401)^2/2</f>
        <v>1.0956713119515247</v>
      </c>
      <c r="P401">
        <f t="shared" si="25"/>
        <v>1.1729593416415045</v>
      </c>
    </row>
    <row r="402" spans="4:16">
      <c r="D402">
        <f t="shared" si="26"/>
        <v>-0.2028101668438255</v>
      </c>
      <c r="E402">
        <f t="shared" si="27"/>
        <v>4.9719822739425821</v>
      </c>
      <c r="F402">
        <f>g/l*SIN(D402)</f>
        <v>6.7140897774278265</v>
      </c>
      <c r="G402">
        <f>E402*dt</f>
        <v>2.4859911369712911E-2</v>
      </c>
      <c r="H402">
        <f>F402*dt</f>
        <v>3.3570448887139136E-2</v>
      </c>
      <c r="I402">
        <f t="shared" si="24"/>
        <v>-1.7736064936387221</v>
      </c>
      <c r="J402">
        <f>l*COS(I402)</f>
        <v>-6.0426807996850428E-2</v>
      </c>
      <c r="K402">
        <f>l*SIN(I402)</f>
        <v>-0.29385132444028861</v>
      </c>
      <c r="L402">
        <f>K402+l</f>
        <v>6.1486755597113807E-3</v>
      </c>
      <c r="M402">
        <f>M401+dt</f>
        <v>1.9549999999999803</v>
      </c>
      <c r="N402">
        <f>ABS(m*g*L402)</f>
        <v>6.1486755597113807E-2</v>
      </c>
      <c r="O402">
        <f>m*(l*E402)^2/2</f>
        <v>1.1124273479579661</v>
      </c>
      <c r="P402">
        <f t="shared" si="25"/>
        <v>1.17391410355508</v>
      </c>
    </row>
    <row r="403" spans="4:16">
      <c r="D403">
        <f t="shared" si="26"/>
        <v>-0.17795025547411258</v>
      </c>
      <c r="E403">
        <f t="shared" si="27"/>
        <v>5.0055527228297212</v>
      </c>
      <c r="F403">
        <f>g/l*SIN(D403)</f>
        <v>5.9004190174108988</v>
      </c>
      <c r="G403">
        <f>E403*dt</f>
        <v>2.5027763614148605E-2</v>
      </c>
      <c r="H403">
        <f>F403*dt</f>
        <v>2.9502095087054495E-2</v>
      </c>
      <c r="I403">
        <f t="shared" si="24"/>
        <v>-1.7487465822690091</v>
      </c>
      <c r="J403">
        <f>l*COS(I403)</f>
        <v>-5.3103771156698065E-2</v>
      </c>
      <c r="K403">
        <f>l*SIN(I403)</f>
        <v>-0.29526257719009535</v>
      </c>
      <c r="L403">
        <f>K403+l</f>
        <v>4.7374228099046345E-3</v>
      </c>
      <c r="M403">
        <f>M402+dt</f>
        <v>1.9599999999999802</v>
      </c>
      <c r="N403">
        <f>ABS(m*g*L403)</f>
        <v>4.7374228099046345E-2</v>
      </c>
      <c r="O403">
        <f>m*(l*E403)^2/2</f>
        <v>1.1275001127462616</v>
      </c>
      <c r="P403">
        <f t="shared" si="25"/>
        <v>1.174874340845308</v>
      </c>
    </row>
    <row r="404" spans="4:16">
      <c r="D404">
        <f t="shared" si="26"/>
        <v>-0.15292249185996398</v>
      </c>
      <c r="E404">
        <f t="shared" si="27"/>
        <v>5.0350548179167758</v>
      </c>
      <c r="F404">
        <f>g/l*SIN(D404)</f>
        <v>5.0775721871600439</v>
      </c>
      <c r="G404">
        <f>E404*dt</f>
        <v>2.5175274089583879E-2</v>
      </c>
      <c r="H404">
        <f>F404*dt</f>
        <v>2.538786093580022E-2</v>
      </c>
      <c r="I404">
        <f t="shared" si="24"/>
        <v>-1.7237188186548607</v>
      </c>
      <c r="J404">
        <f>l*COS(I404)</f>
        <v>-4.5698149684440408E-2</v>
      </c>
      <c r="K404">
        <f>l*SIN(I404)</f>
        <v>-0.29649903729256605</v>
      </c>
      <c r="L404">
        <f>K404+l</f>
        <v>3.5009627074339411E-3</v>
      </c>
      <c r="M404">
        <f>M403+dt</f>
        <v>1.9649999999999801</v>
      </c>
      <c r="N404">
        <f>ABS(m*g*L404)</f>
        <v>3.5009627074339411E-2</v>
      </c>
      <c r="O404">
        <f>m*(l*E404)^2/2</f>
        <v>1.1408299658742118</v>
      </c>
      <c r="P404">
        <f t="shared" si="25"/>
        <v>1.1758395929485512</v>
      </c>
    </row>
    <row r="405" spans="4:16">
      <c r="D405">
        <f t="shared" si="26"/>
        <v>-0.12774721777038012</v>
      </c>
      <c r="E405">
        <f t="shared" si="27"/>
        <v>5.060442678852576</v>
      </c>
      <c r="F405">
        <f>g/l*SIN(D405)</f>
        <v>4.2466680849025824</v>
      </c>
      <c r="G405">
        <f>E405*dt</f>
        <v>2.530221339426288E-2</v>
      </c>
      <c r="H405">
        <f>F405*dt</f>
        <v>2.1233340424512911E-2</v>
      </c>
      <c r="I405">
        <f t="shared" si="24"/>
        <v>-1.6985435445652768</v>
      </c>
      <c r="J405">
        <f>l*COS(I405)</f>
        <v>-3.8220012764123255E-2</v>
      </c>
      <c r="K405">
        <f>l*SIN(I405)</f>
        <v>-0.29755542445788186</v>
      </c>
      <c r="L405">
        <f>K405+l</f>
        <v>2.4445755421181325E-3</v>
      </c>
      <c r="M405">
        <f>M404+dt</f>
        <v>1.96999999999998</v>
      </c>
      <c r="N405">
        <f>ABS(m*g*L405)</f>
        <v>2.4445755421181325E-2</v>
      </c>
      <c r="O405">
        <f>m*(l*E405)^2/2</f>
        <v>1.1523636047678687</v>
      </c>
      <c r="P405">
        <f t="shared" si="25"/>
        <v>1.1768093601890501</v>
      </c>
    </row>
    <row r="406" spans="4:16">
      <c r="D406">
        <f t="shared" si="26"/>
        <v>-0.10244500437611724</v>
      </c>
      <c r="E406">
        <f t="shared" si="27"/>
        <v>5.0816760192770891</v>
      </c>
      <c r="F406">
        <f>g/l*SIN(D406)</f>
        <v>3.4088635119016875</v>
      </c>
      <c r="G406">
        <f>E406*dt</f>
        <v>2.5408380096385446E-2</v>
      </c>
      <c r="H406">
        <f>F406*dt</f>
        <v>1.7044317559508439E-2</v>
      </c>
      <c r="I406">
        <f t="shared" si="24"/>
        <v>-1.6732413311710137</v>
      </c>
      <c r="J406">
        <f>l*COS(I406)</f>
        <v>-3.0679771607115134E-2</v>
      </c>
      <c r="K406">
        <f>l*SIN(I406)</f>
        <v>-0.29842712948747679</v>
      </c>
      <c r="L406">
        <f>K406+l</f>
        <v>1.5728705125231945E-3</v>
      </c>
      <c r="M406">
        <f>M405+dt</f>
        <v>1.9749999999999799</v>
      </c>
      <c r="N406">
        <f>ABS(m*g*L406)</f>
        <v>1.5728705125231945E-2</v>
      </c>
      <c r="O406">
        <f>m*(l*E406)^2/2</f>
        <v>1.1620544024203128</v>
      </c>
      <c r="P406">
        <f t="shared" si="25"/>
        <v>1.1777831075455447</v>
      </c>
    </row>
    <row r="407" spans="4:16">
      <c r="D407">
        <f t="shared" si="26"/>
        <v>-7.7036624279731791E-2</v>
      </c>
      <c r="E407">
        <f t="shared" si="27"/>
        <v>5.0987203368365979</v>
      </c>
      <c r="F407">
        <f>g/l*SIN(D407)</f>
        <v>2.5653483143035523</v>
      </c>
      <c r="G407">
        <f>E407*dt</f>
        <v>2.5493601684182989E-2</v>
      </c>
      <c r="H407">
        <f>F407*dt</f>
        <v>1.2826741571517761E-2</v>
      </c>
      <c r="I407">
        <f t="shared" si="24"/>
        <v>-1.6478329510746283</v>
      </c>
      <c r="J407">
        <f>l*COS(I407)</f>
        <v>-2.3088134828731951E-2</v>
      </c>
      <c r="K407">
        <f>l*SIN(I407)</f>
        <v>-0.2991102439404747</v>
      </c>
      <c r="L407">
        <f>K407+l</f>
        <v>8.8975605952529291E-4</v>
      </c>
      <c r="M407">
        <f>M406+dt</f>
        <v>1.9799999999999798</v>
      </c>
      <c r="N407">
        <f>ABS(m*g*L407)</f>
        <v>8.8975605952529291E-3</v>
      </c>
      <c r="O407">
        <f>m*(l*E407)^2/2</f>
        <v>1.1698627082971997</v>
      </c>
      <c r="P407">
        <f t="shared" si="25"/>
        <v>1.1787602688924528</v>
      </c>
    </row>
    <row r="408" spans="4:16">
      <c r="D408">
        <f t="shared" si="26"/>
        <v>-5.1543022595548799E-2</v>
      </c>
      <c r="E408">
        <f t="shared" si="27"/>
        <v>5.1115470784081154</v>
      </c>
      <c r="F408">
        <f>g/l*SIN(D408)</f>
        <v>1.7173401126694363</v>
      </c>
      <c r="G408">
        <f>E408*dt</f>
        <v>2.5557735392040579E-2</v>
      </c>
      <c r="H408">
        <f>F408*dt</f>
        <v>8.5867005633471823E-3</v>
      </c>
      <c r="I408">
        <f t="shared" si="24"/>
        <v>-1.6223393493904454</v>
      </c>
      <c r="J408">
        <f>l*COS(I408)</f>
        <v>-1.5456061014024931E-2</v>
      </c>
      <c r="K408">
        <f>l*SIN(I408)</f>
        <v>-0.29960158574001361</v>
      </c>
      <c r="L408">
        <f>K408+l</f>
        <v>3.9841425998637936E-4</v>
      </c>
      <c r="M408">
        <f>M407+dt</f>
        <v>1.9849999999999797</v>
      </c>
      <c r="N408">
        <f>ABS(m*g*L408)</f>
        <v>3.9841425998637936E-3</v>
      </c>
      <c r="O408">
        <f>m*(l*E408)^2/2</f>
        <v>1.1757561090652144</v>
      </c>
      <c r="P408">
        <f t="shared" si="25"/>
        <v>1.1797402516650783</v>
      </c>
    </row>
    <row r="409" spans="4:16">
      <c r="D409">
        <f t="shared" si="26"/>
        <v>-2.598528720350822E-2</v>
      </c>
      <c r="E409">
        <f t="shared" si="27"/>
        <v>5.1201337789714625</v>
      </c>
      <c r="F409">
        <f>g/l*SIN(D409)</f>
        <v>0.86607876463388755</v>
      </c>
      <c r="G409">
        <f>E409*dt</f>
        <v>2.5600668894857313E-2</v>
      </c>
      <c r="H409">
        <f>F409*dt</f>
        <v>4.3303938231694381E-3</v>
      </c>
      <c r="I409">
        <f t="shared" si="24"/>
        <v>-1.5967816139984048</v>
      </c>
      <c r="J409">
        <f>l*COS(I409)</f>
        <v>-7.7947088817049721E-3</v>
      </c>
      <c r="K409">
        <f>l*SIN(I409)</f>
        <v>-0.29989872042649574</v>
      </c>
      <c r="L409">
        <f>K409+l</f>
        <v>1.0127957350425376E-4</v>
      </c>
      <c r="M409">
        <f>M408+dt</f>
        <v>1.9899999999999796</v>
      </c>
      <c r="N409">
        <f>ABS(m*g*L409)</f>
        <v>1.0127957350425376E-3</v>
      </c>
      <c r="O409">
        <f>m*(l*E409)^2/2</f>
        <v>1.1797096461554064</v>
      </c>
      <c r="P409">
        <f t="shared" si="25"/>
        <v>1.1807224418904489</v>
      </c>
    </row>
    <row r="410" spans="4:16">
      <c r="D410">
        <f t="shared" si="26"/>
        <v>-3.8461830865090668E-4</v>
      </c>
      <c r="E410">
        <f t="shared" si="27"/>
        <v>5.1244641727946316</v>
      </c>
      <c r="F410">
        <f>g/l*SIN(D410)</f>
        <v>1.2820609972268755E-2</v>
      </c>
      <c r="G410">
        <f>E410*dt</f>
        <v>2.5622320863973157E-2</v>
      </c>
      <c r="H410">
        <f>F410*dt</f>
        <v>6.4103049861343779E-5</v>
      </c>
      <c r="I410">
        <f t="shared" si="24"/>
        <v>-1.5711809451035474</v>
      </c>
      <c r="J410">
        <f>l*COS(I410)</f>
        <v>-1.1538548975039416E-4</v>
      </c>
      <c r="K410">
        <f>l*SIN(I410)</f>
        <v>-0.29999997781031379</v>
      </c>
      <c r="L410">
        <f>K410+l</f>
        <v>2.2189686199602932E-8</v>
      </c>
      <c r="M410">
        <f>M409+dt</f>
        <v>1.9949999999999795</v>
      </c>
      <c r="N410">
        <f>ABS(m*g*L410)</f>
        <v>2.2189686199602932E-7</v>
      </c>
      <c r="O410">
        <f>m*(l*E410)^2/2</f>
        <v>1.1817059876215095</v>
      </c>
      <c r="P410">
        <f t="shared" si="25"/>
        <v>1.1817062095183715</v>
      </c>
    </row>
    <row r="411" spans="4:16">
      <c r="D411">
        <f t="shared" si="26"/>
        <v>2.5237702555322251E-2</v>
      </c>
      <c r="E411">
        <f t="shared" si="27"/>
        <v>5.1245282758444928</v>
      </c>
      <c r="F411">
        <f>g/l*SIN(D411)</f>
        <v>-0.84116744944697719</v>
      </c>
      <c r="G411">
        <f>E411*dt</f>
        <v>2.5622641379222464E-2</v>
      </c>
      <c r="H411">
        <f>F411*dt</f>
        <v>-4.2058372472348858E-3</v>
      </c>
      <c r="I411">
        <f t="shared" si="24"/>
        <v>-1.5455586242395742</v>
      </c>
      <c r="J411">
        <f>l*COS(I411)</f>
        <v>7.5705070450228324E-3</v>
      </c>
      <c r="K411">
        <f>l*SIN(I411)</f>
        <v>-0.29990446382653468</v>
      </c>
      <c r="L411">
        <f>K411+l</f>
        <v>9.5536173465304852E-5</v>
      </c>
      <c r="M411">
        <f>M410+dt</f>
        <v>1.9999999999999793</v>
      </c>
      <c r="N411">
        <f>ABS(m*g*L411)</f>
        <v>9.5536173465304852E-4</v>
      </c>
      <c r="O411">
        <f>m*(l*E411)^2/2</f>
        <v>1.1817355522468378</v>
      </c>
      <c r="P411">
        <f t="shared" si="25"/>
        <v>1.182690913981491</v>
      </c>
    </row>
    <row r="412" spans="4:16">
      <c r="D412">
        <f t="shared" si="26"/>
        <v>5.0860343934544715E-2</v>
      </c>
      <c r="E412">
        <f t="shared" si="27"/>
        <v>5.1203224385972579</v>
      </c>
      <c r="F412">
        <f>g/l*SIN(D412)</f>
        <v>-1.6946139798749511</v>
      </c>
      <c r="G412">
        <f>E412*dt</f>
        <v>2.5601612192986289E-2</v>
      </c>
      <c r="H412">
        <f>F412*dt</f>
        <v>-8.473069899374755E-3</v>
      </c>
      <c r="I412">
        <f t="shared" si="24"/>
        <v>-1.5199359828603518</v>
      </c>
      <c r="J412">
        <f>l*COS(I412)</f>
        <v>1.5251525818874588E-2</v>
      </c>
      <c r="K412">
        <f>l*SIN(I412)</f>
        <v>-0.29961206744755159</v>
      </c>
      <c r="L412">
        <f>K412+l</f>
        <v>3.8793255244840008E-4</v>
      </c>
      <c r="M412">
        <f>M411+dt</f>
        <v>2.0049999999999795</v>
      </c>
      <c r="N412">
        <f>ABS(m*g*L412)</f>
        <v>3.8793255244840008E-3</v>
      </c>
      <c r="O412">
        <f>m*(l*E412)^2/2</f>
        <v>1.1797965843841156</v>
      </c>
      <c r="P412">
        <f t="shared" si="25"/>
        <v>1.1836759099085996</v>
      </c>
    </row>
    <row r="413" spans="4:16">
      <c r="D413">
        <f t="shared" si="26"/>
        <v>7.6461956127531011E-2</v>
      </c>
      <c r="E413">
        <f t="shared" si="27"/>
        <v>5.1118493686978832</v>
      </c>
      <c r="F413">
        <f>g/l*SIN(D413)</f>
        <v>-2.5462490994055891</v>
      </c>
      <c r="G413">
        <f>E413*dt</f>
        <v>2.5559246843489418E-2</v>
      </c>
      <c r="H413">
        <f>F413*dt</f>
        <v>-1.2731245497027945E-2</v>
      </c>
      <c r="I413">
        <f t="shared" si="24"/>
        <v>-1.4943343706673655</v>
      </c>
      <c r="J413">
        <f>l*COS(I413)</f>
        <v>2.2916241894650323E-2</v>
      </c>
      <c r="K413">
        <f>l*SIN(I413)</f>
        <v>-0.29912346256592087</v>
      </c>
      <c r="L413">
        <f>K413+l</f>
        <v>8.7653743407911655E-4</v>
      </c>
      <c r="M413">
        <f>M412+dt</f>
        <v>2.0099999999999794</v>
      </c>
      <c r="N413">
        <f>ABS(m*g*L413)</f>
        <v>8.7653743407911655E-3</v>
      </c>
      <c r="O413">
        <f>m*(l*E413)^2/2</f>
        <v>1.1758951785715623</v>
      </c>
      <c r="P413">
        <f t="shared" si="25"/>
        <v>1.1846605529123535</v>
      </c>
    </row>
    <row r="414" spans="4:16">
      <c r="D414">
        <f t="shared" si="26"/>
        <v>0.10202120297102044</v>
      </c>
      <c r="E414">
        <f t="shared" si="27"/>
        <v>5.0991181232008556</v>
      </c>
      <c r="F414">
        <f>g/l*SIN(D414)</f>
        <v>-3.3948105576605361</v>
      </c>
      <c r="G414">
        <f>E414*dt</f>
        <v>2.5495590616004277E-2</v>
      </c>
      <c r="H414">
        <f>F414*dt</f>
        <v>-1.697405278830268E-2</v>
      </c>
      <c r="I414">
        <f t="shared" si="24"/>
        <v>-1.4687751238238762</v>
      </c>
      <c r="J414">
        <f>l*COS(I414)</f>
        <v>3.0553295018944812E-2</v>
      </c>
      <c r="K414">
        <f>l*SIN(I414)</f>
        <v>-0.29844010481750827</v>
      </c>
      <c r="L414">
        <f>K414+l</f>
        <v>1.5598951824917218E-3</v>
      </c>
      <c r="M414">
        <f>M413+dt</f>
        <v>2.0149999999999793</v>
      </c>
      <c r="N414">
        <f>ABS(m*g*L414)</f>
        <v>1.5598951824917218E-2</v>
      </c>
      <c r="O414">
        <f>m*(l*E414)^2/2</f>
        <v>1.1700452535459938</v>
      </c>
      <c r="P414">
        <f t="shared" si="25"/>
        <v>1.1856442053709109</v>
      </c>
    </row>
    <row r="415" spans="4:16">
      <c r="D415">
        <f t="shared" si="26"/>
        <v>0.12751679358702472</v>
      </c>
      <c r="E415">
        <f t="shared" si="27"/>
        <v>5.0821440704125527</v>
      </c>
      <c r="F415">
        <f>g/l*SIN(D415)</f>
        <v>-4.2390497538216341</v>
      </c>
      <c r="G415">
        <f>E415*dt</f>
        <v>2.5410720352062766E-2</v>
      </c>
      <c r="H415">
        <f>F415*dt</f>
        <v>-2.1195248769108169E-2</v>
      </c>
      <c r="I415">
        <f t="shared" si="24"/>
        <v>-1.4432795332078718</v>
      </c>
      <c r="J415">
        <f>l*COS(I415)</f>
        <v>3.8151447784394721E-2</v>
      </c>
      <c r="K415">
        <f>l*SIN(I415)</f>
        <v>-0.29756422337363508</v>
      </c>
      <c r="L415">
        <f>K415+l</f>
        <v>2.435776626364905E-3</v>
      </c>
      <c r="M415">
        <f>M414+dt</f>
        <v>2.0199999999999791</v>
      </c>
      <c r="N415">
        <f>ABS(m*g*L415)</f>
        <v>2.435776626364905E-2</v>
      </c>
      <c r="O415">
        <f>m*(l*E415)^2/2</f>
        <v>1.162268475859326</v>
      </c>
      <c r="P415">
        <f t="shared" si="25"/>
        <v>1.186626242122975</v>
      </c>
    </row>
    <row r="416" spans="4:16">
      <c r="D416">
        <f t="shared" si="26"/>
        <v>0.15292751393908749</v>
      </c>
      <c r="E416">
        <f t="shared" si="27"/>
        <v>5.0609488216434446</v>
      </c>
      <c r="F416">
        <f>g/l*SIN(D416)</f>
        <v>-5.0777376361654927</v>
      </c>
      <c r="G416">
        <f>E416*dt</f>
        <v>2.5304744108217224E-2</v>
      </c>
      <c r="H416">
        <f>F416*dt</f>
        <v>-2.5388688180827464E-2</v>
      </c>
      <c r="I416">
        <f t="shared" si="24"/>
        <v>-1.417868812855809</v>
      </c>
      <c r="J416">
        <f>l*COS(I416)</f>
        <v>4.5699638725489468E-2</v>
      </c>
      <c r="K416">
        <f>l*SIN(I416)</f>
        <v>-0.29649880778910348</v>
      </c>
      <c r="L416">
        <f>K416+l</f>
        <v>3.5011922108965088E-3</v>
      </c>
      <c r="M416">
        <f>M415+dt</f>
        <v>2.024999999999979</v>
      </c>
      <c r="N416">
        <f>ABS(m*g*L416)</f>
        <v>3.5011922108965088E-2</v>
      </c>
      <c r="O416">
        <f>m*(l*E416)^2/2</f>
        <v>1.1525941338882375</v>
      </c>
      <c r="P416">
        <f t="shared" si="25"/>
        <v>1.1876060559972026</v>
      </c>
    </row>
    <row r="417" spans="4:16">
      <c r="D417">
        <f t="shared" si="26"/>
        <v>0.17823225804730472</v>
      </c>
      <c r="E417">
        <f t="shared" si="27"/>
        <v>5.0355601334626172</v>
      </c>
      <c r="F417">
        <f>g/l*SIN(D417)</f>
        <v>-5.9096704278420837</v>
      </c>
      <c r="G417">
        <f>E417*dt</f>
        <v>2.5177800667313087E-2</v>
      </c>
      <c r="H417">
        <f>F417*dt</f>
        <v>-2.9548352139210421E-2</v>
      </c>
      <c r="I417">
        <f t="shared" si="24"/>
        <v>-1.3925640687475918</v>
      </c>
      <c r="J417">
        <f>l*COS(I417)</f>
        <v>5.318703385057879E-2</v>
      </c>
      <c r="K417">
        <f>l*SIN(I417)</f>
        <v>-0.29524759004973672</v>
      </c>
      <c r="L417">
        <f>K417+l</f>
        <v>4.75240995026327E-3</v>
      </c>
      <c r="M417">
        <f>M416+dt</f>
        <v>2.0299999999999789</v>
      </c>
      <c r="N417">
        <f>ABS(m*g*L417)</f>
        <v>4.75240995026327E-2</v>
      </c>
      <c r="O417">
        <f>m*(l*E417)^2/2</f>
        <v>1.1410589635973121</v>
      </c>
      <c r="P417">
        <f t="shared" si="25"/>
        <v>1.1885830630999448</v>
      </c>
    </row>
    <row r="418" spans="4:16">
      <c r="D418">
        <f t="shared" si="26"/>
        <v>0.20341005871461781</v>
      </c>
      <c r="E418">
        <f t="shared" si="27"/>
        <v>5.0060117813234069</v>
      </c>
      <c r="F418">
        <f>g/l*SIN(D418)</f>
        <v>-6.7336751260139627</v>
      </c>
      <c r="G418">
        <f>E418*dt</f>
        <v>2.5030058906617036E-2</v>
      </c>
      <c r="H418">
        <f>F418*dt</f>
        <v>-3.3668375630069816E-2</v>
      </c>
      <c r="I418">
        <f t="shared" si="24"/>
        <v>-1.3673862680802786</v>
      </c>
      <c r="J418">
        <f>l*COS(I418)</f>
        <v>6.0603076134125709E-2</v>
      </c>
      <c r="K418">
        <f>l*SIN(I418)</f>
        <v>-0.2938150220173934</v>
      </c>
      <c r="L418">
        <f>K418+l</f>
        <v>6.1849779826065876E-3</v>
      </c>
      <c r="M418">
        <f>M417+dt</f>
        <v>2.0349999999999788</v>
      </c>
      <c r="N418">
        <f>ABS(m*g*L418)</f>
        <v>6.1849779826065876E-2</v>
      </c>
      <c r="O418">
        <f>m*(l*E418)^2/2</f>
        <v>1.1277069279636935</v>
      </c>
      <c r="P418">
        <f t="shared" si="25"/>
        <v>1.1895567077897593</v>
      </c>
    </row>
    <row r="419" spans="4:16">
      <c r="D419">
        <f t="shared" si="26"/>
        <v>0.22844011762123484</v>
      </c>
      <c r="E419">
        <f t="shared" si="27"/>
        <v>4.9723434056933371</v>
      </c>
      <c r="F419">
        <f>g/l*SIN(D419)</f>
        <v>-7.5486147245864501</v>
      </c>
      <c r="G419">
        <f>E419*dt</f>
        <v>2.4861717028466686E-2</v>
      </c>
      <c r="H419">
        <f>F419*dt</f>
        <v>-3.7743073622932249E-2</v>
      </c>
      <c r="I419">
        <f t="shared" si="24"/>
        <v>-1.3423562091736616</v>
      </c>
      <c r="J419">
        <f>l*COS(I419)</f>
        <v>6.7937532521278099E-2</v>
      </c>
      <c r="K419">
        <f>l*SIN(I419)</f>
        <v>-0.2922062485213488</v>
      </c>
      <c r="L419">
        <f>K419+l</f>
        <v>7.7937514786511897E-3</v>
      </c>
      <c r="M419">
        <f>M418+dt</f>
        <v>2.0399999999999787</v>
      </c>
      <c r="N419">
        <f>ABS(m*g*L419)</f>
        <v>7.7937514786511897E-2</v>
      </c>
      <c r="O419">
        <f>m*(l*E419)^2/2</f>
        <v>1.1125889524863908</v>
      </c>
      <c r="P419">
        <f t="shared" si="25"/>
        <v>1.1905264672729028</v>
      </c>
    </row>
    <row r="420" spans="4:16">
      <c r="D420">
        <f t="shared" si="26"/>
        <v>0.25330183464970152</v>
      </c>
      <c r="E420">
        <f t="shared" si="27"/>
        <v>4.9346003320704046</v>
      </c>
      <c r="F420">
        <f>g/l*SIN(D420)</f>
        <v>-8.353393114548437</v>
      </c>
      <c r="G420">
        <f>E420*dt</f>
        <v>2.4673001660352023E-2</v>
      </c>
      <c r="H420">
        <f>F420*dt</f>
        <v>-4.1766965572742183E-2</v>
      </c>
      <c r="I420">
        <f t="shared" si="24"/>
        <v>-1.317494492145195</v>
      </c>
      <c r="J420">
        <f>l*COS(I420)</f>
        <v>7.5180538030935967E-2</v>
      </c>
      <c r="K420">
        <f>l*SIN(I420)</f>
        <v>-0.29042707639161158</v>
      </c>
      <c r="L420">
        <f>K420+l</f>
        <v>9.5729236083884062E-3</v>
      </c>
      <c r="M420">
        <f>M419+dt</f>
        <v>2.0449999999999786</v>
      </c>
      <c r="N420">
        <f>ABS(m*g*L420)</f>
        <v>9.5729236083884062E-2</v>
      </c>
      <c r="O420">
        <f>m*(l*E420)^2/2</f>
        <v>1.0957626196771206</v>
      </c>
      <c r="P420">
        <f t="shared" si="25"/>
        <v>1.1914918557610048</v>
      </c>
    </row>
    <row r="421" spans="4:16">
      <c r="D421">
        <f t="shared" si="26"/>
        <v>0.27797483631005354</v>
      </c>
      <c r="E421">
        <f t="shared" si="27"/>
        <v>4.892833366497662</v>
      </c>
      <c r="F421">
        <f>g/l*SIN(D421)</f>
        <v>-9.1469596203317263</v>
      </c>
      <c r="G421">
        <f>E421*dt</f>
        <v>2.446416683248831E-2</v>
      </c>
      <c r="H421">
        <f>F421*dt</f>
        <v>-4.5734798101658633E-2</v>
      </c>
      <c r="I421">
        <f t="shared" si="24"/>
        <v>-1.292821490484843</v>
      </c>
      <c r="J421">
        <f>l*COS(I421)</f>
        <v>8.2322636582985567E-2</v>
      </c>
      <c r="K421">
        <f>l*SIN(I421)</f>
        <v>-0.28848393977139469</v>
      </c>
      <c r="L421">
        <f>K421+l</f>
        <v>1.1516060228605296E-2</v>
      </c>
      <c r="M421">
        <f>M420+dt</f>
        <v>2.0499999999999785</v>
      </c>
      <c r="N421">
        <f>ABS(m*g*L421)</f>
        <v>0.11516060228605296</v>
      </c>
      <c r="O421">
        <f>m*(l*E421)^2/2</f>
        <v>1.077291825854078</v>
      </c>
      <c r="P421">
        <f t="shared" si="25"/>
        <v>1.192452428140131</v>
      </c>
    </row>
    <row r="422" spans="4:16">
      <c r="D422">
        <f t="shared" si="26"/>
        <v>0.30243900314254185</v>
      </c>
      <c r="E422">
        <f t="shared" si="27"/>
        <v>4.8470985683960031</v>
      </c>
      <c r="F422">
        <f>g/l*SIN(D422)</f>
        <v>-9.9283131354960936</v>
      </c>
      <c r="G422">
        <f>E422*dt</f>
        <v>2.4235492841980014E-2</v>
      </c>
      <c r="H422">
        <f>F422*dt</f>
        <v>-4.9641565677480466E-2</v>
      </c>
      <c r="I422">
        <f t="shared" si="24"/>
        <v>-1.2683573236523547</v>
      </c>
      <c r="J422">
        <f>l*COS(I422)</f>
        <v>8.9354818219464879E-2</v>
      </c>
      <c r="K422">
        <f>l*SIN(I422)</f>
        <v>-0.28638386208193783</v>
      </c>
      <c r="L422">
        <f>K422+l</f>
        <v>1.3616137918062154E-2</v>
      </c>
      <c r="M422">
        <f>M421+dt</f>
        <v>2.0549999999999784</v>
      </c>
      <c r="N422">
        <f>ABS(m*g*L422)</f>
        <v>0.13616137918062154</v>
      </c>
      <c r="O422">
        <f>m*(l*E422)^2/2</f>
        <v>1.057246403928596</v>
      </c>
      <c r="P422">
        <f t="shared" si="25"/>
        <v>1.1934077831092176</v>
      </c>
    </row>
    <row r="423" spans="4:16">
      <c r="D423">
        <f t="shared" si="26"/>
        <v>0.32667449598452186</v>
      </c>
      <c r="E423">
        <f t="shared" si="27"/>
        <v>4.7974570027185228</v>
      </c>
      <c r="F423">
        <f>g/l*SIN(D423)</f>
        <v>-10.696505826360776</v>
      </c>
      <c r="G423">
        <f>E423*dt</f>
        <v>2.3987285013592614E-2</v>
      </c>
      <c r="H423">
        <f>F423*dt</f>
        <v>-5.3482529131803881E-2</v>
      </c>
      <c r="I423">
        <f t="shared" si="24"/>
        <v>-1.2441218308103748</v>
      </c>
      <c r="J423">
        <f>l*COS(I423)</f>
        <v>9.6268552437246968E-2</v>
      </c>
      <c r="K423">
        <f>l*SIN(I423)</f>
        <v>-0.28413441504266429</v>
      </c>
      <c r="L423">
        <f>K423+l</f>
        <v>1.5865584957335699E-2</v>
      </c>
      <c r="M423">
        <f>M422+dt</f>
        <v>2.0599999999999783</v>
      </c>
      <c r="N423">
        <f>ABS(m*g*L423)</f>
        <v>0.15865584957335699</v>
      </c>
      <c r="O423">
        <f>m*(l*E423)^2/2</f>
        <v>1.0357017161819848</v>
      </c>
      <c r="P423">
        <f t="shared" si="25"/>
        <v>1.1943575657553418</v>
      </c>
    </row>
    <row r="424" spans="4:16">
      <c r="D424">
        <f t="shared" si="26"/>
        <v>0.35066178099811446</v>
      </c>
      <c r="E424">
        <f t="shared" si="27"/>
        <v>4.7439744735867189</v>
      </c>
      <c r="F424">
        <f>g/l*SIN(D424)</f>
        <v>-11.450646377827962</v>
      </c>
      <c r="G424">
        <f>E424*dt</f>
        <v>2.3719872367933596E-2</v>
      </c>
      <c r="H424">
        <f>F424*dt</f>
        <v>-5.7253231889139812E-2</v>
      </c>
      <c r="I424">
        <f t="shared" si="24"/>
        <v>-1.220134545796782</v>
      </c>
      <c r="J424">
        <f>l*COS(I424)</f>
        <v>0.10305581740045168</v>
      </c>
      <c r="K424">
        <f>l*SIN(I424)</f>
        <v>-0.28174367517288607</v>
      </c>
      <c r="L424">
        <f>K424+l</f>
        <v>1.8256324827113923E-2</v>
      </c>
      <c r="M424">
        <f>M423+dt</f>
        <v>2.0649999999999782</v>
      </c>
      <c r="N424">
        <f>ABS(m*g*L424)</f>
        <v>0.18256324827113923</v>
      </c>
      <c r="O424">
        <f>m*(l*E424)^2/2</f>
        <v>1.0127382212719072</v>
      </c>
      <c r="P424">
        <f t="shared" si="25"/>
        <v>1.1953014695430464</v>
      </c>
    </row>
    <row r="425" spans="4:16">
      <c r="D425">
        <f t="shared" si="26"/>
        <v>0.37438165336604806</v>
      </c>
      <c r="E425">
        <f t="shared" si="27"/>
        <v>4.6867212416975788</v>
      </c>
      <c r="F425">
        <f>g/l*SIN(D425)</f>
        <v>-12.189902761474009</v>
      </c>
      <c r="G425">
        <f>E425*dt</f>
        <v>2.3433606208487893E-2</v>
      </c>
      <c r="H425">
        <f>F425*dt</f>
        <v>-6.094951380737005E-2</v>
      </c>
      <c r="I425">
        <f t="shared" si="24"/>
        <v>-1.1964146734288486</v>
      </c>
      <c r="J425">
        <f>l*COS(I425)</f>
        <v>0.10970912485326607</v>
      </c>
      <c r="K425">
        <f>l*SIN(I425)</f>
        <v>-0.27922017821771128</v>
      </c>
      <c r="L425">
        <f>K425+l</f>
        <v>2.077982178228871E-2</v>
      </c>
      <c r="M425">
        <f>M424+dt</f>
        <v>2.0699999999999781</v>
      </c>
      <c r="N425">
        <f>ABS(m*g*L425)</f>
        <v>0.2077982178228871</v>
      </c>
      <c r="O425">
        <f>m*(l*E425)^2/2</f>
        <v>0.98844101988206823</v>
      </c>
      <c r="P425">
        <f t="shared" si="25"/>
        <v>1.1962392377049553</v>
      </c>
    </row>
    <row r="426" spans="4:16">
      <c r="D426">
        <f t="shared" si="26"/>
        <v>0.39781525957453595</v>
      </c>
      <c r="E426">
        <f t="shared" si="27"/>
        <v>4.6257717278902089</v>
      </c>
      <c r="F426">
        <f>g/l*SIN(D426)</f>
        <v>-12.913504511912096</v>
      </c>
      <c r="G426">
        <f>E426*dt</f>
        <v>2.3128858639451046E-2</v>
      </c>
      <c r="H426">
        <f>F426*dt</f>
        <v>-6.4567522559560483E-2</v>
      </c>
      <c r="I426">
        <f t="shared" si="24"/>
        <v>-1.1729810672203607</v>
      </c>
      <c r="J426">
        <f>l*COS(I426)</f>
        <v>0.11622154060720885</v>
      </c>
      <c r="K426">
        <f>l*SIN(I426)</f>
        <v>-0.27657287195039015</v>
      </c>
      <c r="L426">
        <f>K426+l</f>
        <v>2.3427128049609836E-2</v>
      </c>
      <c r="M426">
        <f>M425+dt</f>
        <v>2.074999999999978</v>
      </c>
      <c r="N426">
        <f>ABS(m*g*L426)</f>
        <v>0.23427128049609836</v>
      </c>
      <c r="O426">
        <f>m*(l*E426)^2/2</f>
        <v>0.96289938353467652</v>
      </c>
      <c r="P426">
        <f t="shared" si="25"/>
        <v>1.1971706640307749</v>
      </c>
    </row>
    <row r="427" spans="4:16">
      <c r="D427">
        <f t="shared" si="26"/>
        <v>0.42094411821398697</v>
      </c>
      <c r="E427">
        <f t="shared" si="27"/>
        <v>4.5612042053306485</v>
      </c>
      <c r="F427">
        <f>g/l*SIN(D427)</f>
        <v>-13.620744503351283</v>
      </c>
      <c r="G427">
        <f>E427*dt</f>
        <v>2.2806021026653241E-2</v>
      </c>
      <c r="H427">
        <f>F427*dt</f>
        <v>-6.8103722516756421E-2</v>
      </c>
      <c r="I427">
        <f t="shared" si="24"/>
        <v>-1.1498522085809095</v>
      </c>
      <c r="J427">
        <f>l*COS(I427)</f>
        <v>0.12258670053016157</v>
      </c>
      <c r="K427">
        <f>l*SIN(I427)</f>
        <v>-0.27381106780612152</v>
      </c>
      <c r="L427">
        <f>K427+l</f>
        <v>2.6188932193878467E-2</v>
      </c>
      <c r="M427">
        <f>M426+dt</f>
        <v>2.0799999999999779</v>
      </c>
      <c r="N427">
        <f>ABS(m*g*L427)</f>
        <v>0.26188932193878467</v>
      </c>
      <c r="O427">
        <f>m*(l*E427)^2/2</f>
        <v>0.93620627112266952</v>
      </c>
      <c r="P427">
        <f t="shared" si="25"/>
        <v>1.1980955930614541</v>
      </c>
    </row>
    <row r="428" spans="4:16">
      <c r="D428">
        <f t="shared" si="26"/>
        <v>0.44375013924064022</v>
      </c>
      <c r="E428">
        <f t="shared" si="27"/>
        <v>4.4931004828138921</v>
      </c>
      <c r="F428">
        <f>g/l*SIN(D428)</f>
        <v>-14.310980224090439</v>
      </c>
      <c r="G428">
        <f>E428*dt</f>
        <v>2.2465502414069461E-2</v>
      </c>
      <c r="H428">
        <f>F428*dt</f>
        <v>-7.1554901120452194E-2</v>
      </c>
      <c r="I428">
        <f t="shared" si="24"/>
        <v>-1.1270461875542563</v>
      </c>
      <c r="J428">
        <f>l*COS(I428)</f>
        <v>0.12879882201681395</v>
      </c>
      <c r="K428">
        <f>l*SIN(I428)</f>
        <v>-0.27094439179854057</v>
      </c>
      <c r="L428">
        <f>K428+l</f>
        <v>2.9055608201459415E-2</v>
      </c>
      <c r="M428">
        <f>M427+dt</f>
        <v>2.0849999999999778</v>
      </c>
      <c r="N428">
        <f>ABS(m*g*L428)</f>
        <v>0.29055608201459415</v>
      </c>
      <c r="O428">
        <f>m*(l*E428)^2/2</f>
        <v>0.90845783768980937</v>
      </c>
      <c r="P428">
        <f t="shared" si="25"/>
        <v>1.1990139197044036</v>
      </c>
    </row>
    <row r="429" spans="4:16">
      <c r="D429">
        <f t="shared" si="26"/>
        <v>0.46621564165470969</v>
      </c>
      <c r="E429">
        <f t="shared" si="27"/>
        <v>4.4215455816934401</v>
      </c>
      <c r="F429">
        <f>g/l*SIN(D429)</f>
        <v>-14.983634552297453</v>
      </c>
      <c r="G429">
        <f>E429*dt</f>
        <v>2.2107727908467201E-2</v>
      </c>
      <c r="H429">
        <f>F429*dt</f>
        <v>-7.4918172761487267E-2</v>
      </c>
      <c r="I429">
        <f t="shared" si="24"/>
        <v>-1.1045806851401869</v>
      </c>
      <c r="J429">
        <f>l*COS(I429)</f>
        <v>0.13485271097067705</v>
      </c>
      <c r="K429">
        <f>l*SIN(I429)</f>
        <v>-0.26798273516004539</v>
      </c>
      <c r="L429">
        <f>K429+l</f>
        <v>3.2017264839954596E-2</v>
      </c>
      <c r="M429">
        <f>M428+dt</f>
        <v>2.0899999999999777</v>
      </c>
      <c r="N429">
        <f>ABS(m*g*L429)</f>
        <v>0.32017264839954596</v>
      </c>
      <c r="O429">
        <f>m*(l*E429)^2/2</f>
        <v>0.87975293989467518</v>
      </c>
      <c r="P429">
        <f t="shared" si="25"/>
        <v>1.1999255882942212</v>
      </c>
    </row>
    <row r="430" spans="4:16">
      <c r="D430">
        <f t="shared" si="26"/>
        <v>0.4883233695631769</v>
      </c>
      <c r="E430">
        <f t="shared" si="27"/>
        <v>4.346627408931953</v>
      </c>
      <c r="F430">
        <f>g/l*SIN(D430)</f>
        <v>-15.638196041749294</v>
      </c>
      <c r="G430">
        <f>E430*dt</f>
        <v>2.1733137044659765E-2</v>
      </c>
      <c r="H430">
        <f>F430*dt</f>
        <v>-7.8190980208746472E-2</v>
      </c>
      <c r="I430">
        <f t="shared" si="24"/>
        <v>-1.0824729572317198</v>
      </c>
      <c r="J430">
        <f>l*COS(I430)</f>
        <v>0.14074376437574362</v>
      </c>
      <c r="K430">
        <f>l*SIN(I430)</f>
        <v>-0.26493620513124505</v>
      </c>
      <c r="L430">
        <f>K430+l</f>
        <v>3.5063794868754938E-2</v>
      </c>
      <c r="M430">
        <f>M429+dt</f>
        <v>2.0949999999999775</v>
      </c>
      <c r="N430">
        <f>ABS(m*g*L430)</f>
        <v>0.35063794868754938</v>
      </c>
      <c r="O430">
        <f>m*(l*E430)^2/2</f>
        <v>0.85019264244353254</v>
      </c>
      <c r="P430">
        <f t="shared" si="25"/>
        <v>1.2008305911310819</v>
      </c>
    </row>
    <row r="431" spans="4:16">
      <c r="D431">
        <f t="shared" si="26"/>
        <v>0.51005650660783663</v>
      </c>
      <c r="E431">
        <f t="shared" si="27"/>
        <v>4.2684364287232066</v>
      </c>
      <c r="F431">
        <f>g/l*SIN(D431)</f>
        <v>-16.274218731171409</v>
      </c>
      <c r="G431">
        <f>E431*dt</f>
        <v>2.1342182143616033E-2</v>
      </c>
      <c r="H431">
        <f>F431*dt</f>
        <v>-8.1371093655857041E-2</v>
      </c>
      <c r="I431">
        <f t="shared" si="24"/>
        <v>-1.0607398201870599</v>
      </c>
      <c r="J431">
        <f>l*COS(I431)</f>
        <v>0.14646796858054267</v>
      </c>
      <c r="K431">
        <f>l*SIN(I431)</f>
        <v>-0.26181507630365591</v>
      </c>
      <c r="L431">
        <f>K431+l</f>
        <v>3.8184923696344075E-2</v>
      </c>
      <c r="M431">
        <f>M430+dt</f>
        <v>2.0999999999999774</v>
      </c>
      <c r="N431">
        <f>ABS(m*g*L431)</f>
        <v>0.38184923696344075</v>
      </c>
      <c r="O431">
        <f>m*(l*E431)^2/2</f>
        <v>0.81987972957230948</v>
      </c>
      <c r="P431">
        <f t="shared" si="25"/>
        <v>1.2017289665357502</v>
      </c>
    </row>
    <row r="432" spans="4:16">
      <c r="D432">
        <f t="shared" si="26"/>
        <v>0.53139868875145269</v>
      </c>
      <c r="E432">
        <f t="shared" si="27"/>
        <v>4.1870653350673495</v>
      </c>
      <c r="F432">
        <f>g/l*SIN(D432)</f>
        <v>-16.891321495352354</v>
      </c>
      <c r="G432">
        <f>E432*dt</f>
        <v>2.0935326675336749E-2</v>
      </c>
      <c r="H432">
        <f>F432*dt</f>
        <v>-8.4456607476761772E-2</v>
      </c>
      <c r="I432">
        <f t="shared" si="24"/>
        <v>-1.039397638043444</v>
      </c>
      <c r="J432">
        <f>l*COS(I432)</f>
        <v>0.15202189345817113</v>
      </c>
      <c r="K432">
        <f>l*SIN(I432)</f>
        <v>-0.25862974289395341</v>
      </c>
      <c r="L432">
        <f>K432+l</f>
        <v>4.1370257106046582E-2</v>
      </c>
      <c r="M432">
        <f>M431+dt</f>
        <v>2.1049999999999773</v>
      </c>
      <c r="N432">
        <f>ABS(m*g*L432)</f>
        <v>0.41370257106046582</v>
      </c>
      <c r="O432">
        <f>m*(l*E432)^2/2</f>
        <v>0.78891822540551959</v>
      </c>
      <c r="P432">
        <f t="shared" si="25"/>
        <v>1.2026207964659854</v>
      </c>
    </row>
    <row r="433" spans="4:16">
      <c r="D433">
        <f t="shared" si="26"/>
        <v>0.55233401542678939</v>
      </c>
      <c r="E433">
        <f t="shared" si="27"/>
        <v>4.1026087275905878</v>
      </c>
      <c r="F433">
        <f>g/l*SIN(D433)</f>
        <v>-17.489186960269805</v>
      </c>
      <c r="G433">
        <f>E433*dt</f>
        <v>2.0513043637952939E-2</v>
      </c>
      <c r="H433">
        <f>F433*dt</f>
        <v>-8.7445934801349032E-2</v>
      </c>
      <c r="I433">
        <f t="shared" si="24"/>
        <v>-1.0184623113681073</v>
      </c>
      <c r="J433">
        <f>l*COS(I433)</f>
        <v>0.15740268264242821</v>
      </c>
      <c r="K433">
        <f>l*SIN(I433)</f>
        <v>-0.25539067229827916</v>
      </c>
      <c r="L433">
        <f>K433+l</f>
        <v>4.4609327701720825E-2</v>
      </c>
      <c r="M433">
        <f>M432+dt</f>
        <v>2.1099999999999772</v>
      </c>
      <c r="N433">
        <f>ABS(m*g*L433)</f>
        <v>0.44609327701720825</v>
      </c>
      <c r="O433">
        <f>m*(l*E433)^2/2</f>
        <v>0.75741292672661087</v>
      </c>
      <c r="P433">
        <f t="shared" si="25"/>
        <v>1.2035062037438191</v>
      </c>
    </row>
    <row r="434" spans="4:16">
      <c r="D434">
        <f t="shared" si="26"/>
        <v>0.57284705906474231</v>
      </c>
      <c r="E434">
        <f t="shared" si="27"/>
        <v>4.0151627927892388</v>
      </c>
      <c r="F434">
        <f>g/l*SIN(D434)</f>
        <v>-18.067560008008538</v>
      </c>
      <c r="G434">
        <f>E434*dt</f>
        <v>2.0075813963946195E-2</v>
      </c>
      <c r="H434">
        <f>F434*dt</f>
        <v>-9.0337800040042687E-2</v>
      </c>
      <c r="I434">
        <f t="shared" si="24"/>
        <v>-0.99794926773015424</v>
      </c>
      <c r="J434">
        <f>l*COS(I434)</f>
        <v>0.16260804007207685</v>
      </c>
      <c r="K434">
        <f>l*SIN(I434)</f>
        <v>-0.25210836024201549</v>
      </c>
      <c r="L434">
        <f>K434+l</f>
        <v>4.7891639757984494E-2</v>
      </c>
      <c r="M434">
        <f>M433+dt</f>
        <v>2.1149999999999771</v>
      </c>
      <c r="N434">
        <f>ABS(m*g*L434)</f>
        <v>0.47891639757984494</v>
      </c>
      <c r="O434">
        <f>m*(l*E434)^2/2</f>
        <v>0.72546895136695866</v>
      </c>
      <c r="P434">
        <f t="shared" si="25"/>
        <v>1.2043853489468037</v>
      </c>
    </row>
    <row r="435" spans="4:16">
      <c r="D435">
        <f t="shared" si="26"/>
        <v>0.59292287302868851</v>
      </c>
      <c r="E435">
        <f t="shared" si="27"/>
        <v>3.9248249927491963</v>
      </c>
      <c r="F435">
        <f>g/l*SIN(D435)</f>
        <v>-18.626245900253792</v>
      </c>
      <c r="G435">
        <f>E435*dt</f>
        <v>1.9624124963745982E-2</v>
      </c>
      <c r="H435">
        <f>F435*dt</f>
        <v>-9.3131229501268967E-2</v>
      </c>
      <c r="I435">
        <f t="shared" si="24"/>
        <v>-0.97787345376620805</v>
      </c>
      <c r="J435">
        <f>l*COS(I435)</f>
        <v>0.1676362131022841</v>
      </c>
      <c r="K435">
        <f>l*SIN(I435)</f>
        <v>-0.24879328780480711</v>
      </c>
      <c r="L435">
        <f>K435+l</f>
        <v>5.1206712195192877E-2</v>
      </c>
      <c r="M435">
        <f>M434+dt</f>
        <v>2.119999999999977</v>
      </c>
      <c r="N435">
        <f>ABS(m*g*L435)</f>
        <v>0.51206712195192883</v>
      </c>
      <c r="O435">
        <f>m*(l*E435)^2/2</f>
        <v>0.69319130506689275</v>
      </c>
      <c r="P435">
        <f t="shared" si="25"/>
        <v>1.2052584270188216</v>
      </c>
    </row>
    <row r="436" spans="4:16">
      <c r="D436">
        <f t="shared" si="26"/>
        <v>0.61254699799243451</v>
      </c>
      <c r="E436">
        <f t="shared" si="27"/>
        <v>3.8316937632479271</v>
      </c>
      <c r="F436">
        <f>g/l*SIN(D436)</f>
        <v>-19.165108051591389</v>
      </c>
      <c r="G436">
        <f>E436*dt</f>
        <v>1.9158468816239636E-2</v>
      </c>
      <c r="H436">
        <f>F436*dt</f>
        <v>-9.5825540257956948E-2</v>
      </c>
      <c r="I436">
        <f t="shared" si="24"/>
        <v>-0.95824932880246205</v>
      </c>
      <c r="J436">
        <f>l*COS(I436)</f>
        <v>0.17248597246432251</v>
      </c>
      <c r="K436">
        <f>l*SIN(I436)</f>
        <v>-0.24545588056316142</v>
      </c>
      <c r="L436">
        <f>K436+l</f>
        <v>5.4544119436838567E-2</v>
      </c>
      <c r="M436">
        <f>M435+dt</f>
        <v>2.1249999999999769</v>
      </c>
      <c r="N436">
        <f>ABS(m*g*L436)</f>
        <v>0.54544119436838567</v>
      </c>
      <c r="O436">
        <f>m*(l*E436)^2/2</f>
        <v>0.66068446928908764</v>
      </c>
      <c r="P436">
        <f t="shared" si="25"/>
        <v>1.2061256636574733</v>
      </c>
    </row>
    <row r="437" spans="4:16">
      <c r="D437">
        <f t="shared" si="26"/>
        <v>0.63170546680867412</v>
      </c>
      <c r="E437">
        <f t="shared" si="27"/>
        <v>3.73586822298997</v>
      </c>
      <c r="F437">
        <f>g/l*SIN(D437)</f>
        <v>-19.684065485737211</v>
      </c>
      <c r="G437">
        <f>E437*dt</f>
        <v>1.867934111494985E-2</v>
      </c>
      <c r="H437">
        <f>F437*dt</f>
        <v>-9.8420327428686061E-2</v>
      </c>
      <c r="I437">
        <f t="shared" si="24"/>
        <v>-0.93909085998622244</v>
      </c>
      <c r="J437">
        <f>l*COS(I437)</f>
        <v>0.17715658937163486</v>
      </c>
      <c r="K437">
        <f>l*SIN(I437)</f>
        <v>-0.24210647005441624</v>
      </c>
      <c r="L437">
        <f>K437+l</f>
        <v>5.7893529945583749E-2</v>
      </c>
      <c r="M437">
        <f>M436+dt</f>
        <v>2.1299999999999768</v>
      </c>
      <c r="N437">
        <f>ABS(m*g*L437)</f>
        <v>0.57893529945583744</v>
      </c>
      <c r="O437">
        <f>m*(l*E437)^2/2</f>
        <v>0.62805201207958072</v>
      </c>
      <c r="P437">
        <f t="shared" si="25"/>
        <v>1.2069873115354182</v>
      </c>
    </row>
    <row r="438" spans="4:16">
      <c r="D438">
        <f t="shared" si="26"/>
        <v>0.65038480792362396</v>
      </c>
      <c r="E438">
        <f t="shared" si="27"/>
        <v>3.6374478955612841</v>
      </c>
      <c r="F438">
        <f>g/l*SIN(D438)</f>
        <v>-20.183090009163156</v>
      </c>
      <c r="G438">
        <f>E438*dt</f>
        <v>1.818723947780642E-2</v>
      </c>
      <c r="H438">
        <f>F438*dt</f>
        <v>-0.10091545004581579</v>
      </c>
      <c r="I438">
        <f t="shared" si="24"/>
        <v>-0.92041151887127259</v>
      </c>
      <c r="J438">
        <f>l*COS(I438)</f>
        <v>0.18164781008246839</v>
      </c>
      <c r="K438">
        <f>l*SIN(I438)</f>
        <v>-0.23875525772691056</v>
      </c>
      <c r="L438">
        <f>K438+l</f>
        <v>6.1244742273089431E-2</v>
      </c>
      <c r="M438">
        <f>M437+dt</f>
        <v>2.1349999999999767</v>
      </c>
      <c r="N438">
        <f>ABS(m*g*L438)</f>
        <v>0.61244742273089425</v>
      </c>
      <c r="O438">
        <f>m*(l*E438)^2/2</f>
        <v>0.59539622368154466</v>
      </c>
      <c r="P438">
        <f t="shared" si="25"/>
        <v>1.2078436464124389</v>
      </c>
    </row>
    <row r="439" spans="4:16">
      <c r="D439">
        <f t="shared" si="26"/>
        <v>0.66857204740143039</v>
      </c>
      <c r="E439">
        <f t="shared" si="27"/>
        <v>3.5365324455154683</v>
      </c>
      <c r="F439">
        <f>g/l*SIN(D439)</f>
        <v>-20.662203137403914</v>
      </c>
      <c r="G439">
        <f>E439*dt</f>
        <v>1.7682662227577341E-2</v>
      </c>
      <c r="H439">
        <f>F439*dt</f>
        <v>-0.10331101568701957</v>
      </c>
      <c r="I439">
        <f t="shared" si="24"/>
        <v>-0.90222427939346617</v>
      </c>
      <c r="J439">
        <f>l*COS(I439)</f>
        <v>0.18595982823663523</v>
      </c>
      <c r="K439">
        <f>l*SIN(I439)</f>
        <v>-0.23541228150247626</v>
      </c>
      <c r="L439">
        <f>K439+l</f>
        <v>6.4587718497523733E-2</v>
      </c>
      <c r="M439">
        <f>M438+dt</f>
        <v>2.1399999999999766</v>
      </c>
      <c r="N439">
        <f>ABS(m*g*L439)</f>
        <v>0.64587718497523738</v>
      </c>
      <c r="O439">
        <f>m*(l*E439)^2/2</f>
        <v>0.56281777821826273</v>
      </c>
      <c r="P439">
        <f t="shared" si="25"/>
        <v>1.2086949631935</v>
      </c>
    </row>
    <row r="440" spans="4:16">
      <c r="D440">
        <f t="shared" si="26"/>
        <v>0.6862547096290077</v>
      </c>
      <c r="E440">
        <f t="shared" si="27"/>
        <v>3.4332214298284489</v>
      </c>
      <c r="F440">
        <f>g/l*SIN(D440)</f>
        <v>-21.121472809646651</v>
      </c>
      <c r="G440">
        <f>E440*dt</f>
        <v>1.7166107149142244E-2</v>
      </c>
      <c r="H440">
        <f>F440*dt</f>
        <v>-0.10560736404823326</v>
      </c>
      <c r="I440">
        <f t="shared" si="24"/>
        <v>-0.88454161716588886</v>
      </c>
      <c r="J440">
        <f>l*COS(I440)</f>
        <v>0.19009325528681983</v>
      </c>
      <c r="K440">
        <f>l*SIN(I440)</f>
        <v>-0.23208738503947157</v>
      </c>
      <c r="L440">
        <f>K440+l</f>
        <v>6.7912614960528417E-2</v>
      </c>
      <c r="M440">
        <f>M439+dt</f>
        <v>2.1449999999999765</v>
      </c>
      <c r="N440">
        <f>ABS(m*g*L440)</f>
        <v>0.67912614960528417</v>
      </c>
      <c r="O440">
        <f>m*(l*E440)^2/2</f>
        <v>0.53041542238049844</v>
      </c>
      <c r="P440">
        <f t="shared" si="25"/>
        <v>1.2095415719857825</v>
      </c>
    </row>
    <row r="441" spans="4:16">
      <c r="D441">
        <f t="shared" si="26"/>
        <v>0.70342081677814994</v>
      </c>
      <c r="E441">
        <f t="shared" si="27"/>
        <v>3.3276140657802156</v>
      </c>
      <c r="F441">
        <f>g/l*SIN(D441)</f>
        <v>-21.561009927060436</v>
      </c>
      <c r="G441">
        <f>E441*dt</f>
        <v>1.6638070328901078E-2</v>
      </c>
      <c r="H441">
        <f>F441*dt</f>
        <v>-0.10780504963530219</v>
      </c>
      <c r="I441">
        <f t="shared" si="24"/>
        <v>-0.86737551001674662</v>
      </c>
      <c r="J441">
        <f>l*COS(I441)</f>
        <v>0.19404908934354392</v>
      </c>
      <c r="K441">
        <f>l*SIN(I441)</f>
        <v>-0.22879018974803378</v>
      </c>
      <c r="L441">
        <f>K441+l</f>
        <v>7.120981025196621E-2</v>
      </c>
      <c r="M441">
        <f>M440+dt</f>
        <v>2.1499999999999764</v>
      </c>
      <c r="N441">
        <f>ABS(m*g*L441)</f>
        <v>0.7120981025196621</v>
      </c>
      <c r="O441">
        <f>m*(l*E441)^2/2</f>
        <v>0.49828569168502518</v>
      </c>
      <c r="P441">
        <f t="shared" si="25"/>
        <v>1.2103837942046873</v>
      </c>
    </row>
    <row r="442" spans="4:16">
      <c r="D442">
        <f t="shared" si="26"/>
        <v>0.72005888710705102</v>
      </c>
      <c r="E442">
        <f t="shared" si="27"/>
        <v>3.2198090161449135</v>
      </c>
      <c r="F442">
        <f>g/l*SIN(D442)</f>
        <v>-21.980964749754325</v>
      </c>
      <c r="G442">
        <f>E442*dt</f>
        <v>1.6099045080724569E-2</v>
      </c>
      <c r="H442">
        <f>F442*dt</f>
        <v>-0.10990482374877163</v>
      </c>
      <c r="I442">
        <f t="shared" si="24"/>
        <v>-0.85073743968784554</v>
      </c>
      <c r="J442">
        <f>l*COS(I442)</f>
        <v>0.19782868274778895</v>
      </c>
      <c r="K442">
        <f>l*SIN(I442)</f>
        <v>-0.22553006957449079</v>
      </c>
      <c r="L442">
        <f>K442+l</f>
        <v>7.4469930425509201E-2</v>
      </c>
      <c r="M442">
        <f>M441+dt</f>
        <v>2.1549999999999763</v>
      </c>
      <c r="N442">
        <f>ABS(m*g*L442)</f>
        <v>0.74469930425509201</v>
      </c>
      <c r="O442">
        <f>m*(l*E442)^2/2</f>
        <v>0.46652265452016334</v>
      </c>
      <c r="P442">
        <f t="shared" si="25"/>
        <v>1.2112219587752553</v>
      </c>
    </row>
    <row r="443" spans="4:16">
      <c r="D443">
        <f t="shared" si="26"/>
        <v>0.73615793218777559</v>
      </c>
      <c r="E443">
        <f t="shared" si="27"/>
        <v>3.1099041923961419</v>
      </c>
      <c r="F443">
        <f>g/l*SIN(D443)</f>
        <v>-22.381523186309465</v>
      </c>
      <c r="G443">
        <f>E443*dt</f>
        <v>1.5549520961980709E-2</v>
      </c>
      <c r="H443">
        <f>F443*dt</f>
        <v>-0.11190761593154733</v>
      </c>
      <c r="I443">
        <f t="shared" si="24"/>
        <v>-0.83463839460712097</v>
      </c>
      <c r="J443">
        <f>l*COS(I443)</f>
        <v>0.20143370867678517</v>
      </c>
      <c r="K443">
        <f>l*SIN(I443)</f>
        <v>-0.2223161285393303</v>
      </c>
      <c r="L443">
        <f>K443+l</f>
        <v>7.7683871460669685E-2</v>
      </c>
      <c r="M443">
        <f>M442+dt</f>
        <v>2.1599999999999762</v>
      </c>
      <c r="N443">
        <f>ABS(m*g*L443)</f>
        <v>0.77683871460669685</v>
      </c>
      <c r="O443">
        <f>m*(l*E443)^2/2</f>
        <v>0.43521768386473941</v>
      </c>
      <c r="P443">
        <f t="shared" si="25"/>
        <v>1.2120563984714363</v>
      </c>
    </row>
    <row r="444" spans="4:16">
      <c r="D444">
        <f t="shared" si="26"/>
        <v>0.75170745314975629</v>
      </c>
      <c r="E444">
        <f t="shared" si="27"/>
        <v>2.9979965764645944</v>
      </c>
      <c r="F444">
        <f>g/l*SIN(D444)</f>
        <v>-22.762903008559487</v>
      </c>
      <c r="G444">
        <f>E444*dt</f>
        <v>1.4989982882322972E-2</v>
      </c>
      <c r="H444">
        <f>F444*dt</f>
        <v>-0.11381451504279744</v>
      </c>
      <c r="I444">
        <f t="shared" si="24"/>
        <v>-0.81908887364514027</v>
      </c>
      <c r="J444">
        <f>l*COS(I444)</f>
        <v>0.20486612707703539</v>
      </c>
      <c r="K444">
        <f>l*SIN(I444)</f>
        <v>-0.21915718098309256</v>
      </c>
      <c r="L444">
        <f>K444+l</f>
        <v>8.084281901690743E-2</v>
      </c>
      <c r="M444">
        <f>M443+dt</f>
        <v>2.1649999999999761</v>
      </c>
      <c r="N444">
        <f>ABS(m*g*L444)</f>
        <v>0.8084281901690743</v>
      </c>
      <c r="O444">
        <f>m*(l*E444)^2/2</f>
        <v>0.4044592562622043</v>
      </c>
      <c r="P444">
        <f t="shared" si="25"/>
        <v>1.2128874464312787</v>
      </c>
    </row>
    <row r="445" spans="4:16">
      <c r="D445">
        <f t="shared" si="26"/>
        <v>0.76669743603207929</v>
      </c>
      <c r="E445">
        <f t="shared" si="27"/>
        <v>2.884182061421797</v>
      </c>
      <c r="F445">
        <f>g/l*SIN(D445)</f>
        <v>-23.125350022746336</v>
      </c>
      <c r="G445">
        <f>E445*dt</f>
        <v>1.4420910307108986E-2</v>
      </c>
      <c r="H445">
        <f>F445*dt</f>
        <v>-0.11562675011373168</v>
      </c>
      <c r="I445">
        <f t="shared" si="24"/>
        <v>-0.80409889076281726</v>
      </c>
      <c r="J445">
        <f>l*COS(I445)</f>
        <v>0.20812815020471703</v>
      </c>
      <c r="K445">
        <f>l*SIN(I445)</f>
        <v>-0.21606173444727028</v>
      </c>
      <c r="L445">
        <f>K445+l</f>
        <v>8.3938265552729707E-2</v>
      </c>
      <c r="M445">
        <f>M444+dt</f>
        <v>2.1699999999999759</v>
      </c>
      <c r="N445">
        <f>ABS(m*g*L445)</f>
        <v>0.83938265552729707</v>
      </c>
      <c r="O445">
        <f>m*(l*E445)^2/2</f>
        <v>0.37433277735422787</v>
      </c>
      <c r="P445">
        <f t="shared" si="25"/>
        <v>1.2137154328815249</v>
      </c>
    </row>
    <row r="446" spans="4:16">
      <c r="D446">
        <f t="shared" si="26"/>
        <v>0.78111834633918831</v>
      </c>
      <c r="E446">
        <f t="shared" si="27"/>
        <v>2.7685553113080652</v>
      </c>
      <c r="F446">
        <f>g/l*SIN(D446)</f>
        <v>-23.469134226405821</v>
      </c>
      <c r="G446">
        <f>E446*dt</f>
        <v>1.3842776556540327E-2</v>
      </c>
      <c r="H446">
        <f>F446*dt</f>
        <v>-0.11734567113202911</v>
      </c>
      <c r="I446">
        <f t="shared" si="24"/>
        <v>-0.78967798045570825</v>
      </c>
      <c r="J446">
        <f>l*COS(I446)</f>
        <v>0.21122220803765238</v>
      </c>
      <c r="K446">
        <f>l*SIN(I446)</f>
        <v>-0.21303797509293665</v>
      </c>
      <c r="L446">
        <f>K446+l</f>
        <v>8.696202490706334E-2</v>
      </c>
      <c r="M446">
        <f>M445+dt</f>
        <v>2.1749999999999758</v>
      </c>
      <c r="N446">
        <f>ABS(m*g*L446)</f>
        <v>0.8696202490706334</v>
      </c>
      <c r="O446">
        <f>m*(l*E446)^2/2</f>
        <v>0.3449204330297444</v>
      </c>
      <c r="P446">
        <f t="shared" si="25"/>
        <v>1.2145406821003779</v>
      </c>
    </row>
    <row r="447" spans="4:16">
      <c r="D447">
        <f t="shared" si="26"/>
        <v>0.79496112289572862</v>
      </c>
      <c r="E447">
        <f t="shared" si="27"/>
        <v>2.6512096401760359</v>
      </c>
      <c r="F447">
        <f>g/l*SIN(D447)</f>
        <v>-23.794545978389916</v>
      </c>
      <c r="G447">
        <f>E447*dt</f>
        <v>1.325604820088018E-2</v>
      </c>
      <c r="H447">
        <f>F447*dt</f>
        <v>-0.11897272989194958</v>
      </c>
      <c r="I447">
        <f t="shared" si="24"/>
        <v>-0.77583520389916794</v>
      </c>
      <c r="J447">
        <f>l*COS(I447)</f>
        <v>0.21415091380550924</v>
      </c>
      <c r="K447">
        <f>l*SIN(I447)</f>
        <v>-0.21009375553848653</v>
      </c>
      <c r="L447">
        <f>K447+l</f>
        <v>8.9906244461513463E-2</v>
      </c>
      <c r="M447">
        <f>M446+dt</f>
        <v>2.1799999999999757</v>
      </c>
      <c r="N447">
        <f>ABS(m*g*L447)</f>
        <v>0.89906244461513463</v>
      </c>
      <c r="O447">
        <f>m*(l*E447)^2/2</f>
        <v>0.31630106502730554</v>
      </c>
      <c r="P447">
        <f t="shared" si="25"/>
        <v>1.2153635096424402</v>
      </c>
    </row>
    <row r="448" spans="4:16">
      <c r="D448">
        <f t="shared" si="26"/>
        <v>0.80821717109660884</v>
      </c>
      <c r="E448">
        <f t="shared" si="27"/>
        <v>2.5322369102840865</v>
      </c>
      <c r="F448">
        <f>g/l*SIN(D448)</f>
        <v>-24.101892207359427</v>
      </c>
      <c r="G448">
        <f>E448*dt</f>
        <v>1.2661184551420433E-2</v>
      </c>
      <c r="H448">
        <f>F448*dt</f>
        <v>-0.12050946103679713</v>
      </c>
      <c r="I448">
        <f t="shared" si="24"/>
        <v>-0.76257915569828771</v>
      </c>
      <c r="J448">
        <f>l*COS(I448)</f>
        <v>0.21691702986623485</v>
      </c>
      <c r="K448">
        <f>l*SIN(I448)</f>
        <v>-0.20723658497960967</v>
      </c>
      <c r="L448">
        <f>K448+l</f>
        <v>9.2763415020390316E-2</v>
      </c>
      <c r="M448">
        <f>M447+dt</f>
        <v>2.1849999999999756</v>
      </c>
      <c r="N448">
        <f>ABS(m*g*L448)</f>
        <v>0.92763415020390316</v>
      </c>
      <c r="O448">
        <f>m*(l*E448)^2/2</f>
        <v>0.28855006964122937</v>
      </c>
      <c r="P448">
        <f t="shared" si="25"/>
        <v>1.2161842198451325</v>
      </c>
    </row>
    <row r="449" spans="4:16">
      <c r="D449">
        <f t="shared" si="26"/>
        <v>0.82087835564802925</v>
      </c>
      <c r="E449">
        <f t="shared" si="27"/>
        <v>2.4117274492472895</v>
      </c>
      <c r="F449">
        <f>g/l*SIN(D449)</f>
        <v>-24.391492681927474</v>
      </c>
      <c r="G449">
        <f>E449*dt</f>
        <v>1.2058637246236448E-2</v>
      </c>
      <c r="H449">
        <f>F449*dt</f>
        <v>-0.12195746340963737</v>
      </c>
      <c r="I449">
        <f t="shared" si="24"/>
        <v>-0.74991797114686731</v>
      </c>
      <c r="J449">
        <f>l*COS(I449)</f>
        <v>0.21952343413734726</v>
      </c>
      <c r="K449">
        <f>l*SIN(I449)</f>
        <v>-0.20447362143940659</v>
      </c>
      <c r="L449">
        <f>K449+l</f>
        <v>9.55263785605934E-2</v>
      </c>
      <c r="M449">
        <f>M448+dt</f>
        <v>2.1899999999999755</v>
      </c>
      <c r="N449">
        <f>ABS(m*g*L449)</f>
        <v>0.95526378560593406</v>
      </c>
      <c r="O449">
        <f>m*(l*E449)^2/2</f>
        <v>0.2617393180253777</v>
      </c>
      <c r="P449">
        <f t="shared" si="25"/>
        <v>1.2170031036313118</v>
      </c>
    </row>
    <row r="450" spans="4:16">
      <c r="D450">
        <f t="shared" si="26"/>
        <v>0.8329369928942657</v>
      </c>
      <c r="E450">
        <f t="shared" si="27"/>
        <v>2.2897699858376521</v>
      </c>
      <c r="F450">
        <f>g/l*SIN(D450)</f>
        <v>-24.663676363444839</v>
      </c>
      <c r="G450">
        <f>E450*dt</f>
        <v>1.1448849929188262E-2</v>
      </c>
      <c r="H450">
        <f>F450*dt</f>
        <v>-0.1233183818172242</v>
      </c>
      <c r="I450">
        <f t="shared" si="24"/>
        <v>-0.73785933390063085</v>
      </c>
      <c r="J450">
        <f>l*COS(I450)</f>
        <v>0.22197308727100354</v>
      </c>
      <c r="K450">
        <f>l*SIN(I450)</f>
        <v>-0.20181166598435146</v>
      </c>
      <c r="L450">
        <f>K450+l</f>
        <v>9.8188334015648526E-2</v>
      </c>
      <c r="M450">
        <f>M449+dt</f>
        <v>2.1949999999999754</v>
      </c>
      <c r="N450">
        <f>ABS(m*g*L450)</f>
        <v>0.98188334015648526</v>
      </c>
      <c r="O450">
        <f>m*(l*E450)^2/2</f>
        <v>0.23593709646193323</v>
      </c>
      <c r="P450">
        <f t="shared" si="25"/>
        <v>1.2178204366184184</v>
      </c>
    </row>
    <row r="451" spans="4:16">
      <c r="D451">
        <f t="shared" si="26"/>
        <v>0.84438584282345397</v>
      </c>
      <c r="E451">
        <f t="shared" si="27"/>
        <v>2.1664516040204278</v>
      </c>
      <c r="F451">
        <f>g/l*SIN(D451)</f>
        <v>-24.918777860231362</v>
      </c>
      <c r="G451">
        <f>E451*dt</f>
        <v>1.083225802010214E-2</v>
      </c>
      <c r="H451">
        <f>F451*dt</f>
        <v>-0.12459388930115681</v>
      </c>
      <c r="I451">
        <f t="shared" si="24"/>
        <v>-0.72641048397144259</v>
      </c>
      <c r="J451">
        <f>l*COS(I451)</f>
        <v>0.22426900074208223</v>
      </c>
      <c r="K451">
        <f>l*SIN(I451)</f>
        <v>-0.19925715873249802</v>
      </c>
      <c r="L451">
        <f>K451+l</f>
        <v>0.10074284126750196</v>
      </c>
      <c r="M451">
        <f>M450+dt</f>
        <v>2.1999999999999753</v>
      </c>
      <c r="N451">
        <f>ABS(m*g*L451)</f>
        <v>1.0074284126750197</v>
      </c>
      <c r="O451">
        <f>m*(l*E451)^2/2</f>
        <v>0.21120806486532079</v>
      </c>
      <c r="P451">
        <f t="shared" si="25"/>
        <v>1.2186364775403404</v>
      </c>
    </row>
    <row r="452" spans="4:16">
      <c r="D452">
        <f t="shared" si="26"/>
        <v>0.85521810084355609</v>
      </c>
      <c r="E452">
        <f t="shared" si="27"/>
        <v>2.0418577147192711</v>
      </c>
      <c r="F452">
        <f>g/l*SIN(D452)</f>
        <v>-25.157133999909217</v>
      </c>
      <c r="G452">
        <f>E452*dt</f>
        <v>1.0209288573596357E-2</v>
      </c>
      <c r="H452">
        <f>F452*dt</f>
        <v>-0.12578566999954607</v>
      </c>
      <c r="I452">
        <f t="shared" si="24"/>
        <v>-0.71557822595134046</v>
      </c>
      <c r="J452">
        <f>l*COS(I452)</f>
        <v>0.22641420599918294</v>
      </c>
      <c r="K452">
        <f>l*SIN(I452)</f>
        <v>-0.19681617647378363</v>
      </c>
      <c r="L452">
        <f>K452+l</f>
        <v>0.10318382352621636</v>
      </c>
      <c r="M452">
        <f>M451+dt</f>
        <v>2.2049999999999752</v>
      </c>
      <c r="N452">
        <f>ABS(m*g*L452)</f>
        <v>1.0318382352621636</v>
      </c>
      <c r="O452">
        <f>m*(l*E452)^2/2</f>
        <v>0.18761323172213717</v>
      </c>
      <c r="P452">
        <f t="shared" si="25"/>
        <v>1.2194514669843008</v>
      </c>
    </row>
    <row r="453" spans="4:16">
      <c r="D453">
        <f t="shared" si="26"/>
        <v>0.86542738941715247</v>
      </c>
      <c r="E453">
        <f t="shared" si="27"/>
        <v>1.916072044719725</v>
      </c>
      <c r="F453">
        <f>g/l*SIN(D453)</f>
        <v>-25.379080534414335</v>
      </c>
      <c r="G453">
        <f>E453*dt</f>
        <v>9.5803602235986253E-3</v>
      </c>
      <c r="H453">
        <f>F453*dt</f>
        <v>-0.12689540267207167</v>
      </c>
      <c r="I453">
        <f t="shared" si="24"/>
        <v>-0.70536893737774409</v>
      </c>
      <c r="J453">
        <f>l*COS(I453)</f>
        <v>0.22841172480972902</v>
      </c>
      <c r="K453">
        <f>l*SIN(I453)</f>
        <v>-0.19449443171835182</v>
      </c>
      <c r="L453">
        <f>K453+l</f>
        <v>0.10550556828164817</v>
      </c>
      <c r="M453">
        <f>M452+dt</f>
        <v>2.2099999999999751</v>
      </c>
      <c r="N453">
        <f>ABS(m*g*L453)</f>
        <v>1.0550556828164817</v>
      </c>
      <c r="O453">
        <f>m*(l*E453)^2/2</f>
        <v>0.16520994362503927</v>
      </c>
      <c r="P453">
        <f t="shared" si="25"/>
        <v>1.2202656264415208</v>
      </c>
    </row>
    <row r="454" spans="4:16">
      <c r="D454">
        <f t="shared" si="26"/>
        <v>0.87500774964075112</v>
      </c>
      <c r="E454">
        <f t="shared" si="27"/>
        <v>1.7891766420476534</v>
      </c>
      <c r="F454">
        <f>g/l*SIN(D454)</f>
        <v>-25.584948990278409</v>
      </c>
      <c r="G454">
        <f>E454*dt</f>
        <v>8.9458832102382677E-3</v>
      </c>
      <c r="H454">
        <f>F454*dt</f>
        <v>-0.12792474495139206</v>
      </c>
      <c r="I454">
        <f t="shared" si="24"/>
        <v>-0.69578857715414544</v>
      </c>
      <c r="J454">
        <f>l*COS(I454)</f>
        <v>0.23026454091250564</v>
      </c>
      <c r="K454">
        <f>l*SIN(I454)</f>
        <v>-0.19229727298730215</v>
      </c>
      <c r="L454">
        <f>K454+l</f>
        <v>0.10770272701269784</v>
      </c>
      <c r="M454">
        <f>M453+dt</f>
        <v>2.214999999999975</v>
      </c>
      <c r="N454">
        <f>ABS(m*g*L454)</f>
        <v>1.0770272701269783</v>
      </c>
      <c r="O454">
        <f>m*(l*E454)^2/2</f>
        <v>0.14405188754020123</v>
      </c>
      <c r="P454">
        <f t="shared" si="25"/>
        <v>1.2210791576671796</v>
      </c>
    </row>
    <row r="455" spans="4:16">
      <c r="D455">
        <f t="shared" si="26"/>
        <v>0.88395363285098938</v>
      </c>
      <c r="E455">
        <f t="shared" si="27"/>
        <v>1.6612518970962613</v>
      </c>
      <c r="F455">
        <f>g/l*SIN(D455)</f>
        <v>-25.775063674907376</v>
      </c>
      <c r="G455">
        <f>E455*dt</f>
        <v>8.3062594854813061E-3</v>
      </c>
      <c r="H455">
        <f>F455*dt</f>
        <v>-0.12887531837453689</v>
      </c>
      <c r="I455">
        <f t="shared" si="24"/>
        <v>-0.68684269394390718</v>
      </c>
      <c r="J455">
        <f>l*COS(I455)</f>
        <v>0.23197557307416633</v>
      </c>
      <c r="K455">
        <f>l*SIN(I455)</f>
        <v>-0.19022968616099881</v>
      </c>
      <c r="L455">
        <f>K455+l</f>
        <v>0.10977031383900118</v>
      </c>
      <c r="M455">
        <f>M454+dt</f>
        <v>2.2199999999999749</v>
      </c>
      <c r="N455">
        <f>ABS(m*g*L455)</f>
        <v>1.0977031383900118</v>
      </c>
      <c r="O455">
        <f>m*(l*E455)^2/2</f>
        <v>0.12418910395226671</v>
      </c>
      <c r="P455">
        <f t="shared" si="25"/>
        <v>1.2218922423422784</v>
      </c>
    </row>
    <row r="456" spans="4:16">
      <c r="D456">
        <f t="shared" si="26"/>
        <v>0.89225989233647074</v>
      </c>
      <c r="E456">
        <f t="shared" si="27"/>
        <v>1.5323765787217245</v>
      </c>
      <c r="F456">
        <f>g/l*SIN(D456)</f>
        <v>-25.949738847850643</v>
      </c>
      <c r="G456">
        <f>E456*dt</f>
        <v>7.6618828936086229E-3</v>
      </c>
      <c r="H456">
        <f>F456*dt</f>
        <v>-0.12974869423925323</v>
      </c>
      <c r="I456">
        <f t="shared" si="24"/>
        <v>-0.67853643445842582</v>
      </c>
      <c r="J456">
        <f>l*COS(I456)</f>
        <v>0.2335476496306558</v>
      </c>
      <c r="K456">
        <f>l*SIN(I456)</f>
        <v>-0.18829629670282005</v>
      </c>
      <c r="L456">
        <f>K456+l</f>
        <v>0.11170370329717993</v>
      </c>
      <c r="M456">
        <f>M455+dt</f>
        <v>2.2249999999999748</v>
      </c>
      <c r="N456">
        <f>ABS(m*g*L456)</f>
        <v>1.1170370329717993</v>
      </c>
      <c r="O456">
        <f>m*(l*E456)^2/2</f>
        <v>0.10566800905567036</v>
      </c>
      <c r="P456">
        <f t="shared" si="25"/>
        <v>1.2227050420274697</v>
      </c>
    </row>
    <row r="457" spans="4:16">
      <c r="D457">
        <f t="shared" si="26"/>
        <v>0.89992177523007932</v>
      </c>
      <c r="E457">
        <f t="shared" si="27"/>
        <v>1.4026278844824713</v>
      </c>
      <c r="F457">
        <f>g/l*SIN(D457)</f>
        <v>-26.109276064471704</v>
      </c>
      <c r="G457">
        <f>E457*dt</f>
        <v>7.0131394224123567E-3</v>
      </c>
      <c r="H457">
        <f>F457*dt</f>
        <v>-0.13054638032235852</v>
      </c>
      <c r="I457">
        <f t="shared" si="24"/>
        <v>-0.67087455156481723</v>
      </c>
      <c r="J457">
        <f>l*COS(I457)</f>
        <v>0.23498348458024532</v>
      </c>
      <c r="K457">
        <f>l*SIN(I457)</f>
        <v>-0.18650137258080865</v>
      </c>
      <c r="L457">
        <f>K457+l</f>
        <v>0.11349862741919134</v>
      </c>
      <c r="M457">
        <f>M456+dt</f>
        <v>2.2299999999999747</v>
      </c>
      <c r="N457">
        <f>ABS(m*g*L457)</f>
        <v>1.1349862741919134</v>
      </c>
      <c r="O457">
        <f>m*(l*E457)^2/2</f>
        <v>8.8531424204749784E-2</v>
      </c>
      <c r="P457">
        <f t="shared" si="25"/>
        <v>1.2235176983966631</v>
      </c>
    </row>
    <row r="458" spans="4:16">
      <c r="D458">
        <f t="shared" si="26"/>
        <v>0.90693491465249165</v>
      </c>
      <c r="E458">
        <f t="shared" si="27"/>
        <v>1.2720815041601128</v>
      </c>
      <c r="F458">
        <f>g/l*SIN(D458)</f>
        <v>-26.253961698004179</v>
      </c>
      <c r="G458">
        <f>E458*dt</f>
        <v>6.3604075208005643E-3</v>
      </c>
      <c r="H458">
        <f>F458*dt</f>
        <v>-0.1312698084900209</v>
      </c>
      <c r="I458">
        <f t="shared" si="24"/>
        <v>-0.66386141214240491</v>
      </c>
      <c r="J458">
        <f>l*COS(I458)</f>
        <v>0.23628565528203757</v>
      </c>
      <c r="K458">
        <f>l*SIN(I458)</f>
        <v>-0.18484882771588815</v>
      </c>
      <c r="L458">
        <f>K458+l</f>
        <v>0.11515117228411184</v>
      </c>
      <c r="M458">
        <f>M457+dt</f>
        <v>2.2349999999999746</v>
      </c>
      <c r="N458">
        <f>ABS(m*g*L458)</f>
        <v>1.1515117228411185</v>
      </c>
      <c r="O458">
        <f>m*(l*E458)^2/2</f>
        <v>7.2818610895181476E-2</v>
      </c>
      <c r="P458">
        <f t="shared" si="25"/>
        <v>1.2243303337362998</v>
      </c>
    </row>
    <row r="459" spans="4:16">
      <c r="D459">
        <f t="shared" si="26"/>
        <v>0.91329532217329223</v>
      </c>
      <c r="E459">
        <f t="shared" si="27"/>
        <v>1.140811695670092</v>
      </c>
      <c r="F459">
        <f>g/l*SIN(D459)</f>
        <v>-26.384064644713302</v>
      </c>
      <c r="G459">
        <f>E459*dt</f>
        <v>5.7040584783504605E-3</v>
      </c>
      <c r="H459">
        <f>F459*dt</f>
        <v>-0.1319203232235665</v>
      </c>
      <c r="I459">
        <f t="shared" si="24"/>
        <v>-0.65750100462160432</v>
      </c>
      <c r="J459">
        <f>l*COS(I459)</f>
        <v>0.23745658180241974</v>
      </c>
      <c r="K459">
        <f>l*SIN(I459)</f>
        <v>-0.18334222579294368</v>
      </c>
      <c r="L459">
        <f>K459+l</f>
        <v>0.11665777420705631</v>
      </c>
      <c r="M459">
        <f>M458+dt</f>
        <v>2.2399999999999745</v>
      </c>
      <c r="N459">
        <f>ABS(m*g*L459)</f>
        <v>1.166577742070563</v>
      </c>
      <c r="O459">
        <f>m*(l*E459)^2/2</f>
        <v>5.8565309623995178E-2</v>
      </c>
      <c r="P459">
        <f t="shared" si="25"/>
        <v>1.2251430516945581</v>
      </c>
    </row>
    <row r="460" spans="4:16">
      <c r="D460">
        <f t="shared" si="26"/>
        <v>0.91899938065164266</v>
      </c>
      <c r="E460">
        <f t="shared" si="27"/>
        <v>1.0088913724465254</v>
      </c>
      <c r="F460">
        <f>g/l*SIN(D460)</f>
        <v>-26.499834215782585</v>
      </c>
      <c r="G460">
        <f>E460*dt</f>
        <v>5.0444568622326274E-3</v>
      </c>
      <c r="H460">
        <f>F460*dt</f>
        <v>-0.13249917107891293</v>
      </c>
      <c r="I460">
        <f t="shared" ref="I460:I467" si="28">D460-PI()/2</f>
        <v>-0.6517969461432539</v>
      </c>
      <c r="J460">
        <f>l*COS(I460)</f>
        <v>0.23849850794204325</v>
      </c>
      <c r="K460">
        <f>l*SIN(I460)</f>
        <v>-0.18198478427994777</v>
      </c>
      <c r="L460">
        <f>K460+l</f>
        <v>0.11801521572005222</v>
      </c>
      <c r="M460">
        <f>M459+dt</f>
        <v>2.2449999999999743</v>
      </c>
      <c r="N460">
        <f>ABS(m*g*L460)</f>
        <v>1.1801521572005222</v>
      </c>
      <c r="O460">
        <f>m*(l*E460)^2/2</f>
        <v>4.5803781062866512E-2</v>
      </c>
      <c r="P460">
        <f t="shared" ref="P460:P467" si="29">N460+O460</f>
        <v>1.2259559382633887</v>
      </c>
    </row>
    <row r="461" spans="4:16">
      <c r="D461">
        <f t="shared" ref="D461:D467" si="30">D460+G460</f>
        <v>0.92404383751387531</v>
      </c>
      <c r="E461">
        <f t="shared" ref="E461:E467" si="31">E460+H460</f>
        <v>0.87639220136761242</v>
      </c>
      <c r="F461">
        <f>g/l*SIN(D461)</f>
        <v>-26.601498218607986</v>
      </c>
      <c r="G461">
        <f>E461*dt</f>
        <v>4.3819610068380624E-3</v>
      </c>
      <c r="H461">
        <f>F461*dt</f>
        <v>-0.13300749109303994</v>
      </c>
      <c r="I461">
        <f t="shared" si="28"/>
        <v>-0.64675248928102125</v>
      </c>
      <c r="J461">
        <f>l*COS(I461)</f>
        <v>0.23941348396747189</v>
      </c>
      <c r="K461">
        <f>l*SIN(I461)</f>
        <v>-0.18077937851026341</v>
      </c>
      <c r="L461">
        <f>K461+l</f>
        <v>0.11922062148973658</v>
      </c>
      <c r="M461">
        <f>M460+dt</f>
        <v>2.2499999999999742</v>
      </c>
      <c r="N461">
        <f>ABS(m*g*L461)</f>
        <v>1.1922062148973658</v>
      </c>
      <c r="O461">
        <f>m*(l*E461)^2/2</f>
        <v>3.4562848077808628E-2</v>
      </c>
      <c r="P461">
        <f t="shared" si="29"/>
        <v>1.2267690629751744</v>
      </c>
    </row>
    <row r="462" spans="4:16">
      <c r="D462">
        <f t="shared" si="30"/>
        <v>0.92842579852071339</v>
      </c>
      <c r="E462">
        <f t="shared" si="31"/>
        <v>0.74338471027457254</v>
      </c>
      <c r="F462">
        <f>g/l*SIN(D462)</f>
        <v>-26.689261229402632</v>
      </c>
      <c r="G462">
        <f>E462*dt</f>
        <v>3.7169235513728627E-3</v>
      </c>
      <c r="H462">
        <f>F462*dt</f>
        <v>-0.13344630614701317</v>
      </c>
      <c r="I462">
        <f t="shared" si="28"/>
        <v>-0.64237052827418317</v>
      </c>
      <c r="J462">
        <f>l*COS(I462)</f>
        <v>0.24020335106462368</v>
      </c>
      <c r="K462">
        <f>l*SIN(I462)</f>
        <v>-0.17972854569412491</v>
      </c>
      <c r="L462">
        <f>K462+l</f>
        <v>0.12027145430587508</v>
      </c>
      <c r="M462">
        <f>M461+dt</f>
        <v>2.2549999999999741</v>
      </c>
      <c r="N462">
        <f>ABS(m*g*L462)</f>
        <v>1.2027145430587507</v>
      </c>
      <c r="O462">
        <f>m*(l*E462)^2/2</f>
        <v>2.4867937236150453E-2</v>
      </c>
      <c r="P462">
        <f t="shared" si="29"/>
        <v>1.2275824802949011</v>
      </c>
    </row>
    <row r="463" spans="4:16">
      <c r="D463">
        <f t="shared" si="30"/>
        <v>0.93214272207208626</v>
      </c>
      <c r="E463">
        <f t="shared" si="31"/>
        <v>0.6099384041275594</v>
      </c>
      <c r="F463">
        <f>g/l*SIN(D463)</f>
        <v>-26.763303058386995</v>
      </c>
      <c r="G463">
        <f>E463*dt</f>
        <v>3.0496920206377971E-3</v>
      </c>
      <c r="H463">
        <f>F463*dt</f>
        <v>-0.13381651529193497</v>
      </c>
      <c r="I463">
        <f t="shared" si="28"/>
        <v>-0.6386536047228103</v>
      </c>
      <c r="J463">
        <f>l*COS(I463)</f>
        <v>0.24086972752548291</v>
      </c>
      <c r="K463">
        <f>l*SIN(I463)</f>
        <v>-0.17883448873693131</v>
      </c>
      <c r="L463">
        <f>K463+l</f>
        <v>0.12116551126306868</v>
      </c>
      <c r="M463">
        <f>M462+dt</f>
        <v>2.259999999999974</v>
      </c>
      <c r="N463">
        <f>ABS(m*g*L463)</f>
        <v>1.2116551126306869</v>
      </c>
      <c r="O463">
        <f>m*(l*E463)^2/2</f>
        <v>1.6741118557335326E-2</v>
      </c>
      <c r="P463">
        <f t="shared" si="29"/>
        <v>1.2283962311880223</v>
      </c>
    </row>
    <row r="464" spans="4:16">
      <c r="D464">
        <f t="shared" si="30"/>
        <v>0.93519241409272402</v>
      </c>
      <c r="E464">
        <f t="shared" si="31"/>
        <v>0.47612188883562445</v>
      </c>
      <c r="F464">
        <f>g/l*SIN(D464)</f>
        <v>-26.823777408353607</v>
      </c>
      <c r="G464">
        <f>E464*dt</f>
        <v>2.3806094441781223E-3</v>
      </c>
      <c r="H464">
        <f>F464*dt</f>
        <v>-0.13411888704176803</v>
      </c>
      <c r="I464">
        <f t="shared" si="28"/>
        <v>-0.63560391270217254</v>
      </c>
      <c r="J464">
        <f>l*COS(I464)</f>
        <v>0.24141399667518246</v>
      </c>
      <c r="K464">
        <f>l*SIN(I464)</f>
        <v>-0.17809907975426206</v>
      </c>
      <c r="L464">
        <f>K464+l</f>
        <v>0.12190092024573793</v>
      </c>
      <c r="M464">
        <f>M463+dt</f>
        <v>2.2649999999999739</v>
      </c>
      <c r="N464">
        <f>ABS(m*g*L464)</f>
        <v>1.2190092024573793</v>
      </c>
      <c r="O464">
        <f>m*(l*E464)^2/2</f>
        <v>1.0201142386278122E-2</v>
      </c>
      <c r="P464">
        <f t="shared" si="29"/>
        <v>1.2292103448436575</v>
      </c>
    </row>
    <row r="465" spans="4:16">
      <c r="D465">
        <f t="shared" si="30"/>
        <v>0.93757302353690219</v>
      </c>
      <c r="E465">
        <f t="shared" si="31"/>
        <v>0.34200300179385645</v>
      </c>
      <c r="F465">
        <f>g/l*SIN(D465)</f>
        <v>-26.870810727040208</v>
      </c>
      <c r="G465">
        <f>E465*dt</f>
        <v>1.7100150089692824E-3</v>
      </c>
      <c r="H465">
        <f>F465*dt</f>
        <v>-0.13435405363520103</v>
      </c>
      <c r="I465">
        <f t="shared" si="28"/>
        <v>-0.63322330325799436</v>
      </c>
      <c r="J465">
        <f>l*COS(I465)</f>
        <v>0.24183729654336183</v>
      </c>
      <c r="K465">
        <f>l*SIN(I465)</f>
        <v>-0.17752386318632787</v>
      </c>
      <c r="L465">
        <f>K465+l</f>
        <v>0.12247613681367212</v>
      </c>
      <c r="M465">
        <f>M464+dt</f>
        <v>2.2699999999999738</v>
      </c>
      <c r="N465">
        <f>ABS(m*g*L465)</f>
        <v>1.2247613681367211</v>
      </c>
      <c r="O465">
        <f>m*(l*E465)^2/2</f>
        <v>5.2634723956203854E-3</v>
      </c>
      <c r="P465">
        <f t="shared" si="29"/>
        <v>1.2300248405323415</v>
      </c>
    </row>
    <row r="466" spans="4:16">
      <c r="D466">
        <f t="shared" si="30"/>
        <v>0.93928303854587147</v>
      </c>
      <c r="E466">
        <f t="shared" si="31"/>
        <v>0.20764894815865542</v>
      </c>
      <c r="F466">
        <f>g/l*SIN(D466)</f>
        <v>-26.904501253508212</v>
      </c>
      <c r="G466">
        <f>E466*dt</f>
        <v>1.0382447407932772E-3</v>
      </c>
      <c r="H466">
        <f>F466*dt</f>
        <v>-0.13452250626754106</v>
      </c>
      <c r="I466">
        <f t="shared" si="28"/>
        <v>-0.63151328824902508</v>
      </c>
      <c r="J466">
        <f>l*COS(I466)</f>
        <v>0.24214051128157391</v>
      </c>
      <c r="K466">
        <f>l*SIN(I466)</f>
        <v>-0.17711005842779787</v>
      </c>
      <c r="L466">
        <f>K466+l</f>
        <v>0.12288994157220212</v>
      </c>
      <c r="M466">
        <f>M465+dt</f>
        <v>2.2749999999999737</v>
      </c>
      <c r="N466">
        <f>ABS(m*g*L466)</f>
        <v>1.2288994157220212</v>
      </c>
      <c r="O466">
        <f>m*(l*E466)^2/2</f>
        <v>1.9403138552128182E-3</v>
      </c>
      <c r="P466">
        <f t="shared" si="29"/>
        <v>1.230839729577234</v>
      </c>
    </row>
    <row r="467" spans="4:16">
      <c r="D467">
        <f t="shared" si="30"/>
        <v>0.94032128328666476</v>
      </c>
      <c r="E467">
        <f t="shared" si="31"/>
        <v>7.3126441891114363E-2</v>
      </c>
      <c r="F467">
        <f>g/l*SIN(D467)</f>
        <v>-26.92491825859025</v>
      </c>
      <c r="G467">
        <f>E467*dt</f>
        <v>3.6563220945557182E-4</v>
      </c>
      <c r="H467">
        <f>F467*dt</f>
        <v>-0.13462459129295126</v>
      </c>
      <c r="I467">
        <f t="shared" si="28"/>
        <v>-0.6304750435082318</v>
      </c>
      <c r="J467">
        <f>l*COS(I467)</f>
        <v>0.24232426432731222</v>
      </c>
      <c r="K467">
        <f>l*SIN(I467)</f>
        <v>-0.17685856190251834</v>
      </c>
      <c r="L467">
        <f>K467+l</f>
        <v>0.12314143809748165</v>
      </c>
      <c r="M467">
        <f>M466+dt</f>
        <v>2.2799999999999736</v>
      </c>
      <c r="N467">
        <f>ABS(m*g*L467)</f>
        <v>1.2314143809748166</v>
      </c>
      <c r="O467">
        <f>m*(l*E467)^2/2</f>
        <v>2.4063644266445364E-4</v>
      </c>
      <c r="P467">
        <f t="shared" si="29"/>
        <v>1.231655017417481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4052-7743-460F-94AF-582054666412}">
  <dimension ref="E3:R6"/>
  <sheetViews>
    <sheetView tabSelected="1" topLeftCell="G1" workbookViewId="0">
      <selection activeCell="R7" sqref="R7"/>
    </sheetView>
  </sheetViews>
  <sheetFormatPr defaultRowHeight="15"/>
  <cols>
    <col min="8" max="8" width="12.5703125" bestFit="1" customWidth="1"/>
    <col min="9" max="9" width="13.85546875" bestFit="1" customWidth="1"/>
    <col min="10" max="10" width="12.7109375" bestFit="1" customWidth="1"/>
    <col min="11" max="11" width="12.5703125" bestFit="1" customWidth="1"/>
    <col min="12" max="12" width="13.85546875" bestFit="1" customWidth="1"/>
    <col min="13" max="13" width="12.7109375" bestFit="1" customWidth="1"/>
    <col min="14" max="14" width="10.7109375" bestFit="1" customWidth="1"/>
    <col min="15" max="15" width="11.7109375" bestFit="1" customWidth="1"/>
    <col min="18" max="18" width="29" bestFit="1" customWidth="1"/>
  </cols>
  <sheetData>
    <row r="3" spans="5:18">
      <c r="F3" t="s">
        <v>18</v>
      </c>
    </row>
    <row r="5" spans="5:18">
      <c r="F5" t="s">
        <v>19</v>
      </c>
      <c r="G5" t="s">
        <v>20</v>
      </c>
      <c r="I5" t="s">
        <v>21</v>
      </c>
      <c r="J5" t="s">
        <v>22</v>
      </c>
      <c r="L5" t="s">
        <v>23</v>
      </c>
      <c r="M5" t="s">
        <v>24</v>
      </c>
      <c r="O5" t="s">
        <v>25</v>
      </c>
      <c r="P5" t="s">
        <v>26</v>
      </c>
      <c r="R5" t="s">
        <v>8</v>
      </c>
    </row>
    <row r="6" spans="5:18">
      <c r="E6" t="s">
        <v>5</v>
      </c>
      <c r="F6" t="s">
        <v>6</v>
      </c>
      <c r="G6" t="s">
        <v>7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O6" t="s">
        <v>34</v>
      </c>
      <c r="P6" t="s">
        <v>35</v>
      </c>
      <c r="R6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F94421BB1A0A248A60EF7096919ACA1" ma:contentTypeVersion="8" ma:contentTypeDescription="Utwórz nowy dokument." ma:contentTypeScope="" ma:versionID="053348338908cc32ef5ab3b604ac4a14">
  <xsd:schema xmlns:xsd="http://www.w3.org/2001/XMLSchema" xmlns:xs="http://www.w3.org/2001/XMLSchema" xmlns:p="http://schemas.microsoft.com/office/2006/metadata/properties" xmlns:ns2="accfd059-7799-4391-a74a-7e0d3083cfe9" xmlns:ns3="e672fdff-4dc8-493c-8e79-ab5b65892557" targetNamespace="http://schemas.microsoft.com/office/2006/metadata/properties" ma:root="true" ma:fieldsID="79dc48f0ad7ba7aafc4716038cdc420a" ns2:_="" ns3:_="">
    <xsd:import namespace="accfd059-7799-4391-a74a-7e0d3083cfe9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fd059-7799-4391-a74a-7e0d3083c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7fd40b4-755a-4d4e-a0f3-fa9aef0db347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accfd059-7799-4391-a74a-7e0d3083cf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14F0D8C-218C-4175-9A4C-946EEF26E1D9}"/>
</file>

<file path=customXml/itemProps2.xml><?xml version="1.0" encoding="utf-8"?>
<ds:datastoreItem xmlns:ds="http://schemas.openxmlformats.org/officeDocument/2006/customXml" ds:itemID="{9117A705-D968-4CF9-AD1E-37584AC5278A}"/>
</file>

<file path=customXml/itemProps3.xml><?xml version="1.0" encoding="utf-8"?>
<ds:datastoreItem xmlns:ds="http://schemas.openxmlformats.org/officeDocument/2006/customXml" ds:itemID="{68A16DBB-928F-438B-94D4-FC51035087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Polish-Japanese Academy of Information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Piotr Tronczyk</cp:lastModifiedBy>
  <cp:revision/>
  <dcterms:created xsi:type="dcterms:W3CDTF">2022-03-24T11:55:02Z</dcterms:created>
  <dcterms:modified xsi:type="dcterms:W3CDTF">2022-03-24T12:41:35Z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0x010100EF94421BB1A0A248A60EF7096919ACA1</vt:lpwstr>
  </property>
  <property fmtid="{D5CDD505-2E9C-101B-9397-08002B2CF9AE}" pid="3" name="MediaServiceImageTags">
    <vt:lpwstr/>
  </property>
</Properties>
</file>