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Лист1!$C:$C</definedName>
    <definedName name="_xlnm.Extract" localSheetId="0">Лист1!$E$2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1" i="1" l="1"/>
  <c r="X20" i="1"/>
  <c r="Y20" i="1"/>
  <c r="W19" i="1"/>
  <c r="X19" i="1"/>
  <c r="Y19" i="1"/>
  <c r="V18" i="1"/>
  <c r="W18" i="1"/>
  <c r="X18" i="1"/>
  <c r="Y18" i="1"/>
  <c r="U17" i="1"/>
  <c r="V17" i="1"/>
  <c r="W17" i="1"/>
  <c r="X17" i="1"/>
  <c r="Y17" i="1"/>
  <c r="T16" i="1"/>
  <c r="U16" i="1"/>
  <c r="V16" i="1"/>
  <c r="W16" i="1"/>
  <c r="X16" i="1"/>
  <c r="Y16" i="1"/>
  <c r="S15" i="1"/>
  <c r="T15" i="1"/>
  <c r="U15" i="1"/>
  <c r="V15" i="1"/>
  <c r="W15" i="1"/>
  <c r="X15" i="1"/>
  <c r="Y15" i="1"/>
  <c r="R14" i="1"/>
  <c r="S14" i="1"/>
  <c r="T14" i="1"/>
  <c r="U14" i="1"/>
  <c r="V14" i="1"/>
  <c r="W14" i="1"/>
  <c r="X14" i="1"/>
  <c r="Y14" i="1"/>
  <c r="Q13" i="1"/>
  <c r="R13" i="1"/>
  <c r="S13" i="1"/>
  <c r="T13" i="1"/>
  <c r="U13" i="1"/>
  <c r="V13" i="1"/>
  <c r="W13" i="1"/>
  <c r="X13" i="1"/>
  <c r="Y13" i="1"/>
  <c r="P12" i="1"/>
  <c r="Q12" i="1"/>
  <c r="R12" i="1"/>
  <c r="S12" i="1"/>
  <c r="T12" i="1"/>
  <c r="U12" i="1"/>
  <c r="V12" i="1"/>
  <c r="W12" i="1"/>
  <c r="X12" i="1"/>
  <c r="Y12" i="1"/>
  <c r="O11" i="1"/>
  <c r="P11" i="1"/>
  <c r="Q11" i="1"/>
  <c r="R11" i="1"/>
  <c r="S11" i="1"/>
  <c r="T11" i="1"/>
  <c r="U11" i="1"/>
  <c r="V11" i="1"/>
  <c r="W11" i="1"/>
  <c r="X11" i="1"/>
  <c r="Y11" i="1"/>
  <c r="N10" i="1"/>
  <c r="O10" i="1"/>
  <c r="P10" i="1"/>
  <c r="Q10" i="1"/>
  <c r="R10" i="1"/>
  <c r="S10" i="1"/>
  <c r="T10" i="1"/>
  <c r="U10" i="1"/>
  <c r="V10" i="1"/>
  <c r="W10" i="1"/>
  <c r="X10" i="1"/>
  <c r="Y10" i="1"/>
  <c r="M9" i="1"/>
  <c r="N9" i="1"/>
  <c r="O9" i="1"/>
  <c r="P9" i="1"/>
  <c r="Q9" i="1"/>
  <c r="R9" i="1"/>
  <c r="S9" i="1"/>
  <c r="T9" i="1"/>
  <c r="U9" i="1"/>
  <c r="V9" i="1"/>
  <c r="W9" i="1"/>
  <c r="X9" i="1"/>
  <c r="Y9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G3" i="1"/>
  <c r="H5" i="1"/>
  <c r="G4" i="1"/>
  <c r="F3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G16" i="1"/>
  <c r="H16" i="1"/>
  <c r="I16" i="1"/>
  <c r="J16" i="1"/>
  <c r="K16" i="1"/>
  <c r="L16" i="1"/>
  <c r="M16" i="1"/>
  <c r="N16" i="1"/>
  <c r="O16" i="1"/>
  <c r="P16" i="1"/>
  <c r="Q16" i="1"/>
  <c r="R16" i="1"/>
  <c r="G15" i="1"/>
  <c r="H15" i="1"/>
  <c r="I15" i="1"/>
  <c r="J15" i="1"/>
  <c r="K15" i="1"/>
  <c r="L15" i="1"/>
  <c r="M15" i="1"/>
  <c r="N15" i="1"/>
  <c r="O15" i="1"/>
  <c r="P15" i="1"/>
  <c r="Q15" i="1"/>
  <c r="P14" i="1"/>
  <c r="G14" i="1"/>
  <c r="H14" i="1"/>
  <c r="I14" i="1"/>
  <c r="J14" i="1"/>
  <c r="K14" i="1"/>
  <c r="L14" i="1"/>
  <c r="M14" i="1"/>
  <c r="N14" i="1"/>
  <c r="O14" i="1"/>
  <c r="G13" i="1"/>
  <c r="H13" i="1"/>
  <c r="I13" i="1"/>
  <c r="J13" i="1"/>
  <c r="K13" i="1"/>
  <c r="L13" i="1"/>
  <c r="M13" i="1"/>
  <c r="N13" i="1"/>
  <c r="O13" i="1"/>
  <c r="G12" i="1"/>
  <c r="H12" i="1"/>
  <c r="I12" i="1"/>
  <c r="J12" i="1"/>
  <c r="K12" i="1"/>
  <c r="L12" i="1"/>
  <c r="M12" i="1"/>
  <c r="N12" i="1"/>
  <c r="G11" i="1"/>
  <c r="H11" i="1"/>
  <c r="I11" i="1"/>
  <c r="J11" i="1"/>
  <c r="K11" i="1"/>
  <c r="L11" i="1"/>
  <c r="M11" i="1"/>
  <c r="G10" i="1"/>
  <c r="H10" i="1"/>
  <c r="I10" i="1"/>
  <c r="J10" i="1"/>
  <c r="K10" i="1"/>
  <c r="L10" i="1"/>
  <c r="G9" i="1"/>
  <c r="H9" i="1"/>
  <c r="I9" i="1"/>
  <c r="J9" i="1"/>
  <c r="K9" i="1"/>
  <c r="G8" i="1"/>
  <c r="H8" i="1"/>
  <c r="I8" i="1"/>
  <c r="J8" i="1"/>
  <c r="I7" i="1"/>
  <c r="G7" i="1"/>
  <c r="H7" i="1"/>
  <c r="G6" i="1"/>
  <c r="H6" i="1"/>
  <c r="G5" i="1"/>
  <c r="F9" i="1"/>
  <c r="F6" i="1"/>
  <c r="F5" i="1"/>
  <c r="F7" i="1"/>
  <c r="F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4" i="1"/>
  <c r="F2" i="1" a="1"/>
  <c r="F2" i="1" s="1"/>
  <c r="I6" i="1" l="1"/>
  <c r="M10" i="1"/>
  <c r="L9" i="1"/>
  <c r="K8" i="1"/>
  <c r="J7" i="1"/>
  <c r="P2" i="1"/>
  <c r="J2" i="1"/>
  <c r="Q2" i="1"/>
  <c r="N2" i="1"/>
  <c r="I2" i="1"/>
  <c r="O2" i="1"/>
  <c r="M2" i="1"/>
  <c r="L2" i="1"/>
  <c r="W2" i="1"/>
  <c r="V2" i="1"/>
  <c r="H2" i="1"/>
  <c r="S2" i="1"/>
  <c r="G2" i="1"/>
  <c r="Y2" i="1"/>
  <c r="X2" i="1"/>
  <c r="K2" i="1"/>
  <c r="U2" i="1"/>
  <c r="T2" i="1"/>
  <c r="R2" i="1"/>
  <c r="N11" i="1" l="1"/>
  <c r="O12" i="1"/>
  <c r="Q14" i="1" l="1"/>
  <c r="P13" i="1"/>
  <c r="R15" i="1" l="1"/>
  <c r="S16" i="1"/>
  <c r="U18" i="1" l="1"/>
  <c r="T17" i="1"/>
  <c r="V19" i="1" l="1"/>
  <c r="W20" i="1"/>
  <c r="Y22" i="1" l="1"/>
  <c r="X21" i="1"/>
</calcChain>
</file>

<file path=xl/sharedStrings.xml><?xml version="1.0" encoding="utf-8"?>
<sst xmlns="http://schemas.openxmlformats.org/spreadsheetml/2006/main" count="53" uniqueCount="20">
  <si>
    <t>DATA</t>
  </si>
  <si>
    <t>TIME</t>
  </si>
  <si>
    <t>PLACE</t>
  </si>
  <si>
    <t>0207</t>
  </si>
  <si>
    <t>2221</t>
  </si>
  <si>
    <t>412б</t>
  </si>
  <si>
    <t>ГК</t>
  </si>
  <si>
    <t>417</t>
  </si>
  <si>
    <t>402</t>
  </si>
  <si>
    <t>4115</t>
  </si>
  <si>
    <t>1281</t>
  </si>
  <si>
    <t>3212</t>
  </si>
  <si>
    <t>4210</t>
  </si>
  <si>
    <t>1274</t>
  </si>
  <si>
    <t>ИВМ</t>
  </si>
  <si>
    <t>НГУ</t>
  </si>
  <si>
    <t>225</t>
  </si>
  <si>
    <t>224</t>
  </si>
  <si>
    <t>2128</t>
  </si>
  <si>
    <t>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</si>
</sst>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5" formatCode="[$-F400]h:mm:ss\ AM/PM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49" fontId="0" fillId="0" borderId="0" xfId="1" applyNumberFormat="1" applyFont="1"/>
    <xf numFmtId="49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0" fontId="2" fillId="0" borderId="1" xfId="0" applyFont="1" applyBorder="1"/>
    <xf numFmtId="0" fontId="2" fillId="3" borderId="1" xfId="0" applyNumberFormat="1" applyFont="1" applyFill="1" applyBorder="1"/>
    <xf numFmtId="49" fontId="2" fillId="3" borderId="1" xfId="0" applyNumberFormat="1" applyFont="1" applyFill="1" applyBorder="1"/>
    <xf numFmtId="0" fontId="2" fillId="4" borderId="1" xfId="0" applyNumberFormat="1" applyFont="1" applyFill="1" applyBorder="1"/>
    <xf numFmtId="49" fontId="2" fillId="3" borderId="1" xfId="1" applyNumberFormat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activeCell="I27" sqref="I27"/>
    </sheetView>
  </sheetViews>
  <sheetFormatPr defaultRowHeight="15" x14ac:dyDescent="0.25"/>
  <cols>
    <col min="1" max="1" width="12.140625" customWidth="1"/>
    <col min="2" max="2" width="14" customWidth="1"/>
    <col min="3" max="3" width="12" style="3" bestFit="1" customWidth="1"/>
  </cols>
  <sheetData>
    <row r="1" spans="1:25" x14ac:dyDescent="0.25">
      <c r="A1" s="7" t="s">
        <v>0</v>
      </c>
      <c r="B1" s="6" t="s">
        <v>1</v>
      </c>
      <c r="C1" s="5" t="s">
        <v>2</v>
      </c>
    </row>
    <row r="2" spans="1:25" ht="15.75" x14ac:dyDescent="0.25">
      <c r="A2" s="1">
        <v>45173</v>
      </c>
      <c r="B2" s="2">
        <v>0.44791666666666669</v>
      </c>
      <c r="C2" s="3" t="s">
        <v>15</v>
      </c>
      <c r="E2" s="8"/>
      <c r="F2" s="9" t="str">
        <f t="array" ref="F2:Y2">TRANSPOSE(E3:E22)</f>
        <v>НГУ</v>
      </c>
      <c r="G2" s="9">
        <v>2128</v>
      </c>
      <c r="H2" s="9">
        <v>2265</v>
      </c>
      <c r="I2" s="9" t="str">
        <v>0207</v>
      </c>
      <c r="J2" s="9" t="str">
        <v>2221</v>
      </c>
      <c r="K2" s="9" t="str">
        <v>412б</v>
      </c>
      <c r="L2" s="9" t="str">
        <v>ГК</v>
      </c>
      <c r="M2" s="9" t="str">
        <v>417</v>
      </c>
      <c r="N2" s="9" t="str">
        <v>402</v>
      </c>
      <c r="O2" s="9">
        <v>4218</v>
      </c>
      <c r="P2" s="9" t="str">
        <v>4115</v>
      </c>
      <c r="Q2" s="9" t="str">
        <v>1281</v>
      </c>
      <c r="R2" s="9" t="str">
        <v>3212</v>
      </c>
      <c r="S2" s="9" t="str">
        <v>4210</v>
      </c>
      <c r="T2" s="9" t="str">
        <v>1274</v>
      </c>
      <c r="U2" s="9" t="str">
        <v>ИВМ</v>
      </c>
      <c r="V2" s="9" t="str">
        <v>225</v>
      </c>
      <c r="W2" s="9" t="str">
        <v>224</v>
      </c>
      <c r="X2" s="9" t="str">
        <v>2128</v>
      </c>
      <c r="Y2" s="9" t="str">
        <v>2265</v>
      </c>
    </row>
    <row r="3" spans="1:25" ht="15.75" x14ac:dyDescent="0.25">
      <c r="A3" s="1">
        <v>45173</v>
      </c>
      <c r="B3" s="2">
        <v>0.44930555555555557</v>
      </c>
      <c r="C3" s="3">
        <v>2128</v>
      </c>
      <c r="E3" s="10" t="s">
        <v>15</v>
      </c>
      <c r="F3" s="11">
        <f>COUNTIFS($C$2:$C$37,F$2,$C$3:$C$38,D$3)</f>
        <v>0</v>
      </c>
      <c r="G3" s="11">
        <f>COUNTIFS($C$2:$C$37,G$2,$C$3:$C$38,$E3)</f>
        <v>0</v>
      </c>
      <c r="H3" s="11">
        <f t="shared" ref="H3:Y21" si="0">COUNTIFS($C$2:$C$37,H$2,$C$3:$C$38,$E3)</f>
        <v>0</v>
      </c>
      <c r="I3" s="11">
        <f t="shared" si="0"/>
        <v>0</v>
      </c>
      <c r="J3" s="11">
        <f t="shared" si="0"/>
        <v>0</v>
      </c>
      <c r="K3" s="11">
        <f t="shared" si="0"/>
        <v>2</v>
      </c>
      <c r="L3" s="11">
        <f t="shared" si="0"/>
        <v>0</v>
      </c>
      <c r="M3" s="11">
        <f t="shared" si="0"/>
        <v>2</v>
      </c>
      <c r="N3" s="11">
        <f t="shared" si="0"/>
        <v>1</v>
      </c>
      <c r="O3" s="11">
        <f t="shared" si="0"/>
        <v>0</v>
      </c>
      <c r="P3" s="11">
        <f t="shared" si="0"/>
        <v>0</v>
      </c>
      <c r="Q3" s="11">
        <f t="shared" si="0"/>
        <v>0</v>
      </c>
      <c r="R3" s="11">
        <f t="shared" si="0"/>
        <v>0</v>
      </c>
      <c r="S3" s="11">
        <f t="shared" si="0"/>
        <v>0</v>
      </c>
      <c r="T3" s="11">
        <f t="shared" si="0"/>
        <v>0</v>
      </c>
      <c r="U3" s="11">
        <f t="shared" si="0"/>
        <v>0</v>
      </c>
      <c r="V3" s="11">
        <f t="shared" si="0"/>
        <v>0</v>
      </c>
      <c r="W3" s="11">
        <f t="shared" si="0"/>
        <v>0</v>
      </c>
      <c r="X3" s="11">
        <f t="shared" si="0"/>
        <v>0</v>
      </c>
      <c r="Y3" s="11">
        <f t="shared" si="0"/>
        <v>0</v>
      </c>
    </row>
    <row r="4" spans="1:25" ht="15.75" x14ac:dyDescent="0.25">
      <c r="A4" s="1">
        <v>45173</v>
      </c>
      <c r="B4" s="2">
        <v>0.52777777777777779</v>
      </c>
      <c r="C4" s="3">
        <v>2265</v>
      </c>
      <c r="E4" s="10">
        <v>2128</v>
      </c>
      <c r="F4" s="11">
        <f>COUNTIFS($C$2:$C$37,$E4,$C$3:$C$38,F$2)</f>
        <v>0</v>
      </c>
      <c r="G4" s="11">
        <f>COUNTIFS($C$2:$C$37,G$2,$C$3:$C$38,E$3)</f>
        <v>0</v>
      </c>
      <c r="H4" s="11">
        <f t="shared" si="0"/>
        <v>0</v>
      </c>
      <c r="I4" s="11">
        <f t="shared" si="0"/>
        <v>0</v>
      </c>
      <c r="J4" s="11">
        <f t="shared" si="0"/>
        <v>0</v>
      </c>
      <c r="K4" s="11">
        <f t="shared" si="0"/>
        <v>0</v>
      </c>
      <c r="L4" s="11">
        <f t="shared" si="0"/>
        <v>0</v>
      </c>
      <c r="M4" s="11">
        <f t="shared" si="0"/>
        <v>0</v>
      </c>
      <c r="N4" s="11">
        <f t="shared" si="0"/>
        <v>0</v>
      </c>
      <c r="O4" s="11">
        <f t="shared" si="0"/>
        <v>0</v>
      </c>
      <c r="P4" s="11">
        <f t="shared" si="0"/>
        <v>0</v>
      </c>
      <c r="Q4" s="11">
        <f t="shared" si="0"/>
        <v>0</v>
      </c>
      <c r="R4" s="11">
        <f t="shared" si="0"/>
        <v>0</v>
      </c>
      <c r="S4" s="11">
        <f t="shared" si="0"/>
        <v>0</v>
      </c>
      <c r="T4" s="11">
        <f t="shared" si="0"/>
        <v>0</v>
      </c>
      <c r="U4" s="11">
        <f t="shared" si="0"/>
        <v>0</v>
      </c>
      <c r="V4" s="11">
        <f t="shared" si="0"/>
        <v>0</v>
      </c>
      <c r="W4" s="11">
        <f t="shared" si="0"/>
        <v>0</v>
      </c>
      <c r="X4" s="11">
        <f t="shared" si="0"/>
        <v>0</v>
      </c>
      <c r="Y4" s="11">
        <f t="shared" si="0"/>
        <v>0</v>
      </c>
    </row>
    <row r="5" spans="1:25" ht="15.75" x14ac:dyDescent="0.25">
      <c r="A5" s="1">
        <v>45173</v>
      </c>
      <c r="B5" s="2">
        <v>0.60416666666666663</v>
      </c>
      <c r="C5" s="4" t="s">
        <v>3</v>
      </c>
      <c r="E5" s="10">
        <v>2265</v>
      </c>
      <c r="F5" s="11">
        <f t="shared" ref="F5:U22" si="1">COUNTIFS($C$2:$C$37,$E5,$C$3:$C$38,F$2)</f>
        <v>0</v>
      </c>
      <c r="G5" s="11">
        <f>COUNTIFS($C$2:$C$37,$E5,$C$3:$C$38,G$2)</f>
        <v>0</v>
      </c>
      <c r="H5" s="11">
        <f>COUNTIFS($C$2:$C$37,H$2,$C$3:$C$38,F$3)</f>
        <v>0</v>
      </c>
      <c r="I5" s="11">
        <f t="shared" si="0"/>
        <v>0</v>
      </c>
      <c r="J5" s="11">
        <f t="shared" si="0"/>
        <v>0</v>
      </c>
      <c r="K5" s="11">
        <f t="shared" si="0"/>
        <v>0</v>
      </c>
      <c r="L5" s="11">
        <f t="shared" si="0"/>
        <v>0</v>
      </c>
      <c r="M5" s="11">
        <f t="shared" si="0"/>
        <v>0</v>
      </c>
      <c r="N5" s="11">
        <f t="shared" si="0"/>
        <v>0</v>
      </c>
      <c r="O5" s="11">
        <f t="shared" si="0"/>
        <v>0</v>
      </c>
      <c r="P5" s="11">
        <f t="shared" si="0"/>
        <v>0</v>
      </c>
      <c r="Q5" s="11">
        <f t="shared" si="0"/>
        <v>0</v>
      </c>
      <c r="R5" s="11">
        <f t="shared" si="0"/>
        <v>0</v>
      </c>
      <c r="S5" s="11">
        <f t="shared" si="0"/>
        <v>0</v>
      </c>
      <c r="T5" s="11">
        <f t="shared" si="0"/>
        <v>0</v>
      </c>
      <c r="U5" s="11">
        <f t="shared" si="0"/>
        <v>0</v>
      </c>
      <c r="V5" s="11">
        <f t="shared" si="0"/>
        <v>0</v>
      </c>
      <c r="W5" s="11">
        <f t="shared" si="0"/>
        <v>0</v>
      </c>
      <c r="X5" s="11">
        <f t="shared" si="0"/>
        <v>2</v>
      </c>
      <c r="Y5" s="11">
        <f t="shared" si="0"/>
        <v>0</v>
      </c>
    </row>
    <row r="6" spans="1:25" ht="15.75" x14ac:dyDescent="0.25">
      <c r="A6" s="1">
        <v>45173</v>
      </c>
      <c r="B6" s="2">
        <v>0.68055555555555547</v>
      </c>
      <c r="C6" s="3" t="s">
        <v>4</v>
      </c>
      <c r="E6" s="12" t="s">
        <v>3</v>
      </c>
      <c r="F6" s="11">
        <f>COUNTIFS($C$2:$C$37,$E6,$C$3:$C$38,F$2)</f>
        <v>0</v>
      </c>
      <c r="G6" s="11">
        <f t="shared" ref="G6:H6" si="2">COUNTIFS($C$2:$C$37,$E6,$C$3:$C$38,G$2)</f>
        <v>0</v>
      </c>
      <c r="H6" s="11">
        <f t="shared" si="2"/>
        <v>0</v>
      </c>
      <c r="I6" s="11">
        <f>COUNTIFS($C$2:$C$37,I$2,$C$3:$C$38,G$3)</f>
        <v>0</v>
      </c>
      <c r="J6" s="11">
        <f t="shared" si="0"/>
        <v>0</v>
      </c>
      <c r="K6" s="11">
        <f t="shared" si="0"/>
        <v>0</v>
      </c>
      <c r="L6" s="11">
        <f t="shared" si="0"/>
        <v>0</v>
      </c>
      <c r="M6" s="11">
        <f t="shared" si="0"/>
        <v>0</v>
      </c>
      <c r="N6" s="11">
        <f t="shared" si="0"/>
        <v>0</v>
      </c>
      <c r="O6" s="11">
        <f t="shared" si="0"/>
        <v>0</v>
      </c>
      <c r="P6" s="11">
        <f t="shared" si="0"/>
        <v>0</v>
      </c>
      <c r="Q6" s="11">
        <f t="shared" si="0"/>
        <v>0</v>
      </c>
      <c r="R6" s="11">
        <f t="shared" si="0"/>
        <v>0</v>
      </c>
      <c r="S6" s="11">
        <f t="shared" si="0"/>
        <v>0</v>
      </c>
      <c r="T6" s="11">
        <f t="shared" si="0"/>
        <v>0</v>
      </c>
      <c r="U6" s="11">
        <f t="shared" si="0"/>
        <v>0</v>
      </c>
      <c r="V6" s="11">
        <f t="shared" si="0"/>
        <v>0</v>
      </c>
      <c r="W6" s="11">
        <f t="shared" si="0"/>
        <v>0</v>
      </c>
      <c r="X6" s="11">
        <f t="shared" si="0"/>
        <v>0</v>
      </c>
      <c r="Y6" s="11">
        <f t="shared" si="0"/>
        <v>2</v>
      </c>
    </row>
    <row r="7" spans="1:25" ht="15.75" x14ac:dyDescent="0.25">
      <c r="A7" s="1">
        <v>45173</v>
      </c>
      <c r="B7" s="2">
        <v>0.77083333333333337</v>
      </c>
      <c r="C7" s="3" t="s">
        <v>5</v>
      </c>
      <c r="E7" s="10" t="s">
        <v>4</v>
      </c>
      <c r="F7" s="11">
        <f t="shared" si="1"/>
        <v>0</v>
      </c>
      <c r="G7" s="11">
        <f t="shared" si="1"/>
        <v>0</v>
      </c>
      <c r="H7" s="11">
        <f t="shared" si="1"/>
        <v>0</v>
      </c>
      <c r="I7" s="11">
        <f>COUNTIFS($C$2:$C$37,$E7,$C$3:$C$38,I$2)</f>
        <v>0</v>
      </c>
      <c r="J7" s="11">
        <f>COUNTIFS($C$2:$C$37,J$2,$C$3:$C$38,H$3)</f>
        <v>0</v>
      </c>
      <c r="K7" s="11">
        <f t="shared" si="0"/>
        <v>0</v>
      </c>
      <c r="L7" s="11">
        <f t="shared" si="0"/>
        <v>0</v>
      </c>
      <c r="M7" s="11">
        <f t="shared" si="0"/>
        <v>0</v>
      </c>
      <c r="N7" s="11">
        <f t="shared" si="0"/>
        <v>0</v>
      </c>
      <c r="O7" s="11">
        <f t="shared" si="0"/>
        <v>0</v>
      </c>
      <c r="P7" s="11">
        <f t="shared" si="0"/>
        <v>0</v>
      </c>
      <c r="Q7" s="11">
        <f t="shared" si="0"/>
        <v>0</v>
      </c>
      <c r="R7" s="11">
        <f t="shared" si="0"/>
        <v>0</v>
      </c>
      <c r="S7" s="11">
        <f t="shared" si="0"/>
        <v>0</v>
      </c>
      <c r="T7" s="11">
        <f t="shared" si="0"/>
        <v>0</v>
      </c>
      <c r="U7" s="11">
        <f t="shared" si="0"/>
        <v>0</v>
      </c>
      <c r="V7" s="11">
        <f t="shared" si="0"/>
        <v>0</v>
      </c>
      <c r="W7" s="11">
        <f t="shared" si="0"/>
        <v>0</v>
      </c>
      <c r="X7" s="11">
        <f t="shared" si="0"/>
        <v>0</v>
      </c>
      <c r="Y7" s="11">
        <f t="shared" si="0"/>
        <v>0</v>
      </c>
    </row>
    <row r="8" spans="1:25" ht="15.75" x14ac:dyDescent="0.25">
      <c r="A8" s="1">
        <v>45174</v>
      </c>
      <c r="B8" s="2">
        <v>0.60069444444444442</v>
      </c>
      <c r="C8" s="3" t="s">
        <v>6</v>
      </c>
      <c r="E8" s="10" t="s">
        <v>5</v>
      </c>
      <c r="F8" s="11">
        <f t="shared" si="1"/>
        <v>2</v>
      </c>
      <c r="G8" s="11">
        <f t="shared" si="1"/>
        <v>0</v>
      </c>
      <c r="H8" s="11">
        <f t="shared" si="1"/>
        <v>0</v>
      </c>
      <c r="I8" s="11">
        <f t="shared" si="1"/>
        <v>0</v>
      </c>
      <c r="J8" s="11">
        <f t="shared" si="1"/>
        <v>0</v>
      </c>
      <c r="K8" s="11">
        <f>COUNTIFS($C$2:$C$37,K$2,$C$3:$C$38,I$3)</f>
        <v>0</v>
      </c>
      <c r="L8" s="11">
        <f t="shared" si="0"/>
        <v>0</v>
      </c>
      <c r="M8" s="11">
        <f t="shared" si="0"/>
        <v>0</v>
      </c>
      <c r="N8" s="11">
        <f t="shared" si="0"/>
        <v>0</v>
      </c>
      <c r="O8" s="11">
        <f t="shared" si="0"/>
        <v>1</v>
      </c>
      <c r="P8" s="11">
        <f t="shared" si="0"/>
        <v>0</v>
      </c>
      <c r="Q8" s="11">
        <f t="shared" si="0"/>
        <v>1</v>
      </c>
      <c r="R8" s="11">
        <f t="shared" si="0"/>
        <v>0</v>
      </c>
      <c r="S8" s="11">
        <f t="shared" si="0"/>
        <v>1</v>
      </c>
      <c r="T8" s="11">
        <f t="shared" si="0"/>
        <v>0</v>
      </c>
      <c r="U8" s="11">
        <f t="shared" si="0"/>
        <v>0</v>
      </c>
      <c r="V8" s="11">
        <f t="shared" si="0"/>
        <v>0</v>
      </c>
      <c r="W8" s="11">
        <f t="shared" si="0"/>
        <v>1</v>
      </c>
      <c r="X8" s="11">
        <f t="shared" si="0"/>
        <v>0</v>
      </c>
      <c r="Y8" s="11">
        <f t="shared" si="0"/>
        <v>0</v>
      </c>
    </row>
    <row r="9" spans="1:25" ht="15.75" x14ac:dyDescent="0.25">
      <c r="A9" s="1">
        <v>45174</v>
      </c>
      <c r="B9" s="2">
        <v>0.60277777777777775</v>
      </c>
      <c r="C9" s="3" t="s">
        <v>7</v>
      </c>
      <c r="E9" s="10" t="s">
        <v>6</v>
      </c>
      <c r="F9" s="11">
        <f>COUNTIFS($C$2:$C$37,$E9,$C$3:$C$38,F$2)</f>
        <v>0</v>
      </c>
      <c r="G9" s="11">
        <f t="shared" si="1"/>
        <v>0</v>
      </c>
      <c r="H9" s="11">
        <f t="shared" si="1"/>
        <v>0</v>
      </c>
      <c r="I9" s="11">
        <f t="shared" si="1"/>
        <v>0</v>
      </c>
      <c r="J9" s="11">
        <f t="shared" si="1"/>
        <v>0</v>
      </c>
      <c r="K9" s="11">
        <f t="shared" si="1"/>
        <v>0</v>
      </c>
      <c r="L9" s="11">
        <f>COUNTIFS($C$2:$C$37,L$2,$C$3:$C$38,J$3)</f>
        <v>0</v>
      </c>
      <c r="M9" s="11">
        <f t="shared" si="0"/>
        <v>0</v>
      </c>
      <c r="N9" s="11">
        <f t="shared" si="0"/>
        <v>0</v>
      </c>
      <c r="O9" s="11">
        <f t="shared" si="0"/>
        <v>0</v>
      </c>
      <c r="P9" s="11">
        <f t="shared" si="0"/>
        <v>0</v>
      </c>
      <c r="Q9" s="11">
        <f t="shared" si="0"/>
        <v>0</v>
      </c>
      <c r="R9" s="11">
        <f t="shared" si="0"/>
        <v>0</v>
      </c>
      <c r="S9" s="11">
        <f t="shared" si="0"/>
        <v>0</v>
      </c>
      <c r="T9" s="11">
        <f t="shared" si="0"/>
        <v>0</v>
      </c>
      <c r="U9" s="11">
        <f t="shared" si="0"/>
        <v>0</v>
      </c>
      <c r="V9" s="11">
        <f t="shared" si="0"/>
        <v>0</v>
      </c>
      <c r="W9" s="11">
        <f t="shared" si="0"/>
        <v>0</v>
      </c>
      <c r="X9" s="11">
        <f t="shared" si="0"/>
        <v>0</v>
      </c>
      <c r="Y9" s="11">
        <f t="shared" si="0"/>
        <v>0</v>
      </c>
    </row>
    <row r="10" spans="1:25" ht="15.75" x14ac:dyDescent="0.25">
      <c r="A10" s="1">
        <v>45174</v>
      </c>
      <c r="B10" s="2">
        <v>0.67708333333333337</v>
      </c>
      <c r="C10" s="3" t="s">
        <v>8</v>
      </c>
      <c r="E10" s="10" t="s">
        <v>7</v>
      </c>
      <c r="F10" s="11">
        <f t="shared" si="1"/>
        <v>2</v>
      </c>
      <c r="G10" s="11">
        <f t="shared" si="1"/>
        <v>0</v>
      </c>
      <c r="H10" s="11">
        <f t="shared" si="1"/>
        <v>0</v>
      </c>
      <c r="I10" s="11">
        <f t="shared" si="1"/>
        <v>0</v>
      </c>
      <c r="J10" s="11">
        <f t="shared" si="1"/>
        <v>0</v>
      </c>
      <c r="K10" s="11">
        <f t="shared" si="1"/>
        <v>0</v>
      </c>
      <c r="L10" s="11">
        <f t="shared" si="1"/>
        <v>0</v>
      </c>
      <c r="M10" s="11">
        <f>COUNTIFS($C$2:$C$37,M$2,$C$3:$C$38,K$3)</f>
        <v>0</v>
      </c>
      <c r="N10" s="11">
        <f t="shared" si="0"/>
        <v>0</v>
      </c>
      <c r="O10" s="11">
        <f t="shared" si="0"/>
        <v>0</v>
      </c>
      <c r="P10" s="11">
        <f t="shared" si="0"/>
        <v>0</v>
      </c>
      <c r="Q10" s="11">
        <f t="shared" si="0"/>
        <v>0</v>
      </c>
      <c r="R10" s="11">
        <f t="shared" si="0"/>
        <v>0</v>
      </c>
      <c r="S10" s="11">
        <f t="shared" si="0"/>
        <v>0</v>
      </c>
      <c r="T10" s="11">
        <f t="shared" si="0"/>
        <v>0</v>
      </c>
      <c r="U10" s="11">
        <f t="shared" si="0"/>
        <v>0</v>
      </c>
      <c r="V10" s="11">
        <f t="shared" si="0"/>
        <v>0</v>
      </c>
      <c r="W10" s="11">
        <f t="shared" si="0"/>
        <v>0</v>
      </c>
      <c r="X10" s="11">
        <f t="shared" si="0"/>
        <v>0</v>
      </c>
      <c r="Y10" s="11">
        <f t="shared" si="0"/>
        <v>0</v>
      </c>
    </row>
    <row r="11" spans="1:25" ht="15.75" x14ac:dyDescent="0.25">
      <c r="A11" s="1">
        <v>45174</v>
      </c>
      <c r="B11" s="2">
        <v>0.75</v>
      </c>
      <c r="C11" s="3" t="s">
        <v>15</v>
      </c>
      <c r="E11" s="10" t="s">
        <v>8</v>
      </c>
      <c r="F11" s="11">
        <f t="shared" si="1"/>
        <v>1</v>
      </c>
      <c r="G11" s="11">
        <f t="shared" si="1"/>
        <v>0</v>
      </c>
      <c r="H11" s="11">
        <f t="shared" si="1"/>
        <v>0</v>
      </c>
      <c r="I11" s="11">
        <f t="shared" si="1"/>
        <v>0</v>
      </c>
      <c r="J11" s="11">
        <f t="shared" si="1"/>
        <v>0</v>
      </c>
      <c r="K11" s="11">
        <f t="shared" si="1"/>
        <v>0</v>
      </c>
      <c r="L11" s="11">
        <f t="shared" si="1"/>
        <v>0</v>
      </c>
      <c r="M11" s="11">
        <f t="shared" si="1"/>
        <v>0</v>
      </c>
      <c r="N11" s="11">
        <f>COUNTIFS($C$2:$C$37,N$2,$C$3:$C$38,L$3)</f>
        <v>0</v>
      </c>
      <c r="O11" s="11">
        <f t="shared" si="0"/>
        <v>0</v>
      </c>
      <c r="P11" s="11">
        <f t="shared" si="0"/>
        <v>0</v>
      </c>
      <c r="Q11" s="11">
        <f t="shared" si="0"/>
        <v>0</v>
      </c>
      <c r="R11" s="11">
        <f t="shared" si="0"/>
        <v>0</v>
      </c>
      <c r="S11" s="11">
        <f t="shared" si="0"/>
        <v>0</v>
      </c>
      <c r="T11" s="11">
        <f t="shared" si="0"/>
        <v>0</v>
      </c>
      <c r="U11" s="11">
        <f t="shared" si="0"/>
        <v>0</v>
      </c>
      <c r="V11" s="11">
        <f t="shared" si="0"/>
        <v>0</v>
      </c>
      <c r="W11" s="11">
        <f t="shared" si="0"/>
        <v>0</v>
      </c>
      <c r="X11" s="11">
        <f t="shared" si="0"/>
        <v>0</v>
      </c>
      <c r="Y11" s="11">
        <f t="shared" si="0"/>
        <v>0</v>
      </c>
    </row>
    <row r="12" spans="1:25" ht="15.75" x14ac:dyDescent="0.25">
      <c r="A12" s="1">
        <v>45174</v>
      </c>
      <c r="B12" s="2">
        <v>0.75416666666666676</v>
      </c>
      <c r="C12" s="3">
        <v>4218</v>
      </c>
      <c r="E12" s="10">
        <v>4218</v>
      </c>
      <c r="F12" s="11">
        <f t="shared" si="1"/>
        <v>0</v>
      </c>
      <c r="G12" s="11">
        <f t="shared" si="1"/>
        <v>0</v>
      </c>
      <c r="H12" s="11">
        <f t="shared" si="1"/>
        <v>0</v>
      </c>
      <c r="I12" s="11">
        <f t="shared" si="1"/>
        <v>0</v>
      </c>
      <c r="J12" s="11">
        <f t="shared" si="1"/>
        <v>0</v>
      </c>
      <c r="K12" s="11">
        <f t="shared" si="1"/>
        <v>1</v>
      </c>
      <c r="L12" s="11">
        <f t="shared" si="1"/>
        <v>0</v>
      </c>
      <c r="M12" s="11">
        <f t="shared" si="1"/>
        <v>0</v>
      </c>
      <c r="N12" s="11">
        <f t="shared" si="1"/>
        <v>0</v>
      </c>
      <c r="O12" s="11">
        <f>COUNTIFS($C$2:$C$37,O$2,$C$3:$C$38,M$3)</f>
        <v>0</v>
      </c>
      <c r="P12" s="11">
        <f t="shared" si="0"/>
        <v>0</v>
      </c>
      <c r="Q12" s="11">
        <f t="shared" si="0"/>
        <v>0</v>
      </c>
      <c r="R12" s="11">
        <f t="shared" si="0"/>
        <v>0</v>
      </c>
      <c r="S12" s="11">
        <f t="shared" si="0"/>
        <v>0</v>
      </c>
      <c r="T12" s="11">
        <f t="shared" si="0"/>
        <v>0</v>
      </c>
      <c r="U12" s="11">
        <f t="shared" si="0"/>
        <v>0</v>
      </c>
      <c r="V12" s="11">
        <f t="shared" si="0"/>
        <v>0</v>
      </c>
      <c r="W12" s="11">
        <f t="shared" si="0"/>
        <v>0</v>
      </c>
      <c r="X12" s="11">
        <f t="shared" si="0"/>
        <v>0</v>
      </c>
      <c r="Y12" s="11">
        <f t="shared" si="0"/>
        <v>0</v>
      </c>
    </row>
    <row r="13" spans="1:25" ht="15.75" x14ac:dyDescent="0.25">
      <c r="A13" s="1">
        <v>45174</v>
      </c>
      <c r="B13" s="2">
        <v>0.83333333333333337</v>
      </c>
      <c r="C13" s="3" t="s">
        <v>5</v>
      </c>
      <c r="E13" s="10" t="s">
        <v>9</v>
      </c>
      <c r="F13" s="11">
        <f t="shared" si="1"/>
        <v>0</v>
      </c>
      <c r="G13" s="11">
        <f t="shared" si="1"/>
        <v>0</v>
      </c>
      <c r="H13" s="11">
        <f t="shared" si="1"/>
        <v>0</v>
      </c>
      <c r="I13" s="11">
        <f t="shared" si="1"/>
        <v>0</v>
      </c>
      <c r="J13" s="11">
        <f t="shared" si="1"/>
        <v>0</v>
      </c>
      <c r="K13" s="11">
        <f t="shared" si="1"/>
        <v>0</v>
      </c>
      <c r="L13" s="11">
        <f t="shared" si="1"/>
        <v>0</v>
      </c>
      <c r="M13" s="11">
        <f t="shared" si="1"/>
        <v>0</v>
      </c>
      <c r="N13" s="11">
        <f t="shared" si="1"/>
        <v>0</v>
      </c>
      <c r="O13" s="11">
        <f t="shared" si="1"/>
        <v>0</v>
      </c>
      <c r="P13" s="11">
        <f>COUNTIFS($C$2:$C$37,P$2,$C$3:$C$38,N$3)</f>
        <v>0</v>
      </c>
      <c r="Q13" s="11">
        <f t="shared" si="0"/>
        <v>0</v>
      </c>
      <c r="R13" s="11">
        <f t="shared" si="0"/>
        <v>0</v>
      </c>
      <c r="S13" s="11">
        <f t="shared" si="0"/>
        <v>0</v>
      </c>
      <c r="T13" s="11">
        <f t="shared" si="0"/>
        <v>0</v>
      </c>
      <c r="U13" s="11">
        <f t="shared" si="0"/>
        <v>0</v>
      </c>
      <c r="V13" s="11">
        <f t="shared" si="0"/>
        <v>0</v>
      </c>
      <c r="W13" s="11">
        <f t="shared" si="0"/>
        <v>0</v>
      </c>
      <c r="X13" s="11">
        <f t="shared" si="0"/>
        <v>0</v>
      </c>
      <c r="Y13" s="11">
        <f t="shared" si="0"/>
        <v>0</v>
      </c>
    </row>
    <row r="14" spans="1:25" ht="15.75" x14ac:dyDescent="0.25">
      <c r="A14" s="1">
        <v>45175</v>
      </c>
      <c r="B14" s="2">
        <v>0.52430555555555558</v>
      </c>
      <c r="C14" s="3" t="s">
        <v>6</v>
      </c>
      <c r="E14" s="10" t="s">
        <v>10</v>
      </c>
      <c r="F14" s="11">
        <f t="shared" si="1"/>
        <v>0</v>
      </c>
      <c r="G14" s="11">
        <f t="shared" si="1"/>
        <v>0</v>
      </c>
      <c r="H14" s="11">
        <f t="shared" si="1"/>
        <v>0</v>
      </c>
      <c r="I14" s="11">
        <f t="shared" si="1"/>
        <v>0</v>
      </c>
      <c r="J14" s="11">
        <f t="shared" si="1"/>
        <v>0</v>
      </c>
      <c r="K14" s="11">
        <f t="shared" si="1"/>
        <v>1</v>
      </c>
      <c r="L14" s="11">
        <f t="shared" si="1"/>
        <v>0</v>
      </c>
      <c r="M14" s="11">
        <f t="shared" si="1"/>
        <v>0</v>
      </c>
      <c r="N14" s="11">
        <f t="shared" si="1"/>
        <v>0</v>
      </c>
      <c r="O14" s="11">
        <f t="shared" si="1"/>
        <v>0</v>
      </c>
      <c r="P14" s="11">
        <f>COUNTIFS($C$2:$C$37,$E14,$C$3:$C$38,P$2)</f>
        <v>0</v>
      </c>
      <c r="Q14" s="11">
        <f>COUNTIFS($C$2:$C$37,Q$2,$C$3:$C$38,O$3)</f>
        <v>0</v>
      </c>
      <c r="R14" s="11">
        <f t="shared" si="0"/>
        <v>0</v>
      </c>
      <c r="S14" s="11">
        <f t="shared" si="0"/>
        <v>0</v>
      </c>
      <c r="T14" s="11">
        <f t="shared" si="0"/>
        <v>0</v>
      </c>
      <c r="U14" s="11">
        <f t="shared" si="0"/>
        <v>0</v>
      </c>
      <c r="V14" s="11">
        <f t="shared" si="0"/>
        <v>0</v>
      </c>
      <c r="W14" s="11">
        <f t="shared" si="0"/>
        <v>0</v>
      </c>
      <c r="X14" s="11">
        <f t="shared" si="0"/>
        <v>0</v>
      </c>
      <c r="Y14" s="11">
        <f t="shared" si="0"/>
        <v>0</v>
      </c>
    </row>
    <row r="15" spans="1:25" ht="15.75" x14ac:dyDescent="0.25">
      <c r="A15" s="1">
        <v>45175</v>
      </c>
      <c r="B15" s="2">
        <v>0.52638888888888891</v>
      </c>
      <c r="C15" s="3" t="s">
        <v>7</v>
      </c>
      <c r="E15" s="10" t="s">
        <v>11</v>
      </c>
      <c r="F15" s="11">
        <f t="shared" si="1"/>
        <v>0</v>
      </c>
      <c r="G15" s="11">
        <f t="shared" si="1"/>
        <v>0</v>
      </c>
      <c r="H15" s="11">
        <f t="shared" si="1"/>
        <v>0</v>
      </c>
      <c r="I15" s="11">
        <f t="shared" si="1"/>
        <v>0</v>
      </c>
      <c r="J15" s="11">
        <f t="shared" si="1"/>
        <v>0</v>
      </c>
      <c r="K15" s="11">
        <f t="shared" si="1"/>
        <v>0</v>
      </c>
      <c r="L15" s="11">
        <f t="shared" si="1"/>
        <v>0</v>
      </c>
      <c r="M15" s="11">
        <f t="shared" si="1"/>
        <v>0</v>
      </c>
      <c r="N15" s="11">
        <f t="shared" si="1"/>
        <v>0</v>
      </c>
      <c r="O15" s="11">
        <f t="shared" si="1"/>
        <v>0</v>
      </c>
      <c r="P15" s="11">
        <f t="shared" si="1"/>
        <v>0</v>
      </c>
      <c r="Q15" s="11">
        <f t="shared" si="1"/>
        <v>0</v>
      </c>
      <c r="R15" s="11">
        <f>COUNTIFS($C$2:$C$37,R$2,$C$3:$C$38,P$3)</f>
        <v>0</v>
      </c>
      <c r="S15" s="11">
        <f t="shared" si="0"/>
        <v>0</v>
      </c>
      <c r="T15" s="11">
        <f t="shared" si="0"/>
        <v>0</v>
      </c>
      <c r="U15" s="11">
        <f t="shared" si="0"/>
        <v>0</v>
      </c>
      <c r="V15" s="11">
        <f t="shared" si="0"/>
        <v>0</v>
      </c>
      <c r="W15" s="11">
        <f t="shared" si="0"/>
        <v>0</v>
      </c>
      <c r="X15" s="11">
        <f t="shared" si="0"/>
        <v>0</v>
      </c>
      <c r="Y15" s="11">
        <f t="shared" si="0"/>
        <v>0</v>
      </c>
    </row>
    <row r="16" spans="1:25" ht="15.75" x14ac:dyDescent="0.25">
      <c r="A16" s="1">
        <v>45175</v>
      </c>
      <c r="B16" s="2">
        <v>0.59375</v>
      </c>
      <c r="C16" s="3" t="s">
        <v>15</v>
      </c>
      <c r="E16" s="10" t="s">
        <v>12</v>
      </c>
      <c r="F16" s="11">
        <f t="shared" si="1"/>
        <v>0</v>
      </c>
      <c r="G16" s="11">
        <f t="shared" si="1"/>
        <v>0</v>
      </c>
      <c r="H16" s="11">
        <f t="shared" si="1"/>
        <v>0</v>
      </c>
      <c r="I16" s="11">
        <f t="shared" si="1"/>
        <v>0</v>
      </c>
      <c r="J16" s="11">
        <f t="shared" si="1"/>
        <v>0</v>
      </c>
      <c r="K16" s="11">
        <f t="shared" si="1"/>
        <v>1</v>
      </c>
      <c r="L16" s="11">
        <f t="shared" si="1"/>
        <v>0</v>
      </c>
      <c r="M16" s="11">
        <f t="shared" si="1"/>
        <v>0</v>
      </c>
      <c r="N16" s="11">
        <f t="shared" si="1"/>
        <v>0</v>
      </c>
      <c r="O16" s="11">
        <f t="shared" si="1"/>
        <v>0</v>
      </c>
      <c r="P16" s="11">
        <f t="shared" si="1"/>
        <v>0</v>
      </c>
      <c r="Q16" s="11">
        <f t="shared" si="1"/>
        <v>0</v>
      </c>
      <c r="R16" s="11">
        <f t="shared" si="1"/>
        <v>0</v>
      </c>
      <c r="S16" s="11">
        <f>COUNTIFS($C$2:$C$37,S$2,$C$3:$C$38,Q$3)</f>
        <v>0</v>
      </c>
      <c r="T16" s="11">
        <f t="shared" si="0"/>
        <v>0</v>
      </c>
      <c r="U16" s="11">
        <f t="shared" si="0"/>
        <v>0</v>
      </c>
      <c r="V16" s="11">
        <f t="shared" si="0"/>
        <v>0</v>
      </c>
      <c r="W16" s="11">
        <f t="shared" si="0"/>
        <v>0</v>
      </c>
      <c r="X16" s="11">
        <f t="shared" si="0"/>
        <v>0</v>
      </c>
      <c r="Y16" s="11">
        <f t="shared" si="0"/>
        <v>0</v>
      </c>
    </row>
    <row r="17" spans="1:25" ht="15.75" x14ac:dyDescent="0.25">
      <c r="A17" s="1">
        <v>45175</v>
      </c>
      <c r="B17" s="2">
        <v>0.59722222222222221</v>
      </c>
      <c r="C17" s="3" t="s">
        <v>9</v>
      </c>
      <c r="E17" s="10" t="s">
        <v>13</v>
      </c>
      <c r="F17" s="11">
        <f t="shared" si="1"/>
        <v>0</v>
      </c>
      <c r="G17" s="11">
        <f t="shared" si="1"/>
        <v>0</v>
      </c>
      <c r="H17" s="11">
        <f t="shared" si="1"/>
        <v>0</v>
      </c>
      <c r="I17" s="11">
        <f t="shared" si="1"/>
        <v>0</v>
      </c>
      <c r="J17" s="11">
        <f t="shared" si="1"/>
        <v>0</v>
      </c>
      <c r="K17" s="11">
        <f t="shared" si="1"/>
        <v>0</v>
      </c>
      <c r="L17" s="11">
        <f t="shared" si="1"/>
        <v>0</v>
      </c>
      <c r="M17" s="11">
        <f t="shared" si="1"/>
        <v>0</v>
      </c>
      <c r="N17" s="11">
        <f t="shared" si="1"/>
        <v>0</v>
      </c>
      <c r="O17" s="11">
        <f t="shared" si="1"/>
        <v>0</v>
      </c>
      <c r="P17" s="11">
        <f t="shared" si="1"/>
        <v>0</v>
      </c>
      <c r="Q17" s="11">
        <f t="shared" si="1"/>
        <v>0</v>
      </c>
      <c r="R17" s="11">
        <f t="shared" si="1"/>
        <v>0</v>
      </c>
      <c r="S17" s="11">
        <f t="shared" si="1"/>
        <v>0</v>
      </c>
      <c r="T17" s="11">
        <f>COUNTIFS($C$2:$C$37,T$2,$C$3:$C$38,R$3)</f>
        <v>0</v>
      </c>
      <c r="U17" s="11">
        <f t="shared" si="0"/>
        <v>0</v>
      </c>
      <c r="V17" s="11">
        <f t="shared" si="0"/>
        <v>0</v>
      </c>
      <c r="W17" s="11">
        <f t="shared" si="0"/>
        <v>0</v>
      </c>
      <c r="X17" s="11">
        <f t="shared" si="0"/>
        <v>0</v>
      </c>
      <c r="Y17" s="11">
        <f t="shared" si="0"/>
        <v>0</v>
      </c>
    </row>
    <row r="18" spans="1:25" ht="15.75" x14ac:dyDescent="0.25">
      <c r="A18" s="1">
        <v>45175</v>
      </c>
      <c r="B18" s="2">
        <v>0.67708333333333337</v>
      </c>
      <c r="C18" s="3" t="s">
        <v>10</v>
      </c>
      <c r="E18" s="10" t="s">
        <v>14</v>
      </c>
      <c r="F18" s="11">
        <f t="shared" si="1"/>
        <v>0</v>
      </c>
      <c r="G18" s="11">
        <f t="shared" si="1"/>
        <v>0</v>
      </c>
      <c r="H18" s="11">
        <f t="shared" si="1"/>
        <v>0</v>
      </c>
      <c r="I18" s="11">
        <f t="shared" si="1"/>
        <v>0</v>
      </c>
      <c r="J18" s="11">
        <f t="shared" si="1"/>
        <v>0</v>
      </c>
      <c r="K18" s="11">
        <f t="shared" si="1"/>
        <v>0</v>
      </c>
      <c r="L18" s="11">
        <f t="shared" si="1"/>
        <v>0</v>
      </c>
      <c r="M18" s="11">
        <f t="shared" si="1"/>
        <v>0</v>
      </c>
      <c r="N18" s="11">
        <f t="shared" si="1"/>
        <v>0</v>
      </c>
      <c r="O18" s="11">
        <f t="shared" si="1"/>
        <v>0</v>
      </c>
      <c r="P18" s="11">
        <f t="shared" si="1"/>
        <v>0</v>
      </c>
      <c r="Q18" s="11">
        <f t="shared" si="1"/>
        <v>0</v>
      </c>
      <c r="R18" s="11">
        <f t="shared" si="1"/>
        <v>0</v>
      </c>
      <c r="S18" s="11">
        <f t="shared" si="1"/>
        <v>0</v>
      </c>
      <c r="T18" s="11">
        <f t="shared" si="1"/>
        <v>0</v>
      </c>
      <c r="U18" s="11">
        <f>COUNTIFS($C$2:$C$37,U$2,$C$3:$C$38,S$3)</f>
        <v>0</v>
      </c>
      <c r="V18" s="11">
        <f t="shared" si="0"/>
        <v>0</v>
      </c>
      <c r="W18" s="11">
        <f t="shared" si="0"/>
        <v>0</v>
      </c>
      <c r="X18" s="11">
        <f t="shared" si="0"/>
        <v>0</v>
      </c>
      <c r="Y18" s="11">
        <f t="shared" si="0"/>
        <v>0</v>
      </c>
    </row>
    <row r="19" spans="1:25" ht="15.75" x14ac:dyDescent="0.25">
      <c r="A19" s="1">
        <v>45175</v>
      </c>
      <c r="B19" s="2">
        <v>0.76041666666666663</v>
      </c>
      <c r="C19" s="3" t="s">
        <v>5</v>
      </c>
      <c r="E19" s="10" t="s">
        <v>16</v>
      </c>
      <c r="F19" s="11">
        <f t="shared" si="1"/>
        <v>0</v>
      </c>
      <c r="G19" s="11">
        <f t="shared" si="1"/>
        <v>0</v>
      </c>
      <c r="H19" s="11">
        <f t="shared" si="1"/>
        <v>0</v>
      </c>
      <c r="I19" s="11">
        <f t="shared" si="1"/>
        <v>0</v>
      </c>
      <c r="J19" s="11">
        <f t="shared" si="1"/>
        <v>0</v>
      </c>
      <c r="K19" s="11">
        <f t="shared" si="1"/>
        <v>0</v>
      </c>
      <c r="L19" s="11">
        <f t="shared" si="1"/>
        <v>0</v>
      </c>
      <c r="M19" s="11">
        <f t="shared" si="1"/>
        <v>0</v>
      </c>
      <c r="N19" s="11">
        <f t="shared" si="1"/>
        <v>0</v>
      </c>
      <c r="O19" s="11">
        <f t="shared" si="1"/>
        <v>0</v>
      </c>
      <c r="P19" s="11">
        <f t="shared" si="1"/>
        <v>0</v>
      </c>
      <c r="Q19" s="11">
        <f t="shared" si="1"/>
        <v>0</v>
      </c>
      <c r="R19" s="11">
        <f t="shared" si="1"/>
        <v>0</v>
      </c>
      <c r="S19" s="11">
        <f t="shared" si="1"/>
        <v>0</v>
      </c>
      <c r="T19" s="11">
        <f t="shared" si="1"/>
        <v>0</v>
      </c>
      <c r="U19" s="11">
        <f t="shared" si="1"/>
        <v>0</v>
      </c>
      <c r="V19" s="11">
        <f>COUNTIFS($C$2:$C$37,V$2,$C$3:$C$38,T$3)</f>
        <v>0</v>
      </c>
      <c r="W19" s="11">
        <f t="shared" si="0"/>
        <v>0</v>
      </c>
      <c r="X19" s="11">
        <f t="shared" si="0"/>
        <v>0</v>
      </c>
      <c r="Y19" s="11">
        <f t="shared" si="0"/>
        <v>0</v>
      </c>
    </row>
    <row r="20" spans="1:25" ht="15.75" x14ac:dyDescent="0.25">
      <c r="A20" s="1">
        <v>45176</v>
      </c>
      <c r="B20" s="2">
        <v>0.52430555555555558</v>
      </c>
      <c r="C20" s="3" t="s">
        <v>6</v>
      </c>
      <c r="E20" s="10" t="s">
        <v>17</v>
      </c>
      <c r="F20" s="11">
        <f t="shared" si="1"/>
        <v>0</v>
      </c>
      <c r="G20" s="11">
        <f t="shared" si="1"/>
        <v>0</v>
      </c>
      <c r="H20" s="11">
        <f t="shared" si="1"/>
        <v>0</v>
      </c>
      <c r="I20" s="11">
        <f t="shared" si="1"/>
        <v>0</v>
      </c>
      <c r="J20" s="11">
        <f t="shared" si="1"/>
        <v>0</v>
      </c>
      <c r="K20" s="11">
        <f t="shared" si="1"/>
        <v>1</v>
      </c>
      <c r="L20" s="11">
        <f t="shared" si="1"/>
        <v>0</v>
      </c>
      <c r="M20" s="11">
        <f t="shared" si="1"/>
        <v>0</v>
      </c>
      <c r="N20" s="11">
        <f t="shared" si="1"/>
        <v>0</v>
      </c>
      <c r="O20" s="11">
        <f t="shared" si="1"/>
        <v>0</v>
      </c>
      <c r="P20" s="11">
        <f t="shared" si="1"/>
        <v>0</v>
      </c>
      <c r="Q20" s="11">
        <f t="shared" si="1"/>
        <v>0</v>
      </c>
      <c r="R20" s="11">
        <f t="shared" si="1"/>
        <v>0</v>
      </c>
      <c r="S20" s="11">
        <f t="shared" si="1"/>
        <v>0</v>
      </c>
      <c r="T20" s="11">
        <f t="shared" si="1"/>
        <v>0</v>
      </c>
      <c r="U20" s="11">
        <f t="shared" si="1"/>
        <v>0</v>
      </c>
      <c r="V20" s="11">
        <f t="shared" ref="V20:X22" si="3">COUNTIFS($C$2:$C$37,$E20,$C$3:$C$38,V$2)</f>
        <v>0</v>
      </c>
      <c r="W20" s="11">
        <f>COUNTIFS($C$2:$C$37,W$2,$C$3:$C$38,U$3)</f>
        <v>0</v>
      </c>
      <c r="X20" s="11">
        <f t="shared" si="0"/>
        <v>0</v>
      </c>
      <c r="Y20" s="11">
        <f t="shared" si="0"/>
        <v>0</v>
      </c>
    </row>
    <row r="21" spans="1:25" ht="15.75" x14ac:dyDescent="0.25">
      <c r="A21" s="1">
        <v>45176</v>
      </c>
      <c r="B21" s="2">
        <v>0.59722222222222221</v>
      </c>
      <c r="C21" s="3" t="s">
        <v>7</v>
      </c>
      <c r="E21" s="10" t="s">
        <v>18</v>
      </c>
      <c r="F21" s="11">
        <f t="shared" si="1"/>
        <v>0</v>
      </c>
      <c r="G21" s="11">
        <f t="shared" si="1"/>
        <v>0</v>
      </c>
      <c r="H21" s="11">
        <f t="shared" si="1"/>
        <v>2</v>
      </c>
      <c r="I21" s="11">
        <f t="shared" si="1"/>
        <v>0</v>
      </c>
      <c r="J21" s="11">
        <f t="shared" si="1"/>
        <v>0</v>
      </c>
      <c r="K21" s="11">
        <f t="shared" si="1"/>
        <v>0</v>
      </c>
      <c r="L21" s="11">
        <f t="shared" si="1"/>
        <v>0</v>
      </c>
      <c r="M21" s="11">
        <f t="shared" si="1"/>
        <v>0</v>
      </c>
      <c r="N21" s="11">
        <f t="shared" si="1"/>
        <v>0</v>
      </c>
      <c r="O21" s="11">
        <f t="shared" si="1"/>
        <v>0</v>
      </c>
      <c r="P21" s="11">
        <f t="shared" si="1"/>
        <v>0</v>
      </c>
      <c r="Q21" s="11">
        <f t="shared" si="1"/>
        <v>0</v>
      </c>
      <c r="R21" s="11">
        <f t="shared" si="1"/>
        <v>0</v>
      </c>
      <c r="S21" s="11">
        <f t="shared" si="1"/>
        <v>0</v>
      </c>
      <c r="T21" s="11">
        <f t="shared" si="1"/>
        <v>0</v>
      </c>
      <c r="U21" s="11">
        <f t="shared" si="1"/>
        <v>0</v>
      </c>
      <c r="V21" s="11">
        <f t="shared" si="3"/>
        <v>0</v>
      </c>
      <c r="W21" s="11">
        <f t="shared" si="3"/>
        <v>0</v>
      </c>
      <c r="X21" s="11">
        <f>COUNTIFS($C$2:$C$37,X$2,$C$3:$C$38,V$3)</f>
        <v>0</v>
      </c>
      <c r="Y21" s="11">
        <f t="shared" si="0"/>
        <v>0</v>
      </c>
    </row>
    <row r="22" spans="1:25" ht="15.75" x14ac:dyDescent="0.25">
      <c r="A22" s="1">
        <v>45176</v>
      </c>
      <c r="B22" s="2">
        <v>0.67361111111111116</v>
      </c>
      <c r="C22" s="3" t="s">
        <v>15</v>
      </c>
      <c r="E22" s="10" t="s">
        <v>19</v>
      </c>
      <c r="F22" s="11">
        <f t="shared" si="1"/>
        <v>0</v>
      </c>
      <c r="G22" s="11">
        <f t="shared" si="1"/>
        <v>0</v>
      </c>
      <c r="H22" s="11">
        <f t="shared" si="1"/>
        <v>0</v>
      </c>
      <c r="I22" s="11">
        <f t="shared" si="1"/>
        <v>2</v>
      </c>
      <c r="J22" s="11">
        <f t="shared" si="1"/>
        <v>0</v>
      </c>
      <c r="K22" s="11">
        <f t="shared" si="1"/>
        <v>0</v>
      </c>
      <c r="L22" s="11">
        <f t="shared" si="1"/>
        <v>0</v>
      </c>
      <c r="M22" s="11">
        <f t="shared" si="1"/>
        <v>0</v>
      </c>
      <c r="N22" s="11">
        <f t="shared" si="1"/>
        <v>0</v>
      </c>
      <c r="O22" s="11">
        <f t="shared" si="1"/>
        <v>0</v>
      </c>
      <c r="P22" s="11">
        <f t="shared" si="1"/>
        <v>0</v>
      </c>
      <c r="Q22" s="11">
        <f t="shared" si="1"/>
        <v>0</v>
      </c>
      <c r="R22" s="11">
        <f t="shared" si="1"/>
        <v>0</v>
      </c>
      <c r="S22" s="11">
        <f t="shared" si="1"/>
        <v>0</v>
      </c>
      <c r="T22" s="11">
        <f t="shared" si="1"/>
        <v>0</v>
      </c>
      <c r="U22" s="11">
        <f t="shared" si="1"/>
        <v>0</v>
      </c>
      <c r="V22" s="11">
        <f t="shared" si="3"/>
        <v>0</v>
      </c>
      <c r="W22" s="11">
        <f t="shared" si="3"/>
        <v>0</v>
      </c>
      <c r="X22" s="11">
        <f t="shared" si="3"/>
        <v>0</v>
      </c>
      <c r="Y22" s="11">
        <f>COUNTIFS($C$2:$C$37,Y$2,$C$3:$C$38,W$3)</f>
        <v>0</v>
      </c>
    </row>
    <row r="23" spans="1:25" x14ac:dyDescent="0.25">
      <c r="A23" s="1">
        <v>45176</v>
      </c>
      <c r="B23" s="2">
        <v>0.67708333333333337</v>
      </c>
      <c r="C23" s="3" t="s">
        <v>11</v>
      </c>
      <c r="E23" s="3"/>
    </row>
    <row r="24" spans="1:25" x14ac:dyDescent="0.25">
      <c r="A24" s="1">
        <v>45176</v>
      </c>
      <c r="B24" s="2">
        <v>0.75347222222222221</v>
      </c>
      <c r="C24" s="3" t="s">
        <v>12</v>
      </c>
      <c r="E24" s="3"/>
    </row>
    <row r="25" spans="1:25" x14ac:dyDescent="0.25">
      <c r="A25" s="1">
        <v>45176</v>
      </c>
      <c r="B25" s="2">
        <v>0.83333333333333337</v>
      </c>
      <c r="C25" s="3" t="s">
        <v>5</v>
      </c>
      <c r="E25" s="3"/>
    </row>
    <row r="26" spans="1:25" x14ac:dyDescent="0.25">
      <c r="A26" s="1">
        <v>45177</v>
      </c>
      <c r="B26" s="2">
        <v>0.44791666666666669</v>
      </c>
      <c r="C26" s="3" t="s">
        <v>15</v>
      </c>
      <c r="E26" s="3"/>
    </row>
    <row r="27" spans="1:25" x14ac:dyDescent="0.25">
      <c r="A27" s="1">
        <v>45177</v>
      </c>
      <c r="B27" s="2">
        <v>0.45347222222222222</v>
      </c>
      <c r="C27" s="3" t="s">
        <v>13</v>
      </c>
      <c r="E27" s="3"/>
    </row>
    <row r="28" spans="1:25" x14ac:dyDescent="0.25">
      <c r="A28" s="1">
        <v>45177</v>
      </c>
      <c r="B28" s="2">
        <v>0.60069444444444442</v>
      </c>
      <c r="C28" s="3" t="s">
        <v>14</v>
      </c>
      <c r="E28" s="3"/>
    </row>
    <row r="29" spans="1:25" x14ac:dyDescent="0.25">
      <c r="A29" s="1">
        <v>45177</v>
      </c>
      <c r="B29" s="2">
        <v>0.60763888888888895</v>
      </c>
      <c r="C29" s="3" t="s">
        <v>16</v>
      </c>
      <c r="E29" s="3"/>
    </row>
    <row r="30" spans="1:25" x14ac:dyDescent="0.25">
      <c r="A30" s="1">
        <v>45177</v>
      </c>
      <c r="B30" s="2">
        <v>0.67708333333333337</v>
      </c>
      <c r="C30" s="3" t="s">
        <v>17</v>
      </c>
      <c r="E30" s="3"/>
    </row>
    <row r="31" spans="1:25" x14ac:dyDescent="0.25">
      <c r="A31" s="1">
        <v>45177</v>
      </c>
      <c r="B31" s="2">
        <v>0.75</v>
      </c>
      <c r="C31" s="3" t="s">
        <v>5</v>
      </c>
      <c r="E31" s="3"/>
    </row>
    <row r="32" spans="1:25" x14ac:dyDescent="0.25">
      <c r="A32" s="1">
        <v>45180</v>
      </c>
      <c r="B32" s="2">
        <v>0.45</v>
      </c>
      <c r="C32" s="3" t="s">
        <v>15</v>
      </c>
      <c r="E32" s="3"/>
    </row>
    <row r="33" spans="1:5" x14ac:dyDescent="0.25">
      <c r="A33" s="1">
        <v>45180</v>
      </c>
      <c r="B33" s="2">
        <v>0.4513888888888889</v>
      </c>
      <c r="C33" s="3" t="s">
        <v>18</v>
      </c>
      <c r="E33" s="3"/>
    </row>
    <row r="34" spans="1:5" x14ac:dyDescent="0.25">
      <c r="A34" s="1">
        <v>45180</v>
      </c>
      <c r="B34" s="2">
        <v>0.52430555555555558</v>
      </c>
      <c r="C34" s="3" t="s">
        <v>19</v>
      </c>
      <c r="E34" s="3"/>
    </row>
    <row r="35" spans="1:5" x14ac:dyDescent="0.25">
      <c r="A35" s="1">
        <v>45180</v>
      </c>
      <c r="B35" s="2">
        <v>0.59722222222222221</v>
      </c>
      <c r="C35" s="3" t="s">
        <v>3</v>
      </c>
      <c r="E35" s="3"/>
    </row>
    <row r="36" spans="1:5" x14ac:dyDescent="0.25">
      <c r="A36" s="1">
        <v>45180</v>
      </c>
      <c r="B36" s="2">
        <v>0.67708333333333337</v>
      </c>
      <c r="C36" s="3" t="s">
        <v>4</v>
      </c>
    </row>
    <row r="37" spans="1:5" x14ac:dyDescent="0.25">
      <c r="A37" s="1">
        <v>45180</v>
      </c>
      <c r="B37" s="2">
        <v>0.75694444444444453</v>
      </c>
      <c r="C37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Лист1!Извлечь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2023-09-11T19:19:02Z</dcterms:modified>
</cp:coreProperties>
</file>