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A8BE5A53-78C5-43A3-966F-CC6409025A1E}" xr6:coauthVersionLast="47" xr6:coauthVersionMax="47" xr10:uidLastSave="{00000000-0000-0000-0000-000000000000}"/>
  <bookViews>
    <workbookView xWindow="-34230" yWindow="-9880" windowWidth="28800" windowHeight="1545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G11" i="4"/>
  <c r="I11" i="4" s="1"/>
  <c r="E11" i="4"/>
  <c r="C12" i="4"/>
  <c r="Q9" i="4"/>
  <c r="S9" i="4" s="1"/>
  <c r="O9" i="4"/>
  <c r="M10" i="4"/>
  <c r="C13" i="4" l="1"/>
  <c r="G12" i="4"/>
  <c r="I12" i="4" s="1"/>
  <c r="E12" i="4"/>
  <c r="Q10" i="4"/>
  <c r="S10" i="4" s="1"/>
  <c r="O10" i="4"/>
  <c r="M11" i="4"/>
  <c r="M12" i="4" l="1"/>
  <c r="Q11" i="4"/>
  <c r="S11" i="4" s="1"/>
  <c r="O11" i="4"/>
  <c r="C14" i="4"/>
  <c r="G13" i="4"/>
  <c r="I13" i="4" s="1"/>
  <c r="E13" i="4"/>
  <c r="E14" i="4" l="1"/>
  <c r="C15" i="4"/>
  <c r="G14" i="4"/>
  <c r="I14" i="4" s="1"/>
  <c r="M13" i="4"/>
  <c r="Q12" i="4"/>
  <c r="S12" i="4" s="1"/>
  <c r="O12" i="4"/>
  <c r="M14" i="4" l="1"/>
  <c r="Q13" i="4"/>
  <c r="S13" i="4" s="1"/>
  <c r="O13" i="4"/>
  <c r="C16" i="4"/>
  <c r="G15" i="4"/>
  <c r="I15" i="4" s="1"/>
  <c r="E15" i="4"/>
  <c r="G16" i="4" l="1"/>
  <c r="I16" i="4" s="1"/>
  <c r="E16" i="4"/>
  <c r="C17" i="4"/>
  <c r="M15" i="4"/>
  <c r="Q14" i="4"/>
  <c r="S14" i="4" s="1"/>
  <c r="O14" i="4"/>
  <c r="C18" i="4" l="1"/>
  <c r="G17" i="4"/>
  <c r="I17" i="4" s="1"/>
  <c r="E17" i="4"/>
  <c r="Q15" i="4"/>
  <c r="S15" i="4" s="1"/>
  <c r="O15" i="4"/>
  <c r="M16" i="4"/>
  <c r="M17" i="4" l="1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M19" i="4" l="1"/>
  <c r="Q18" i="4"/>
  <c r="S18" i="4" s="1"/>
  <c r="O18" i="4"/>
  <c r="C21" i="4"/>
  <c r="G20" i="4"/>
  <c r="I20" i="4" s="1"/>
  <c r="E20" i="4"/>
  <c r="E21" i="4" l="1"/>
  <c r="C22" i="4"/>
  <c r="G21" i="4"/>
  <c r="I21" i="4" s="1"/>
  <c r="Q19" i="4"/>
  <c r="S19" i="4" s="1"/>
  <c r="O19" i="4"/>
  <c r="M20" i="4"/>
  <c r="Q20" i="4" l="1"/>
  <c r="S20" i="4" s="1"/>
  <c r="O20" i="4"/>
  <c r="M21" i="4"/>
  <c r="M22" i="4" s="1"/>
  <c r="G22" i="4"/>
  <c r="I22" i="4" s="1"/>
  <c r="E22" i="4"/>
  <c r="C23" i="4"/>
  <c r="C24" i="4" l="1"/>
  <c r="G23" i="4"/>
  <c r="I23" i="4" s="1"/>
  <c r="E23" i="4"/>
  <c r="Q21" i="4"/>
  <c r="S21" i="4" s="1"/>
  <c r="O21" i="4"/>
  <c r="M23" i="4" l="1"/>
  <c r="Q22" i="4"/>
  <c r="S22" i="4" s="1"/>
  <c r="O22" i="4"/>
  <c r="E24" i="4"/>
  <c r="C25" i="4"/>
  <c r="G24" i="4"/>
  <c r="I24" i="4" s="1"/>
  <c r="G25" i="4" l="1"/>
  <c r="I25" i="4" s="1"/>
  <c r="E25" i="4"/>
  <c r="C26" i="4"/>
  <c r="M24" i="4"/>
  <c r="Q23" i="4"/>
  <c r="S23" i="4" s="1"/>
  <c r="O23" i="4"/>
  <c r="M25" i="4" l="1"/>
  <c r="Q24" i="4"/>
  <c r="S24" i="4" s="1"/>
  <c r="O24" i="4"/>
  <c r="G26" i="4"/>
  <c r="I26" i="4" s="1"/>
  <c r="E26" i="4"/>
  <c r="C27" i="4"/>
  <c r="C28" i="4" l="1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E31" i="4"/>
  <c r="Q30" i="4" l="1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  <c r="Z25" i="4"/>
  <c r="V5" i="4"/>
  <c r="AB25" i="4"/>
  <c r="X5" i="4"/>
  <c r="AC25" i="4"/>
  <c r="Y5" i="4"/>
  <c r="Y8" i="4" s="1"/>
  <c r="V7" i="4"/>
  <c r="Z7" i="4" s="1"/>
  <c r="X7" i="4"/>
  <c r="AB7" i="4" s="1"/>
  <c r="X8" i="4"/>
  <c r="Y7" i="4"/>
  <c r="AC7" i="4" s="1"/>
  <c r="AC8" i="4" l="1"/>
  <c r="Y9" i="4"/>
  <c r="Y10" i="4" s="1"/>
  <c r="AB8" i="4"/>
  <c r="Y11" i="4"/>
  <c r="AC10" i="4"/>
  <c r="V8" i="4"/>
  <c r="X9" i="4"/>
  <c r="AC9" i="4"/>
  <c r="X10" i="4" l="1"/>
  <c r="AB9" i="4"/>
  <c r="Z8" i="4"/>
  <c r="V9" i="4"/>
  <c r="Y12" i="4"/>
  <c r="AC11" i="4"/>
  <c r="V10" i="4" l="1"/>
  <c r="Z9" i="4"/>
  <c r="Y13" i="4"/>
  <c r="AC12" i="4"/>
  <c r="AB10" i="4"/>
  <c r="X11" i="4"/>
  <c r="AB11" i="4" l="1"/>
  <c r="X12" i="4"/>
  <c r="AC13" i="4"/>
  <c r="Y14" i="4"/>
  <c r="V11" i="4"/>
  <c r="Z10" i="4"/>
  <c r="V12" i="4" l="1"/>
  <c r="Z11" i="4"/>
  <c r="AC14" i="4"/>
  <c r="Y15" i="4"/>
  <c r="AB12" i="4"/>
  <c r="X13" i="4"/>
  <c r="AB13" i="4" l="1"/>
  <c r="X14" i="4"/>
  <c r="Y16" i="4"/>
  <c r="AC15" i="4"/>
  <c r="V13" i="4"/>
  <c r="Z12" i="4"/>
  <c r="V14" i="4" l="1"/>
  <c r="Z13" i="4"/>
  <c r="AC16" i="4"/>
  <c r="Y17" i="4"/>
  <c r="AB14" i="4"/>
  <c r="X15" i="4"/>
  <c r="AB15" i="4" l="1"/>
  <c r="X16" i="4"/>
  <c r="Y18" i="4"/>
  <c r="AC17" i="4"/>
  <c r="V15" i="4"/>
  <c r="Z14" i="4"/>
  <c r="V16" i="4" l="1"/>
  <c r="Z15" i="4"/>
  <c r="Y19" i="4"/>
  <c r="AC18" i="4"/>
  <c r="AB16" i="4"/>
  <c r="X17" i="4"/>
  <c r="X18" i="4" l="1"/>
  <c r="AB17" i="4"/>
  <c r="Y20" i="4"/>
  <c r="AC19" i="4"/>
  <c r="V17" i="4"/>
  <c r="Z16" i="4"/>
  <c r="V18" i="4" l="1"/>
  <c r="Z17" i="4"/>
  <c r="AC20" i="4"/>
  <c r="Y21" i="4"/>
  <c r="X19" i="4"/>
  <c r="AB18" i="4"/>
  <c r="X20" i="4" l="1"/>
  <c r="AB19" i="4"/>
  <c r="AC21" i="4"/>
  <c r="Y22" i="4"/>
  <c r="V19" i="4"/>
  <c r="Z18" i="4"/>
  <c r="V20" i="4" l="1"/>
  <c r="Z19" i="4"/>
  <c r="AC22" i="4"/>
  <c r="Y23" i="4"/>
  <c r="X21" i="4"/>
  <c r="AB20" i="4"/>
  <c r="AB21" i="4" l="1"/>
  <c r="X22" i="4"/>
  <c r="AC23" i="4"/>
  <c r="Y24" i="4"/>
  <c r="V21" i="4"/>
  <c r="Z20" i="4"/>
  <c r="Z21" i="4" l="1"/>
  <c r="V22" i="4"/>
  <c r="AC24" i="4"/>
  <c r="X23" i="4"/>
  <c r="AB22" i="4"/>
  <c r="X24" i="4" l="1"/>
  <c r="AB23" i="4"/>
  <c r="V23" i="4"/>
  <c r="Z22" i="4"/>
  <c r="Z23" i="4" l="1"/>
  <c r="V24" i="4"/>
  <c r="AB24" i="4"/>
  <c r="Z24" i="4" l="1"/>
  <c r="B10" i="1" l="1" a="1"/>
  <c r="F28" i="1" s="1"/>
  <c r="B30" i="1" l="1"/>
  <c r="E29" i="1"/>
  <c r="C32" i="1"/>
  <c r="C19" i="1"/>
  <c r="C31" i="1"/>
  <c r="G29" i="1"/>
  <c r="F30" i="1"/>
  <c r="G12" i="1"/>
  <c r="C15" i="1"/>
  <c r="I30" i="1"/>
  <c r="B10" i="1"/>
  <c r="H30" i="1"/>
  <c r="B32" i="1"/>
  <c r="B34" i="1"/>
  <c r="G17" i="1"/>
  <c r="I29" i="1"/>
  <c r="I10" i="1"/>
  <c r="G27" i="1"/>
  <c r="G20" i="1"/>
  <c r="C17" i="1"/>
  <c r="C30" i="1"/>
  <c r="E32" i="1"/>
  <c r="G15" i="1"/>
  <c r="H34" i="1"/>
  <c r="C34" i="1"/>
  <c r="C28" i="1"/>
  <c r="G19" i="1"/>
  <c r="G33" i="1"/>
  <c r="H31" i="1"/>
  <c r="D34" i="1"/>
  <c r="G34" i="1"/>
  <c r="C12" i="1"/>
  <c r="F29" i="1"/>
  <c r="C10" i="1"/>
  <c r="E31" i="1"/>
  <c r="B29" i="1"/>
  <c r="G23" i="1"/>
  <c r="G22" i="1"/>
  <c r="G13" i="1"/>
  <c r="C33" i="1"/>
  <c r="B31" i="1"/>
  <c r="F10" i="1"/>
  <c r="E34" i="1"/>
  <c r="D31" i="1"/>
  <c r="I33" i="1"/>
  <c r="G31" i="1"/>
  <c r="F33" i="1"/>
  <c r="G14" i="1"/>
  <c r="C25" i="1"/>
  <c r="I32" i="1"/>
  <c r="G26" i="1"/>
  <c r="G28" i="1"/>
  <c r="C16" i="1"/>
  <c r="H10" i="1"/>
  <c r="C27" i="1"/>
  <c r="F31" i="1"/>
  <c r="C20" i="1"/>
  <c r="C22" i="1"/>
  <c r="G21" i="1"/>
  <c r="E33" i="1"/>
  <c r="C23" i="1"/>
  <c r="H32" i="1"/>
  <c r="F32" i="1"/>
  <c r="G30" i="1"/>
  <c r="G16" i="1"/>
  <c r="H33" i="1"/>
  <c r="D10" i="1"/>
  <c r="E10" i="1"/>
  <c r="E30" i="1"/>
  <c r="D32" i="1"/>
  <c r="C13" i="1"/>
  <c r="C26" i="1"/>
  <c r="G32" i="1"/>
  <c r="C21" i="1"/>
  <c r="C18" i="1"/>
  <c r="G25" i="1"/>
  <c r="G24" i="1"/>
  <c r="G11" i="1"/>
  <c r="C11" i="1"/>
  <c r="D33" i="1"/>
  <c r="B33" i="1"/>
  <c r="F34" i="1"/>
  <c r="D29" i="1"/>
  <c r="G10" i="1"/>
  <c r="C24" i="1"/>
  <c r="I34" i="1"/>
  <c r="G18" i="1"/>
  <c r="C29" i="1"/>
  <c r="I31" i="1"/>
  <c r="H29" i="1"/>
  <c r="C14" i="1"/>
  <c r="D30" i="1"/>
  <c r="D12" i="1"/>
  <c r="F11" i="1"/>
  <c r="E13" i="1"/>
  <c r="H11" i="1"/>
  <c r="E14" i="1"/>
  <c r="I11" i="1"/>
  <c r="E12" i="1"/>
  <c r="E11" i="1"/>
  <c r="B11" i="1"/>
  <c r="D11" i="1"/>
  <c r="H12" i="1"/>
  <c r="I14" i="1"/>
  <c r="I13" i="1"/>
  <c r="I12" i="1"/>
  <c r="E15" i="1"/>
  <c r="D13" i="1"/>
  <c r="B12" i="1"/>
  <c r="I15" i="1"/>
  <c r="F12" i="1"/>
  <c r="H13" i="1"/>
  <c r="E16" i="1"/>
  <c r="D14" i="1"/>
  <c r="B13" i="1"/>
  <c r="I16" i="1"/>
  <c r="F13" i="1"/>
  <c r="H14" i="1"/>
  <c r="D15" i="1"/>
  <c r="E17" i="1"/>
  <c r="B14" i="1"/>
  <c r="F14" i="1"/>
  <c r="I17" i="1"/>
  <c r="H15" i="1"/>
  <c r="B15" i="1"/>
  <c r="E18" i="1"/>
  <c r="D16" i="1"/>
  <c r="H16" i="1"/>
  <c r="I18" i="1"/>
  <c r="F15" i="1"/>
  <c r="D17" i="1"/>
  <c r="B16" i="1"/>
  <c r="E19" i="1"/>
  <c r="F16" i="1"/>
  <c r="I19" i="1"/>
  <c r="H17" i="1"/>
  <c r="B17" i="1"/>
  <c r="E20" i="1"/>
  <c r="D18" i="1"/>
  <c r="I20" i="1"/>
  <c r="F17" i="1"/>
  <c r="H18" i="1"/>
  <c r="D19" i="1"/>
  <c r="E21" i="1"/>
  <c r="B18" i="1"/>
  <c r="F18" i="1"/>
  <c r="I21" i="1"/>
  <c r="H19" i="1"/>
  <c r="B19" i="1"/>
  <c r="E22" i="1"/>
  <c r="D20" i="1"/>
  <c r="H20" i="1"/>
  <c r="F19" i="1"/>
  <c r="I22" i="1"/>
  <c r="D21" i="1"/>
  <c r="E23" i="1"/>
  <c r="B20" i="1"/>
  <c r="F20" i="1"/>
  <c r="H21" i="1"/>
  <c r="I23" i="1"/>
  <c r="B21" i="1"/>
  <c r="E24" i="1"/>
  <c r="D22" i="1"/>
  <c r="H22" i="1"/>
  <c r="I24" i="1"/>
  <c r="E25" i="1"/>
  <c r="F21" i="1"/>
  <c r="D23" i="1"/>
  <c r="B22" i="1"/>
  <c r="I25" i="1"/>
  <c r="H23" i="1"/>
  <c r="F22" i="1"/>
  <c r="B23" i="1"/>
  <c r="E26" i="1"/>
  <c r="D24" i="1"/>
  <c r="I26" i="1"/>
  <c r="F23" i="1"/>
  <c r="H24" i="1"/>
  <c r="D25" i="1"/>
  <c r="E27" i="1"/>
  <c r="B24" i="1"/>
  <c r="F24" i="1"/>
  <c r="H25" i="1"/>
  <c r="B25" i="1"/>
  <c r="D26" i="1"/>
  <c r="E28" i="1"/>
  <c r="I27" i="1"/>
  <c r="H26" i="1"/>
  <c r="I28" i="1"/>
  <c r="F25" i="1"/>
  <c r="D27" i="1"/>
  <c r="B26" i="1"/>
  <c r="F26" i="1"/>
  <c r="H27" i="1"/>
  <c r="B27" i="1"/>
  <c r="D28" i="1"/>
  <c r="F27" i="1"/>
  <c r="B28" i="1"/>
  <c r="H28" i="1"/>
</calcChain>
</file>

<file path=xl/sharedStrings.xml><?xml version="1.0" encoding="utf-8"?>
<sst xmlns="http://schemas.openxmlformats.org/spreadsheetml/2006/main" count="115" uniqueCount="45">
  <si>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</si>
  <si>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</si>
  <si>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</si>
  <si>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</si>
  <si>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</si>
  <si>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</si>
  <si>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</si>
  <si>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</si>
  <si>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</si>
  <si>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</si>
  <si>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</si>
  <si>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</si>
  <si>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</si>
  <si>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</si>
  <si>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</si>
  <si>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</si>
  <si>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</si>
  <si>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</si>
  <si>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</si>
  <si>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</si>
  <si>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</si>
  <si>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</si>
  <si>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</si>
  <si>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</si>
  <si>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</si>
  <si>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</si>
  <si>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</si>
  <si>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</si>
  <si>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</si>
  <si>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</si>
  <si>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</si>
  <si>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</si>
  <si>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</si>
  <si>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</si>
  <si>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</si>
  <si>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</si>
  <si>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</si>
  <si>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</si>
  <si>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C1</t>
  </si>
  <si>
    <t>BP</t>
  </si>
  <si>
    <t>LJ</t>
  </si>
  <si>
    <t>LB</t>
  </si>
  <si>
    <t>Both</t>
  </si>
  <si>
    <t>Scots Bay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</si>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</sst>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  <xf numFmtId="0" fontId="0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P26" sqref="M23:P2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3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43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42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4503.2988571428568</v>
      </c>
      <c r="C11" s="16">
        <v>6514</v>
      </c>
      <c r="D11" s="16">
        <v>4513.7911428571424</v>
      </c>
      <c r="E11" s="16">
        <v>6442.0977142857137</v>
      </c>
      <c r="F11" s="12">
        <v>45.054980952381001</v>
      </c>
      <c r="G11" s="12">
        <v>-65.233333333333334</v>
      </c>
      <c r="H11" s="12">
        <v>45.22985238095233</v>
      </c>
      <c r="I11" s="12">
        <v>-64.7016285714285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4504.6390857142851</v>
      </c>
      <c r="C12" s="16">
        <v>6514</v>
      </c>
      <c r="D12" s="16">
        <v>4514.7729142857143</v>
      </c>
      <c r="E12" s="16">
        <v>6443.5781714285713</v>
      </c>
      <c r="F12" s="12">
        <v>45.077318095238169</v>
      </c>
      <c r="G12" s="12">
        <v>-65.233333333333334</v>
      </c>
      <c r="H12" s="12">
        <v>45.246215238095168</v>
      </c>
      <c r="I12" s="12">
        <v>-64.726302857142826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4505.9793142857134</v>
      </c>
      <c r="C13" s="16">
        <v>6514</v>
      </c>
      <c r="D13" s="16">
        <v>4515.7546857142861</v>
      </c>
      <c r="E13" s="16">
        <v>6445.0586285714289</v>
      </c>
      <c r="F13" s="12">
        <v>45.099655238095167</v>
      </c>
      <c r="G13" s="12">
        <v>-65.233333333333334</v>
      </c>
      <c r="H13" s="12">
        <v>45.262578095238169</v>
      </c>
      <c r="I13" s="12">
        <v>-64.750977142857167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4507.3195428571416</v>
      </c>
      <c r="C14" s="16">
        <v>6514</v>
      </c>
      <c r="D14" s="16">
        <v>4516.7364571428579</v>
      </c>
      <c r="E14" s="16">
        <v>6446.5390857142866</v>
      </c>
      <c r="F14" s="12">
        <v>45.121992380952335</v>
      </c>
      <c r="G14" s="12">
        <v>-65.233333333333334</v>
      </c>
      <c r="H14" s="12">
        <v>45.278940952380999</v>
      </c>
      <c r="I14" s="12">
        <v>-64.775651428571507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4508.6597714285699</v>
      </c>
      <c r="C15" s="16">
        <v>6514</v>
      </c>
      <c r="D15" s="16">
        <v>4517.7182285714298</v>
      </c>
      <c r="E15" s="16">
        <v>6448.0195428571442</v>
      </c>
      <c r="F15" s="12">
        <v>45.144329523809503</v>
      </c>
      <c r="G15" s="12">
        <v>-65.233333333333334</v>
      </c>
      <c r="H15" s="12">
        <v>45.29530380952383</v>
      </c>
      <c r="I15" s="12">
        <v>-64.800325714285663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4509.9999999999982</v>
      </c>
      <c r="C16" s="16">
        <v>6514</v>
      </c>
      <c r="D16" s="16">
        <v>4518.7000000000016</v>
      </c>
      <c r="E16" s="16">
        <v>6449.5000000000018</v>
      </c>
      <c r="F16" s="12">
        <v>45.166666666666664</v>
      </c>
      <c r="G16" s="12">
        <v>-65.233333333333334</v>
      </c>
      <c r="H16" s="12">
        <v>45.311666666666667</v>
      </c>
      <c r="I16" s="12">
        <v>-64.825000000000003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4511.3402285714265</v>
      </c>
      <c r="C17" s="16">
        <v>6514</v>
      </c>
      <c r="D17" s="16">
        <v>4519.6817714285735</v>
      </c>
      <c r="E17" s="16">
        <v>6450.9804571428594</v>
      </c>
      <c r="F17" s="12">
        <v>45.189003809523832</v>
      </c>
      <c r="G17" s="12">
        <v>-65.233333333333334</v>
      </c>
      <c r="H17" s="12">
        <v>45.328029523809498</v>
      </c>
      <c r="I17" s="12">
        <v>-64.849674285714329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4512.6804571428547</v>
      </c>
      <c r="C18" s="16">
        <v>6514</v>
      </c>
      <c r="D18" s="16">
        <v>4520.6635428571453</v>
      </c>
      <c r="E18" s="16">
        <v>6452.4609142857171</v>
      </c>
      <c r="F18" s="12">
        <v>45.21134095238083</v>
      </c>
      <c r="G18" s="12">
        <v>-65.233333333333334</v>
      </c>
      <c r="H18" s="12">
        <v>45.344392380952499</v>
      </c>
      <c r="I18" s="12">
        <v>-64.874348571428669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4514.020685714283</v>
      </c>
      <c r="C19" s="16">
        <v>6514</v>
      </c>
      <c r="D19" s="16">
        <v>4521.6453142857172</v>
      </c>
      <c r="E19" s="16">
        <v>6453.9413714285747</v>
      </c>
      <c r="F19" s="12">
        <v>45.233678095237998</v>
      </c>
      <c r="G19" s="12">
        <v>-65.233333333333334</v>
      </c>
      <c r="H19" s="12">
        <v>45.360755238095336</v>
      </c>
      <c r="I19" s="12">
        <v>-64.899022857142839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4515.3609142857113</v>
      </c>
      <c r="C20" s="16">
        <v>6514</v>
      </c>
      <c r="D20" s="16">
        <v>4522.627085714289</v>
      </c>
      <c r="E20" s="16">
        <v>6455.4218285714323</v>
      </c>
      <c r="F20" s="12">
        <v>45.256015238095166</v>
      </c>
      <c r="G20" s="12">
        <v>-65.233333333333334</v>
      </c>
      <c r="H20" s="12">
        <v>45.377118095238167</v>
      </c>
      <c r="I20" s="12">
        <v>-64.923697142857165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4516.7011428571395</v>
      </c>
      <c r="C21" s="16">
        <v>6514</v>
      </c>
      <c r="D21" s="16">
        <v>4523.6088571428609</v>
      </c>
      <c r="E21" s="16">
        <v>6456.90228571429</v>
      </c>
      <c r="F21" s="12">
        <v>45.278352380952334</v>
      </c>
      <c r="G21" s="12">
        <v>-65.233333333333334</v>
      </c>
      <c r="H21" s="12">
        <v>45.393480952380997</v>
      </c>
      <c r="I21" s="12">
        <v>-64.948371428571505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4518.0413714285678</v>
      </c>
      <c r="C22" s="16">
        <v>6514</v>
      </c>
      <c r="D22" s="16">
        <v>4524.5906285714327</v>
      </c>
      <c r="E22" s="16">
        <v>6458.3827428571476</v>
      </c>
      <c r="F22" s="12">
        <v>45.300689523809503</v>
      </c>
      <c r="G22" s="12">
        <v>-65.233333333333334</v>
      </c>
      <c r="H22" s="12">
        <v>45.409843809523835</v>
      </c>
      <c r="I22" s="12">
        <v>-64.973045714285831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4519.3815999999961</v>
      </c>
      <c r="C23" s="16">
        <v>6514</v>
      </c>
      <c r="D23" s="16">
        <v>4525.5724000000046</v>
      </c>
      <c r="E23" s="16">
        <v>6459.8632000000052</v>
      </c>
      <c r="F23" s="12">
        <v>45.323026666666664</v>
      </c>
      <c r="G23" s="12">
        <v>-65.233333333333334</v>
      </c>
      <c r="H23" s="12">
        <v>45.426206666666666</v>
      </c>
      <c r="I23" s="12">
        <v>-64.997720000000172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4520.7218285714243</v>
      </c>
      <c r="C24" s="16">
        <v>6514</v>
      </c>
      <c r="D24" s="16">
        <v>4526.5541714285764</v>
      </c>
      <c r="E24" s="16">
        <v>6461.3436571428629</v>
      </c>
      <c r="F24" s="12">
        <v>45.345363809523668</v>
      </c>
      <c r="G24" s="12">
        <v>-65.233333333333334</v>
      </c>
      <c r="H24" s="12">
        <v>45.442569523809667</v>
      </c>
      <c r="I24" s="12">
        <v>-65.022394285714327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4522.0620571428526</v>
      </c>
      <c r="C25" s="16">
        <v>6514</v>
      </c>
      <c r="D25" s="16">
        <v>4527.5359428571483</v>
      </c>
      <c r="E25" s="16">
        <v>6462.8241142857205</v>
      </c>
      <c r="F25" s="12">
        <v>45.367700952380837</v>
      </c>
      <c r="G25" s="12">
        <v>-65.233333333333334</v>
      </c>
      <c r="H25" s="12">
        <v>45.458932380952497</v>
      </c>
      <c r="I25" s="12">
        <v>-65.047068571428667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4523.4022857142809</v>
      </c>
      <c r="C26" s="16">
        <v>6514</v>
      </c>
      <c r="D26" s="16">
        <v>4528.5177142857201</v>
      </c>
      <c r="E26" s="16">
        <v>6464.3045714285781</v>
      </c>
      <c r="F26" s="12">
        <v>45.390038095237998</v>
      </c>
      <c r="G26" s="12">
        <v>-65.233333333333334</v>
      </c>
      <c r="H26" s="12">
        <v>45.475295238095335</v>
      </c>
      <c r="I26" s="12">
        <v>-65.071742857142993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4524.7425142857091</v>
      </c>
      <c r="C27" s="16">
        <v>6514</v>
      </c>
      <c r="D27" s="16">
        <v>4529.4994857142919</v>
      </c>
      <c r="E27" s="16">
        <v>6465.7850285714358</v>
      </c>
      <c r="F27" s="12">
        <v>45.412375238095166</v>
      </c>
      <c r="G27" s="12">
        <v>-65.233333333333334</v>
      </c>
      <c r="H27" s="12">
        <v>45.491658095238165</v>
      </c>
      <c r="I27" s="12">
        <v>-65.096417142857334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4526.0827428571374</v>
      </c>
      <c r="C28" s="16">
        <v>6514</v>
      </c>
      <c r="D28" s="16">
        <v>4530.4812571428638</v>
      </c>
      <c r="E28" s="16">
        <v>6467.2654857142934</v>
      </c>
      <c r="F28" s="12">
        <v>45.434712380952334</v>
      </c>
      <c r="G28" s="12">
        <v>-65.233333333333334</v>
      </c>
      <c r="H28" s="12">
        <v>45.508020952381003</v>
      </c>
      <c r="I28" s="12">
        <v>-65.121091428571503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B12" sqref="B12:E1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40</v>
      </c>
      <c r="B2">
        <v>45.054980952381001</v>
      </c>
      <c r="C2">
        <v>-65.233333333333334</v>
      </c>
      <c r="D2">
        <v>45.22985238095233</v>
      </c>
      <c r="E2">
        <v>-64.7016285714285</v>
      </c>
    </row>
    <row r="3" spans="1:5" x14ac:dyDescent="0.25">
      <c r="A3" s="6" t="s">
        <v>38</v>
      </c>
      <c r="B3">
        <v>45.077318095238169</v>
      </c>
      <c r="C3">
        <v>-65.233333333333334</v>
      </c>
      <c r="D3">
        <v>45.246215238095168</v>
      </c>
      <c r="E3">
        <v>-64.726302857142826</v>
      </c>
    </row>
    <row r="4" spans="1:5" x14ac:dyDescent="0.25">
      <c r="A4" s="20" t="s">
        <v>41</v>
      </c>
      <c r="B4">
        <v>45.099655238095167</v>
      </c>
      <c r="C4">
        <v>-65.233333333333334</v>
      </c>
      <c r="D4">
        <v>45.262578095238169</v>
      </c>
      <c r="E4">
        <v>-64.750977142857167</v>
      </c>
    </row>
    <row r="5" spans="1:5" x14ac:dyDescent="0.25">
      <c r="A5" s="20" t="s">
        <v>40</v>
      </c>
      <c r="B5">
        <v>45.121992380952335</v>
      </c>
      <c r="C5">
        <v>-65.233333333333334</v>
      </c>
      <c r="D5">
        <v>45.278940952380999</v>
      </c>
      <c r="E5">
        <v>-64.775651428571507</v>
      </c>
    </row>
    <row r="6" spans="1:5" x14ac:dyDescent="0.25">
      <c r="A6" s="20" t="s">
        <v>38</v>
      </c>
      <c r="B6">
        <v>45.144329523809503</v>
      </c>
      <c r="C6">
        <v>-65.233333333333334</v>
      </c>
      <c r="D6">
        <v>45.29530380952383</v>
      </c>
      <c r="E6">
        <v>-64.800325714285663</v>
      </c>
    </row>
    <row r="7" spans="1:5" x14ac:dyDescent="0.25">
      <c r="A7" s="20" t="s">
        <v>41</v>
      </c>
      <c r="B7">
        <v>45.166666666666664</v>
      </c>
      <c r="C7">
        <v>-65.233333333333334</v>
      </c>
      <c r="D7">
        <v>45.311666666666667</v>
      </c>
      <c r="E7">
        <v>-64.825000000000003</v>
      </c>
    </row>
    <row r="8" spans="1:5" x14ac:dyDescent="0.25">
      <c r="A8" s="20" t="s">
        <v>44</v>
      </c>
      <c r="B8" s="6">
        <v>45.224583333333335</v>
      </c>
      <c r="C8" s="6">
        <v>-64.691333333333333</v>
      </c>
      <c r="D8" s="6">
        <v>45.263750000000002</v>
      </c>
      <c r="E8">
        <v>-64.55</v>
      </c>
    </row>
    <row r="9" spans="1:5" x14ac:dyDescent="0.25">
      <c r="A9" s="20" t="s">
        <v>44</v>
      </c>
      <c r="B9" s="6">
        <v>45.239277777777836</v>
      </c>
      <c r="C9" s="6">
        <v>-64.713277777777833</v>
      </c>
      <c r="D9" s="6">
        <v>45.285277777777836</v>
      </c>
      <c r="E9">
        <v>-64.55</v>
      </c>
    </row>
    <row r="10" spans="1:5" x14ac:dyDescent="0.25">
      <c r="A10" s="20" t="s">
        <v>44</v>
      </c>
      <c r="B10" s="6">
        <v>45.253972222222167</v>
      </c>
      <c r="C10" s="6">
        <v>-64.735222222222163</v>
      </c>
      <c r="D10" s="6">
        <v>45.306805555555499</v>
      </c>
      <c r="E10">
        <v>-64.55</v>
      </c>
    </row>
    <row r="11" spans="1:5" x14ac:dyDescent="0.25">
      <c r="A11" s="20" t="s">
        <v>44</v>
      </c>
      <c r="B11" s="6">
        <v>45.268666666666668</v>
      </c>
      <c r="C11" s="6">
        <v>-64.757166666666663</v>
      </c>
      <c r="D11" s="6">
        <v>45.328333333333333</v>
      </c>
      <c r="E11">
        <v>-64.55</v>
      </c>
    </row>
    <row r="12" spans="1:5" x14ac:dyDescent="0.25">
      <c r="A12" s="20" t="s">
        <v>39</v>
      </c>
      <c r="B12" s="6">
        <v>45.25</v>
      </c>
      <c r="C12" s="6">
        <v>-65.05</v>
      </c>
      <c r="D12" s="6">
        <v>45.31666666666667</v>
      </c>
      <c r="E12">
        <v>-64.833333333333329</v>
      </c>
    </row>
    <row r="13" spans="1:5" x14ac:dyDescent="0.25">
      <c r="A13" s="20" t="s">
        <v>39</v>
      </c>
      <c r="B13" s="6">
        <v>45.26305</v>
      </c>
      <c r="C13" s="6">
        <v>-65.05</v>
      </c>
      <c r="D13" s="6">
        <v>45.324449999999999</v>
      </c>
      <c r="E13">
        <v>-64.849999999999994</v>
      </c>
    </row>
    <row r="14" spans="1:5" x14ac:dyDescent="0.25">
      <c r="A14" s="20" t="s">
        <v>39</v>
      </c>
      <c r="B14" s="6">
        <v>45.276116666666667</v>
      </c>
      <c r="C14" s="6">
        <v>-65.05</v>
      </c>
      <c r="D14" s="6">
        <v>45.332216666666667</v>
      </c>
      <c r="E14">
        <v>-64.86666666666666</v>
      </c>
    </row>
    <row r="15" spans="1:5" x14ac:dyDescent="0.25">
      <c r="A15" s="20" t="s">
        <v>39</v>
      </c>
      <c r="B15" s="6">
        <v>45.289166666666667</v>
      </c>
      <c r="C15" s="6">
        <v>-65.05</v>
      </c>
      <c r="D15" s="6">
        <v>45.34</v>
      </c>
      <c r="E15">
        <v>-64.88333333333334</v>
      </c>
    </row>
    <row r="16" spans="1:5" x14ac:dyDescent="0.25">
      <c r="B16" s="6"/>
      <c r="C16" s="6"/>
      <c r="D16" s="6"/>
      <c r="E16" s="6"/>
    </row>
    <row r="17" spans="1:5" x14ac:dyDescent="0.25">
      <c r="B17" s="6"/>
      <c r="C17" s="6"/>
      <c r="D17" s="6"/>
      <c r="E17" s="6"/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tabSelected="1" workbookViewId="0">
      <selection activeCell="J20" sqref="J20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40</v>
      </c>
      <c r="B2" s="21">
        <v>4503.2988571428568</v>
      </c>
      <c r="C2" s="21">
        <v>6514</v>
      </c>
      <c r="D2" s="21">
        <v>4513.7911428571424</v>
      </c>
      <c r="E2" s="21">
        <v>6442.0977142857137</v>
      </c>
    </row>
    <row r="3" spans="1:5" x14ac:dyDescent="0.25">
      <c r="A3" s="6" t="s">
        <v>38</v>
      </c>
      <c r="B3" s="21">
        <v>4504.6390857142851</v>
      </c>
      <c r="C3" s="21">
        <v>6514</v>
      </c>
      <c r="D3" s="21">
        <v>4514.7729142857143</v>
      </c>
      <c r="E3" s="21">
        <v>6443.5781714285713</v>
      </c>
    </row>
    <row r="4" spans="1:5" x14ac:dyDescent="0.25">
      <c r="A4" s="20" t="s">
        <v>41</v>
      </c>
      <c r="B4" s="21">
        <v>4505.9793142857134</v>
      </c>
      <c r="C4" s="21">
        <v>6514</v>
      </c>
      <c r="D4" s="21">
        <v>4515.7546857142861</v>
      </c>
      <c r="E4" s="21">
        <v>6445.0586285714289</v>
      </c>
    </row>
    <row r="5" spans="1:5" x14ac:dyDescent="0.25">
      <c r="A5" s="20" t="s">
        <v>40</v>
      </c>
      <c r="B5" s="21">
        <v>4507.3195428571416</v>
      </c>
      <c r="C5" s="21">
        <v>6514</v>
      </c>
      <c r="D5" s="21">
        <v>4516.7364571428579</v>
      </c>
      <c r="E5" s="21">
        <v>6446.5390857142866</v>
      </c>
    </row>
    <row r="6" spans="1:5" x14ac:dyDescent="0.25">
      <c r="A6" s="20" t="s">
        <v>38</v>
      </c>
      <c r="B6" s="21">
        <v>4508.6597714285699</v>
      </c>
      <c r="C6" s="21">
        <v>6514</v>
      </c>
      <c r="D6" s="21">
        <v>4517.7182285714298</v>
      </c>
      <c r="E6" s="21">
        <v>6448.0195428571442</v>
      </c>
    </row>
    <row r="7" spans="1:5" x14ac:dyDescent="0.25">
      <c r="A7" s="20" t="s">
        <v>41</v>
      </c>
      <c r="B7" s="21">
        <v>4509.9999999999982</v>
      </c>
      <c r="C7" s="21">
        <v>6514</v>
      </c>
      <c r="D7" s="21">
        <v>4518.7000000000016</v>
      </c>
      <c r="E7" s="21">
        <v>6449.5000000000018</v>
      </c>
    </row>
    <row r="8" spans="1:5" x14ac:dyDescent="0.25">
      <c r="A8" s="20" t="s">
        <v>44</v>
      </c>
      <c r="B8" s="6">
        <v>4513.4750000000004</v>
      </c>
      <c r="C8" s="6">
        <v>6441.48</v>
      </c>
      <c r="D8" s="6">
        <v>4515.8249999999998</v>
      </c>
      <c r="E8" s="6">
        <v>6433</v>
      </c>
    </row>
    <row r="9" spans="1:5" x14ac:dyDescent="0.25">
      <c r="A9" s="20" t="s">
        <v>44</v>
      </c>
      <c r="B9" s="6">
        <v>4514.3566666666666</v>
      </c>
      <c r="C9" s="6">
        <v>6442.7966666666662</v>
      </c>
      <c r="D9" s="6">
        <v>4517.1166666666668</v>
      </c>
      <c r="E9" s="6">
        <v>6433</v>
      </c>
    </row>
    <row r="10" spans="1:5" x14ac:dyDescent="0.25">
      <c r="A10" s="20" t="s">
        <v>44</v>
      </c>
      <c r="B10" s="6">
        <v>4515.2383333333328</v>
      </c>
      <c r="C10" s="6">
        <v>6444.1133333333328</v>
      </c>
      <c r="D10" s="6">
        <v>4518.4083333333338</v>
      </c>
      <c r="E10" s="6">
        <v>6433</v>
      </c>
    </row>
    <row r="11" spans="1:5" x14ac:dyDescent="0.25">
      <c r="A11" s="20" t="s">
        <v>44</v>
      </c>
      <c r="B11" s="6">
        <v>4516.119999999999</v>
      </c>
      <c r="C11" s="6">
        <v>6445.4299999999994</v>
      </c>
      <c r="D11" s="6">
        <v>4519.7000000000007</v>
      </c>
      <c r="E11" s="6">
        <v>6433</v>
      </c>
    </row>
    <row r="12" spans="1:5" x14ac:dyDescent="0.25">
      <c r="A12" s="20" t="s">
        <v>39</v>
      </c>
      <c r="B12" s="6">
        <v>4515</v>
      </c>
      <c r="C12" s="6">
        <v>6503</v>
      </c>
      <c r="D12" s="6">
        <v>4519</v>
      </c>
      <c r="E12" s="6">
        <v>6450</v>
      </c>
    </row>
    <row r="13" spans="1:5" x14ac:dyDescent="0.25">
      <c r="A13" s="20" t="s">
        <v>39</v>
      </c>
      <c r="B13" s="6">
        <v>4515.7830000000004</v>
      </c>
      <c r="C13" s="6">
        <v>6503</v>
      </c>
      <c r="D13" s="6">
        <v>4519.4669999999996</v>
      </c>
      <c r="E13" s="6">
        <v>6451</v>
      </c>
    </row>
    <row r="14" spans="1:5" x14ac:dyDescent="0.25">
      <c r="A14" s="20" t="s">
        <v>39</v>
      </c>
      <c r="B14" s="6">
        <v>4516.567</v>
      </c>
      <c r="C14" s="6">
        <v>6503</v>
      </c>
      <c r="D14" s="6">
        <v>4519.933</v>
      </c>
      <c r="E14" s="6">
        <v>6452</v>
      </c>
    </row>
    <row r="15" spans="1:5" x14ac:dyDescent="0.25">
      <c r="A15" s="20" t="s">
        <v>39</v>
      </c>
      <c r="B15" s="6">
        <v>4517.3500000000004</v>
      </c>
      <c r="C15" s="6">
        <v>6503</v>
      </c>
      <c r="D15" s="6">
        <v>4520.3999999999996</v>
      </c>
      <c r="E15" s="6">
        <v>6453</v>
      </c>
    </row>
    <row r="16" spans="1:5" x14ac:dyDescent="0.25">
      <c r="A16" s="17"/>
    </row>
    <row r="17" spans="1:5" x14ac:dyDescent="0.25">
      <c r="A17" s="17"/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G1" workbookViewId="0">
      <selection activeCell="Y33" sqref="Y33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3</v>
      </c>
      <c r="X3" s="6">
        <f t="shared" ref="X3:X4" si="8">V3</f>
        <v>3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3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3</v>
      </c>
      <c r="M4" s="5"/>
      <c r="N4" s="5"/>
      <c r="O4" s="5"/>
      <c r="P4" s="5"/>
      <c r="Q4" s="5"/>
      <c r="U4" s="6" t="s">
        <v>24</v>
      </c>
      <c r="V4" s="6">
        <f>V3*2</f>
        <v>6</v>
      </c>
      <c r="X4" s="6">
        <f t="shared" si="8"/>
        <v>6</v>
      </c>
      <c r="Y4" s="6">
        <f>X4</f>
        <v>6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6</v>
      </c>
      <c r="F5" s="5"/>
      <c r="G5" s="5"/>
      <c r="H5" s="5"/>
      <c r="I5" s="5"/>
      <c r="J5" s="5"/>
      <c r="K5" s="6" t="s">
        <v>25</v>
      </c>
      <c r="L5" s="6">
        <f>(L31-L3)/(L4-1)</f>
        <v>3.1500000000000909</v>
      </c>
      <c r="P5" s="8" t="s">
        <v>26</v>
      </c>
      <c r="U5" s="6" t="s">
        <v>25</v>
      </c>
      <c r="V5" s="6">
        <f>(V2-V25)/(V4-1)</f>
        <v>1.3402285714286335</v>
      </c>
      <c r="X5" s="6">
        <f t="shared" ref="X5:Y5" si="10">(X2-X25)/(X4-1)</f>
        <v>0.98177142857148281</v>
      </c>
      <c r="Y5" s="6">
        <f t="shared" si="10"/>
        <v>1.4804571428572673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3.0400000000001457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4503.2988571428568</v>
      </c>
      <c r="W7" s="6">
        <v>6514</v>
      </c>
      <c r="X7" s="6">
        <f>X25</f>
        <v>4513.7911428571424</v>
      </c>
      <c r="Y7" s="6">
        <f>Y25</f>
        <v>6442.0977142857137</v>
      </c>
      <c r="Z7" s="6">
        <f t="shared" ref="Z7:Z25" si="16">(LEFT(V7,2)+((RIGHT(V7,LEN(V7)-2))/60))</f>
        <v>45.054980952381001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45.22985238095233</v>
      </c>
      <c r="AC7" s="6">
        <f t="shared" ref="AC7:AC25" si="19">-(LEFT(Y7,2)+((RIGHT(Y7,LEN(Y7)-2))/60))</f>
        <v>-64.7016285714285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6610.65</v>
      </c>
      <c r="N8" s="6">
        <v>4314.8500000000004</v>
      </c>
      <c r="O8" s="6">
        <f t="shared" si="12"/>
        <v>6610.65</v>
      </c>
      <c r="P8" s="6">
        <f t="shared" si="13"/>
        <v>43.502000000000002</v>
      </c>
      <c r="Q8" s="6">
        <f t="shared" si="14"/>
        <v>-66.177499999999995</v>
      </c>
      <c r="R8" s="6">
        <f t="shared" ref="R8:R30" si="29">(LEFT(N8,2)+((RIGHT(N8,LEN(N8)-2))/60))</f>
        <v>43.247500000000002</v>
      </c>
      <c r="S8" s="6">
        <f t="shared" ref="S8" si="30">Q8</f>
        <v>-66.177499999999995</v>
      </c>
      <c r="U8" s="6">
        <f t="shared" ref="U8:U24" si="31">U7+1</f>
        <v>2</v>
      </c>
      <c r="V8" s="6">
        <f>V7+$V5</f>
        <v>4504.6390857142851</v>
      </c>
      <c r="W8" s="6">
        <v>6514</v>
      </c>
      <c r="X8" s="6">
        <f t="shared" ref="X8:Y8" si="32">X7+X5</f>
        <v>4514.7729142857143</v>
      </c>
      <c r="Y8" s="6">
        <f t="shared" si="32"/>
        <v>6443.5781714285713</v>
      </c>
      <c r="Z8" s="6">
        <f t="shared" si="16"/>
        <v>45.077318095238169</v>
      </c>
      <c r="AA8" s="6">
        <f t="shared" si="17"/>
        <v>-65.233333333333334</v>
      </c>
      <c r="AB8" s="6">
        <f t="shared" si="18"/>
        <v>45.246215238095168</v>
      </c>
      <c r="AC8" s="6">
        <f t="shared" si="19"/>
        <v>-64.726302857142826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6617.44</v>
      </c>
      <c r="D9" s="6">
        <v>4314</v>
      </c>
      <c r="E9" s="6">
        <f t="shared" si="24"/>
        <v>6617.44</v>
      </c>
      <c r="F9" s="6">
        <f t="shared" si="25"/>
        <v>43.56666666666667</v>
      </c>
      <c r="G9" s="6">
        <f t="shared" si="26"/>
        <v>-66.290666666666667</v>
      </c>
      <c r="H9" s="6">
        <f t="shared" ref="H9:H31" si="35">(LEFT(D9,2)+((RIGHT(D9,LEN(D9)-2))/60))</f>
        <v>43.233333333333334</v>
      </c>
      <c r="I9" s="6">
        <f t="shared" ref="I9" si="36">G9</f>
        <v>-66.290666666666667</v>
      </c>
      <c r="K9" s="6">
        <f t="shared" si="28"/>
        <v>3</v>
      </c>
      <c r="L9" s="6">
        <v>4330.12</v>
      </c>
      <c r="M9" s="6">
        <f>M8+L5</f>
        <v>6613.7999999999993</v>
      </c>
      <c r="N9" s="6">
        <v>4314.8500000000004</v>
      </c>
      <c r="O9" s="6">
        <f t="shared" si="12"/>
        <v>6613.7999999999993</v>
      </c>
      <c r="P9" s="6">
        <f t="shared" si="13"/>
        <v>43.502000000000002</v>
      </c>
      <c r="Q9" s="6">
        <f t="shared" si="14"/>
        <v>-66.23</v>
      </c>
      <c r="R9" s="6">
        <f t="shared" si="29"/>
        <v>43.247500000000002</v>
      </c>
      <c r="S9" s="6">
        <f t="shared" ref="S9" si="37">Q9</f>
        <v>-66.23</v>
      </c>
      <c r="U9" s="6">
        <f t="shared" si="31"/>
        <v>3</v>
      </c>
      <c r="V9" s="6">
        <f>V8+$V5</f>
        <v>4505.9793142857134</v>
      </c>
      <c r="W9" s="6">
        <v>6514</v>
      </c>
      <c r="X9" s="6">
        <f t="shared" ref="X9:Y9" si="38">X8+X5</f>
        <v>4515.7546857142861</v>
      </c>
      <c r="Y9" s="6">
        <f t="shared" si="38"/>
        <v>6445.0586285714289</v>
      </c>
      <c r="Z9" s="6">
        <f t="shared" si="16"/>
        <v>45.099655238095167</v>
      </c>
      <c r="AA9" s="6">
        <f t="shared" si="17"/>
        <v>-65.233333333333334</v>
      </c>
      <c r="AB9" s="6">
        <f t="shared" si="18"/>
        <v>45.262578095238169</v>
      </c>
      <c r="AC9" s="6">
        <f t="shared" si="19"/>
        <v>-64.750977142857167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6620.48</v>
      </c>
      <c r="D10" s="6">
        <v>4314</v>
      </c>
      <c r="E10" s="6">
        <f t="shared" si="24"/>
        <v>6620.48</v>
      </c>
      <c r="F10" s="6">
        <f t="shared" si="25"/>
        <v>43.56666666666667</v>
      </c>
      <c r="G10" s="6">
        <f t="shared" si="26"/>
        <v>-66.341333333333338</v>
      </c>
      <c r="H10" s="6">
        <f t="shared" si="35"/>
        <v>43.233333333333334</v>
      </c>
      <c r="I10" s="6">
        <f t="shared" ref="I10" si="40">G10</f>
        <v>-66.341333333333338</v>
      </c>
      <c r="K10" s="6">
        <f t="shared" si="28"/>
        <v>4</v>
      </c>
      <c r="L10" s="6">
        <v>4330.12</v>
      </c>
      <c r="M10" s="6">
        <f>M9+L5</f>
        <v>6616.9499999999989</v>
      </c>
      <c r="N10" s="6">
        <v>4314.8500000000004</v>
      </c>
      <c r="O10" s="6">
        <f t="shared" si="12"/>
        <v>6616.9499999999989</v>
      </c>
      <c r="P10" s="6">
        <f t="shared" si="13"/>
        <v>43.502000000000002</v>
      </c>
      <c r="Q10" s="6">
        <f t="shared" si="14"/>
        <v>-66.282499999999999</v>
      </c>
      <c r="R10" s="6">
        <f t="shared" si="29"/>
        <v>43.247500000000002</v>
      </c>
      <c r="S10" s="6">
        <f t="shared" ref="S10" si="41">Q10</f>
        <v>-66.282499999999999</v>
      </c>
      <c r="U10" s="6">
        <f t="shared" si="31"/>
        <v>4</v>
      </c>
      <c r="V10" s="6">
        <f>V9+$V5</f>
        <v>4507.3195428571416</v>
      </c>
      <c r="W10" s="6">
        <v>6514</v>
      </c>
      <c r="X10" s="6">
        <f t="shared" ref="X10:Y10" si="42">X9+X5</f>
        <v>4516.7364571428579</v>
      </c>
      <c r="Y10" s="6">
        <f t="shared" si="42"/>
        <v>6446.5390857142866</v>
      </c>
      <c r="Z10" s="6">
        <f t="shared" si="16"/>
        <v>45.121992380952335</v>
      </c>
      <c r="AA10" s="6">
        <f t="shared" si="17"/>
        <v>-65.233333333333334</v>
      </c>
      <c r="AB10" s="6">
        <f t="shared" si="18"/>
        <v>45.278940952380999</v>
      </c>
      <c r="AC10" s="6">
        <f t="shared" si="19"/>
        <v>-64.775651428571507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6623.5199999999995</v>
      </c>
      <c r="D11" s="6">
        <v>4314</v>
      </c>
      <c r="E11" s="6">
        <f t="shared" si="24"/>
        <v>6623.5199999999995</v>
      </c>
      <c r="F11" s="6">
        <f t="shared" si="25"/>
        <v>43.56666666666667</v>
      </c>
      <c r="G11" s="6">
        <f t="shared" si="26"/>
        <v>-66.391999999999996</v>
      </c>
      <c r="H11" s="6">
        <f t="shared" si="35"/>
        <v>43.233333333333334</v>
      </c>
      <c r="I11" s="6">
        <f t="shared" ref="I11" si="44">G11</f>
        <v>-66.391999999999996</v>
      </c>
      <c r="K11" s="6">
        <f t="shared" si="28"/>
        <v>5</v>
      </c>
      <c r="L11" s="6">
        <v>4330.12</v>
      </c>
      <c r="M11" s="6">
        <f>M10+L5</f>
        <v>6620.0999999999985</v>
      </c>
      <c r="N11" s="6">
        <v>4314.8500000000004</v>
      </c>
      <c r="O11" s="6">
        <f t="shared" si="12"/>
        <v>6620.0999999999985</v>
      </c>
      <c r="P11" s="6">
        <f t="shared" si="13"/>
        <v>43.502000000000002</v>
      </c>
      <c r="Q11" s="6">
        <f t="shared" si="14"/>
        <v>-66.334999999999994</v>
      </c>
      <c r="R11" s="6">
        <f t="shared" si="29"/>
        <v>43.247500000000002</v>
      </c>
      <c r="S11" s="6">
        <f t="shared" ref="S11" si="45">Q11</f>
        <v>-66.334999999999994</v>
      </c>
      <c r="U11" s="6">
        <f t="shared" si="31"/>
        <v>5</v>
      </c>
      <c r="V11" s="6">
        <f>V10+$V5</f>
        <v>4508.6597714285699</v>
      </c>
      <c r="W11" s="6">
        <v>6514</v>
      </c>
      <c r="X11" s="6">
        <f t="shared" ref="X11:Y11" si="46">X10+X5</f>
        <v>4517.7182285714298</v>
      </c>
      <c r="Y11" s="6">
        <f t="shared" si="46"/>
        <v>6448.0195428571442</v>
      </c>
      <c r="Z11" s="6">
        <f t="shared" si="16"/>
        <v>45.144329523809503</v>
      </c>
      <c r="AA11" s="6">
        <f t="shared" si="17"/>
        <v>-65.233333333333334</v>
      </c>
      <c r="AB11" s="6">
        <f t="shared" si="18"/>
        <v>45.29530380952383</v>
      </c>
      <c r="AC11" s="6">
        <f t="shared" si="19"/>
        <v>-64.800325714285663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6626.5599999999995</v>
      </c>
      <c r="D12" s="6">
        <v>4314</v>
      </c>
      <c r="E12" s="6">
        <f t="shared" si="24"/>
        <v>6626.5599999999995</v>
      </c>
      <c r="F12" s="6">
        <f t="shared" si="25"/>
        <v>43.56666666666667</v>
      </c>
      <c r="G12" s="6">
        <f t="shared" si="26"/>
        <v>-66.442666666666668</v>
      </c>
      <c r="H12" s="6">
        <f t="shared" si="35"/>
        <v>43.233333333333334</v>
      </c>
      <c r="I12" s="6">
        <f t="shared" ref="I12" si="51">G12</f>
        <v>-66.442666666666668</v>
      </c>
      <c r="K12" s="6">
        <f t="shared" si="28"/>
        <v>6</v>
      </c>
      <c r="L12" s="6">
        <v>4330.12</v>
      </c>
      <c r="M12" s="6">
        <f>M11+L5</f>
        <v>6623.2499999999982</v>
      </c>
      <c r="N12" s="6">
        <v>4314.8500000000004</v>
      </c>
      <c r="O12" s="6">
        <f t="shared" si="12"/>
        <v>6623.2499999999982</v>
      </c>
      <c r="P12" s="6">
        <f t="shared" si="13"/>
        <v>43.502000000000002</v>
      </c>
      <c r="Q12" s="6">
        <f t="shared" si="14"/>
        <v>-66.387500000000003</v>
      </c>
      <c r="R12" s="6">
        <f t="shared" si="29"/>
        <v>43.247500000000002</v>
      </c>
      <c r="S12" s="6">
        <f t="shared" ref="S12" si="52">Q12</f>
        <v>-66.387500000000003</v>
      </c>
      <c r="U12" s="6">
        <f t="shared" si="31"/>
        <v>6</v>
      </c>
      <c r="V12" s="6">
        <f>V11+$V5</f>
        <v>4509.9999999999982</v>
      </c>
      <c r="W12" s="6">
        <v>6514</v>
      </c>
      <c r="X12" s="6">
        <f t="shared" ref="X12:Y12" si="53">X11+X5</f>
        <v>4518.7000000000016</v>
      </c>
      <c r="Y12" s="6">
        <f t="shared" si="53"/>
        <v>6449.5000000000018</v>
      </c>
      <c r="Z12" s="6">
        <f t="shared" si="16"/>
        <v>45.166666666666664</v>
      </c>
      <c r="AA12" s="6">
        <f t="shared" si="17"/>
        <v>-65.233333333333334</v>
      </c>
      <c r="AB12" s="6">
        <f t="shared" si="18"/>
        <v>45.311666666666667</v>
      </c>
      <c r="AC12" s="6">
        <f t="shared" si="19"/>
        <v>-64.825000000000003</v>
      </c>
    </row>
    <row r="13" spans="1:39" x14ac:dyDescent="0.25">
      <c r="A13" s="6">
        <f t="shared" si="34"/>
        <v>6</v>
      </c>
      <c r="B13" s="6">
        <v>4334</v>
      </c>
      <c r="C13" s="6">
        <f>C12+B6</f>
        <v>6629.5999999999995</v>
      </c>
      <c r="D13" s="6">
        <v>4314</v>
      </c>
      <c r="E13" s="6">
        <f t="shared" si="24"/>
        <v>6629.5999999999995</v>
      </c>
      <c r="F13" s="6">
        <f t="shared" si="25"/>
        <v>43.56666666666667</v>
      </c>
      <c r="G13" s="6">
        <f t="shared" si="26"/>
        <v>-66.493333333333339</v>
      </c>
      <c r="H13" s="6">
        <f t="shared" si="35"/>
        <v>43.233333333333334</v>
      </c>
      <c r="I13" s="6">
        <f t="shared" ref="I13" si="54">G13</f>
        <v>-66.493333333333339</v>
      </c>
      <c r="K13" s="6">
        <f t="shared" si="28"/>
        <v>7</v>
      </c>
      <c r="L13" s="6">
        <v>4330.12</v>
      </c>
      <c r="M13" s="6">
        <f>M12+L5</f>
        <v>6626.3999999999978</v>
      </c>
      <c r="N13" s="6">
        <v>4314.8500000000004</v>
      </c>
      <c r="O13" s="6">
        <f t="shared" si="12"/>
        <v>6626.3999999999978</v>
      </c>
      <c r="P13" s="6">
        <f t="shared" si="13"/>
        <v>43.502000000000002</v>
      </c>
      <c r="Q13" s="6">
        <f t="shared" si="14"/>
        <v>-66.44</v>
      </c>
      <c r="R13" s="6">
        <f t="shared" si="29"/>
        <v>43.247500000000002</v>
      </c>
      <c r="S13" s="6">
        <f t="shared" ref="S13" si="55">Q13</f>
        <v>-66.44</v>
      </c>
      <c r="U13" s="6">
        <f t="shared" si="31"/>
        <v>7</v>
      </c>
      <c r="V13" s="6">
        <f>V12+$V5</f>
        <v>4511.3402285714265</v>
      </c>
      <c r="W13" s="6">
        <v>6514</v>
      </c>
      <c r="X13" s="6">
        <f t="shared" ref="X13:Y13" si="56">X12+X5</f>
        <v>4519.6817714285735</v>
      </c>
      <c r="Y13" s="6">
        <f t="shared" si="56"/>
        <v>6450.9804571428594</v>
      </c>
      <c r="Z13" s="6">
        <f t="shared" si="16"/>
        <v>45.189003809523832</v>
      </c>
      <c r="AA13" s="6">
        <f t="shared" si="17"/>
        <v>-65.233333333333334</v>
      </c>
      <c r="AB13" s="6">
        <f t="shared" si="18"/>
        <v>45.328029523809498</v>
      </c>
      <c r="AC13" s="6">
        <f t="shared" si="19"/>
        <v>-64.849674285714329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6632.6399999999994</v>
      </c>
      <c r="D14" s="6">
        <v>4314</v>
      </c>
      <c r="E14" s="6">
        <f t="shared" si="24"/>
        <v>6632.6399999999994</v>
      </c>
      <c r="F14" s="6">
        <f t="shared" si="25"/>
        <v>43.56666666666667</v>
      </c>
      <c r="G14" s="6">
        <f t="shared" si="26"/>
        <v>-66.543999999999997</v>
      </c>
      <c r="H14" s="6">
        <f t="shared" si="35"/>
        <v>43.233333333333334</v>
      </c>
      <c r="I14" s="6">
        <f t="shared" ref="I14" si="57">G14</f>
        <v>-66.543999999999997</v>
      </c>
      <c r="K14" s="6">
        <f t="shared" si="28"/>
        <v>8</v>
      </c>
      <c r="L14" s="6">
        <v>4330.12</v>
      </c>
      <c r="M14" s="6">
        <f>M13+L5</f>
        <v>6629.5499999999975</v>
      </c>
      <c r="N14" s="6">
        <v>4314.8500000000004</v>
      </c>
      <c r="O14" s="6">
        <f t="shared" si="12"/>
        <v>6629.5499999999975</v>
      </c>
      <c r="P14" s="6">
        <f t="shared" si="13"/>
        <v>43.502000000000002</v>
      </c>
      <c r="Q14" s="6">
        <f t="shared" si="14"/>
        <v>-66.492500000000007</v>
      </c>
      <c r="R14" s="6">
        <f t="shared" si="29"/>
        <v>43.247500000000002</v>
      </c>
      <c r="S14" s="6">
        <f t="shared" ref="S14" si="58">Q14</f>
        <v>-66.492500000000007</v>
      </c>
      <c r="U14" s="6">
        <f t="shared" si="31"/>
        <v>8</v>
      </c>
      <c r="V14" s="6">
        <f>V13+$V5</f>
        <v>4512.6804571428547</v>
      </c>
      <c r="W14" s="6">
        <v>6514</v>
      </c>
      <c r="X14" s="6">
        <f t="shared" ref="X14:Y14" si="59">X13+X5</f>
        <v>4520.6635428571453</v>
      </c>
      <c r="Y14" s="6">
        <f t="shared" si="59"/>
        <v>6452.4609142857171</v>
      </c>
      <c r="Z14" s="6">
        <f t="shared" si="16"/>
        <v>45.21134095238083</v>
      </c>
      <c r="AA14" s="6">
        <f t="shared" si="17"/>
        <v>-65.233333333333334</v>
      </c>
      <c r="AB14" s="6">
        <f t="shared" si="18"/>
        <v>45.344392380952499</v>
      </c>
      <c r="AC14" s="6">
        <f t="shared" si="19"/>
        <v>-64.874348571428669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6635.6799999999994</v>
      </c>
      <c r="D15" s="6">
        <v>4314</v>
      </c>
      <c r="E15" s="6">
        <f t="shared" si="24"/>
        <v>6635.6799999999994</v>
      </c>
      <c r="F15" s="6">
        <f t="shared" si="25"/>
        <v>43.56666666666667</v>
      </c>
      <c r="G15" s="6">
        <f t="shared" si="26"/>
        <v>-66.594666666666669</v>
      </c>
      <c r="H15" s="6">
        <f t="shared" si="35"/>
        <v>43.233333333333334</v>
      </c>
      <c r="I15" s="6">
        <f t="shared" ref="I15" si="60">G15</f>
        <v>-66.594666666666669</v>
      </c>
      <c r="K15" s="6">
        <f t="shared" si="28"/>
        <v>9</v>
      </c>
      <c r="L15" s="6">
        <v>4330.12</v>
      </c>
      <c r="M15" s="6">
        <f>M14+L5</f>
        <v>6632.6999999999971</v>
      </c>
      <c r="N15" s="6">
        <v>4314.8500000000004</v>
      </c>
      <c r="O15" s="6">
        <f t="shared" si="12"/>
        <v>6632.6999999999971</v>
      </c>
      <c r="P15" s="6">
        <f t="shared" si="13"/>
        <v>43.502000000000002</v>
      </c>
      <c r="Q15" s="6">
        <f t="shared" si="14"/>
        <v>-66.545000000000002</v>
      </c>
      <c r="R15" s="6">
        <f t="shared" si="29"/>
        <v>43.247500000000002</v>
      </c>
      <c r="S15" s="6">
        <f t="shared" ref="S15" si="61">Q15</f>
        <v>-66.545000000000002</v>
      </c>
      <c r="U15" s="6">
        <f t="shared" si="31"/>
        <v>9</v>
      </c>
      <c r="V15" s="6">
        <f>V14+$V5</f>
        <v>4514.020685714283</v>
      </c>
      <c r="W15" s="6">
        <v>6514</v>
      </c>
      <c r="X15" s="6">
        <f t="shared" ref="X15:Y15" si="62">X14+X5</f>
        <v>4521.6453142857172</v>
      </c>
      <c r="Y15" s="6">
        <f t="shared" si="62"/>
        <v>6453.9413714285747</v>
      </c>
      <c r="Z15" s="6">
        <f t="shared" si="16"/>
        <v>45.233678095237998</v>
      </c>
      <c r="AA15" s="6">
        <f t="shared" si="17"/>
        <v>-65.233333333333334</v>
      </c>
      <c r="AB15" s="6">
        <f t="shared" si="18"/>
        <v>45.360755238095336</v>
      </c>
      <c r="AC15" s="6">
        <f t="shared" si="19"/>
        <v>-64.899022857142839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6638.7199999999993</v>
      </c>
      <c r="D16" s="6">
        <v>4314</v>
      </c>
      <c r="E16" s="6">
        <f t="shared" si="24"/>
        <v>6638.7199999999993</v>
      </c>
      <c r="F16" s="6">
        <f t="shared" si="25"/>
        <v>43.56666666666667</v>
      </c>
      <c r="G16" s="6">
        <f t="shared" si="26"/>
        <v>-66.645333333333326</v>
      </c>
      <c r="H16" s="6">
        <f t="shared" si="35"/>
        <v>43.233333333333334</v>
      </c>
      <c r="I16" s="6">
        <f t="shared" ref="I16" si="63">G16</f>
        <v>-66.645333333333326</v>
      </c>
      <c r="K16" s="6">
        <f t="shared" si="28"/>
        <v>10</v>
      </c>
      <c r="L16" s="6">
        <v>4330.12</v>
      </c>
      <c r="M16" s="6">
        <f>M15+L5</f>
        <v>6635.8499999999967</v>
      </c>
      <c r="N16" s="6">
        <v>4314.8500000000004</v>
      </c>
      <c r="O16" s="6">
        <f t="shared" si="12"/>
        <v>6635.8499999999967</v>
      </c>
      <c r="P16" s="6">
        <f t="shared" si="13"/>
        <v>43.502000000000002</v>
      </c>
      <c r="Q16" s="6">
        <f t="shared" si="14"/>
        <v>-66.597499999999997</v>
      </c>
      <c r="R16" s="6">
        <f t="shared" si="29"/>
        <v>43.247500000000002</v>
      </c>
      <c r="S16" s="6">
        <f t="shared" ref="S16" si="64">Q16</f>
        <v>-66.597499999999997</v>
      </c>
      <c r="U16" s="6">
        <f t="shared" si="31"/>
        <v>10</v>
      </c>
      <c r="V16" s="6">
        <f>V15+$V5</f>
        <v>4515.3609142857113</v>
      </c>
      <c r="W16" s="6">
        <v>6514</v>
      </c>
      <c r="X16" s="6">
        <f t="shared" ref="X16:Y16" si="65">X15+X5</f>
        <v>4522.627085714289</v>
      </c>
      <c r="Y16" s="6">
        <f t="shared" si="65"/>
        <v>6455.4218285714323</v>
      </c>
      <c r="Z16" s="6">
        <f t="shared" si="16"/>
        <v>45.256015238095166</v>
      </c>
      <c r="AA16" s="6">
        <f t="shared" si="17"/>
        <v>-65.233333333333334</v>
      </c>
      <c r="AB16" s="6">
        <f t="shared" si="18"/>
        <v>45.377118095238167</v>
      </c>
      <c r="AC16" s="6">
        <f t="shared" si="19"/>
        <v>-64.923697142857165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6641.7599999999993</v>
      </c>
      <c r="D17" s="6">
        <v>4314</v>
      </c>
      <c r="E17" s="6">
        <f t="shared" si="24"/>
        <v>6641.7599999999993</v>
      </c>
      <c r="F17" s="6">
        <f t="shared" si="25"/>
        <v>43.56666666666667</v>
      </c>
      <c r="G17" s="6">
        <f t="shared" si="26"/>
        <v>-66.695999999999998</v>
      </c>
      <c r="H17" s="6">
        <f t="shared" si="35"/>
        <v>43.233333333333334</v>
      </c>
      <c r="I17" s="6">
        <f t="shared" ref="I17" si="67">G17</f>
        <v>-66.695999999999998</v>
      </c>
      <c r="K17" s="6">
        <f t="shared" si="28"/>
        <v>11</v>
      </c>
      <c r="L17" s="6">
        <v>4330.12</v>
      </c>
      <c r="M17" s="6">
        <f>M16+L5</f>
        <v>6638.9999999999964</v>
      </c>
      <c r="N17" s="6">
        <v>4314.8500000000004</v>
      </c>
      <c r="O17" s="6">
        <f t="shared" si="12"/>
        <v>6638.9999999999964</v>
      </c>
      <c r="P17" s="6">
        <f t="shared" si="13"/>
        <v>43.502000000000002</v>
      </c>
      <c r="Q17" s="6">
        <f t="shared" si="14"/>
        <v>-66.650000000000006</v>
      </c>
      <c r="R17" s="6">
        <f t="shared" si="29"/>
        <v>43.247500000000002</v>
      </c>
      <c r="S17" s="6">
        <f t="shared" ref="S17" si="68">Q17</f>
        <v>-66.650000000000006</v>
      </c>
      <c r="U17" s="6">
        <f t="shared" si="31"/>
        <v>11</v>
      </c>
      <c r="V17" s="6">
        <f>V16+$V5</f>
        <v>4516.7011428571395</v>
      </c>
      <c r="W17" s="6">
        <v>6514</v>
      </c>
      <c r="X17" s="6">
        <f t="shared" ref="X17:Y17" si="69">X16+X5</f>
        <v>4523.6088571428609</v>
      </c>
      <c r="Y17" s="6">
        <f t="shared" si="69"/>
        <v>6456.90228571429</v>
      </c>
      <c r="Z17" s="6">
        <f t="shared" si="16"/>
        <v>45.278352380952334</v>
      </c>
      <c r="AA17" s="6">
        <f t="shared" si="17"/>
        <v>-65.233333333333334</v>
      </c>
      <c r="AB17" s="6">
        <f t="shared" si="18"/>
        <v>45.393480952380997</v>
      </c>
      <c r="AC17" s="6">
        <f t="shared" si="19"/>
        <v>-64.948371428571505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6644.7999999999993</v>
      </c>
      <c r="D18" s="6">
        <v>4314</v>
      </c>
      <c r="E18" s="6">
        <f t="shared" si="24"/>
        <v>6644.7999999999993</v>
      </c>
      <c r="F18" s="6">
        <f t="shared" si="25"/>
        <v>43.56666666666667</v>
      </c>
      <c r="G18" s="6">
        <f t="shared" si="26"/>
        <v>-66.74666666666667</v>
      </c>
      <c r="H18" s="6">
        <f t="shared" si="35"/>
        <v>43.233333333333334</v>
      </c>
      <c r="I18" s="6">
        <f t="shared" ref="I18" si="70">G18</f>
        <v>-66.74666666666667</v>
      </c>
      <c r="K18" s="6">
        <f t="shared" si="28"/>
        <v>12</v>
      </c>
      <c r="L18" s="6">
        <v>4330.12</v>
      </c>
      <c r="M18" s="6">
        <f>M17+L5</f>
        <v>6642.149999999996</v>
      </c>
      <c r="N18" s="6">
        <v>4314.8500000000004</v>
      </c>
      <c r="O18" s="6">
        <f t="shared" si="12"/>
        <v>6642.149999999996</v>
      </c>
      <c r="P18" s="6">
        <f t="shared" si="13"/>
        <v>43.502000000000002</v>
      </c>
      <c r="Q18" s="6">
        <f t="shared" si="14"/>
        <v>-66.702500000000001</v>
      </c>
      <c r="R18" s="6">
        <f t="shared" si="29"/>
        <v>43.247500000000002</v>
      </c>
      <c r="S18" s="6">
        <f t="shared" ref="S18" si="71">Q18</f>
        <v>-66.702500000000001</v>
      </c>
      <c r="U18" s="6">
        <f t="shared" si="31"/>
        <v>12</v>
      </c>
      <c r="V18" s="6">
        <f>V17+$V5</f>
        <v>4518.0413714285678</v>
      </c>
      <c r="W18" s="6">
        <v>6514</v>
      </c>
      <c r="X18" s="9">
        <f t="shared" ref="X18:Y18" si="72">X17+X5</f>
        <v>4524.5906285714327</v>
      </c>
      <c r="Y18" s="6">
        <f t="shared" si="72"/>
        <v>6458.3827428571476</v>
      </c>
      <c r="Z18" s="6">
        <f t="shared" si="16"/>
        <v>45.300689523809503</v>
      </c>
      <c r="AA18" s="6">
        <f t="shared" si="17"/>
        <v>-65.233333333333334</v>
      </c>
      <c r="AB18" s="6">
        <f t="shared" si="18"/>
        <v>45.409843809523835</v>
      </c>
      <c r="AC18" s="6">
        <f t="shared" si="19"/>
        <v>-64.973045714285831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6647.8399999999992</v>
      </c>
      <c r="D19" s="6">
        <v>4314</v>
      </c>
      <c r="E19" s="6">
        <f t="shared" si="24"/>
        <v>6647.8399999999992</v>
      </c>
      <c r="F19" s="6">
        <f t="shared" si="25"/>
        <v>43.56666666666667</v>
      </c>
      <c r="G19" s="6">
        <f t="shared" si="26"/>
        <v>-66.797333333333327</v>
      </c>
      <c r="H19" s="6">
        <f t="shared" si="35"/>
        <v>43.233333333333334</v>
      </c>
      <c r="I19" s="6">
        <f t="shared" ref="I19" si="73">G19</f>
        <v>-66.797333333333327</v>
      </c>
      <c r="K19" s="6">
        <f t="shared" si="28"/>
        <v>13</v>
      </c>
      <c r="L19" s="6">
        <v>4330.12</v>
      </c>
      <c r="M19" s="6">
        <f>M18+L5</f>
        <v>6645.2999999999956</v>
      </c>
      <c r="N19" s="6">
        <v>4314.8500000000004</v>
      </c>
      <c r="O19" s="6">
        <f t="shared" si="12"/>
        <v>6645.2999999999956</v>
      </c>
      <c r="P19" s="6">
        <f t="shared" si="13"/>
        <v>43.502000000000002</v>
      </c>
      <c r="Q19" s="6">
        <f t="shared" si="14"/>
        <v>-66.754999999999995</v>
      </c>
      <c r="R19" s="6">
        <f t="shared" si="29"/>
        <v>43.247500000000002</v>
      </c>
      <c r="S19" s="6">
        <f t="shared" ref="S19" si="74">Q19</f>
        <v>-66.754999999999995</v>
      </c>
      <c r="U19" s="6">
        <f t="shared" si="31"/>
        <v>13</v>
      </c>
      <c r="V19" s="6">
        <f>V18+$V5</f>
        <v>4519.3815999999961</v>
      </c>
      <c r="W19" s="6">
        <v>6514</v>
      </c>
      <c r="X19" s="6">
        <f t="shared" ref="X19:Y19" si="75">X18+X5</f>
        <v>4525.5724000000046</v>
      </c>
      <c r="Y19" s="6">
        <f t="shared" si="75"/>
        <v>6459.8632000000052</v>
      </c>
      <c r="Z19" s="6">
        <f t="shared" si="16"/>
        <v>45.323026666666664</v>
      </c>
      <c r="AA19" s="6">
        <f t="shared" si="17"/>
        <v>-65.233333333333334</v>
      </c>
      <c r="AB19" s="6">
        <f t="shared" si="18"/>
        <v>45.426206666666666</v>
      </c>
      <c r="AC19" s="6">
        <f t="shared" si="19"/>
        <v>-64.997720000000172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6650.8799999999992</v>
      </c>
      <c r="D20" s="6">
        <v>4314</v>
      </c>
      <c r="E20" s="6">
        <f t="shared" si="24"/>
        <v>6650.8799999999992</v>
      </c>
      <c r="F20" s="6">
        <f t="shared" si="25"/>
        <v>43.56666666666667</v>
      </c>
      <c r="G20" s="6">
        <f t="shared" si="26"/>
        <v>-66.847999999999999</v>
      </c>
      <c r="H20" s="6">
        <f t="shared" si="35"/>
        <v>43.233333333333334</v>
      </c>
      <c r="I20" s="6">
        <f t="shared" ref="I20" si="77">G20</f>
        <v>-66.847999999999999</v>
      </c>
      <c r="K20" s="6">
        <f t="shared" si="28"/>
        <v>14</v>
      </c>
      <c r="L20" s="6">
        <v>4330.12</v>
      </c>
      <c r="M20" s="6">
        <f>M19+L5</f>
        <v>6648.4499999999953</v>
      </c>
      <c r="N20" s="6">
        <v>4314.8500000000004</v>
      </c>
      <c r="O20" s="6">
        <f t="shared" si="12"/>
        <v>6648.4499999999953</v>
      </c>
      <c r="P20" s="6">
        <f t="shared" si="13"/>
        <v>43.502000000000002</v>
      </c>
      <c r="Q20" s="6">
        <f t="shared" si="14"/>
        <v>-66.807500000000005</v>
      </c>
      <c r="R20" s="6">
        <f t="shared" si="29"/>
        <v>43.247500000000002</v>
      </c>
      <c r="S20" s="6">
        <f t="shared" ref="S20" si="78">Q20</f>
        <v>-66.807500000000005</v>
      </c>
      <c r="U20" s="6">
        <f t="shared" si="31"/>
        <v>14</v>
      </c>
      <c r="V20" s="6">
        <f>V19+$V5</f>
        <v>4520.7218285714243</v>
      </c>
      <c r="W20" s="6">
        <v>6514</v>
      </c>
      <c r="X20" s="6">
        <f t="shared" ref="X20:Y20" si="79">X19+X5</f>
        <v>4526.5541714285764</v>
      </c>
      <c r="Y20" s="6">
        <f t="shared" si="79"/>
        <v>6461.3436571428629</v>
      </c>
      <c r="Z20" s="6">
        <f t="shared" si="16"/>
        <v>45.345363809523668</v>
      </c>
      <c r="AA20" s="6">
        <f t="shared" si="17"/>
        <v>-65.233333333333334</v>
      </c>
      <c r="AB20" s="6">
        <f t="shared" si="18"/>
        <v>45.442569523809667</v>
      </c>
      <c r="AC20" s="6">
        <f t="shared" si="19"/>
        <v>-65.022394285714327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6653.9199999999992</v>
      </c>
      <c r="D21" s="6">
        <v>4314</v>
      </c>
      <c r="E21" s="6">
        <f t="shared" si="24"/>
        <v>6653.9199999999992</v>
      </c>
      <c r="F21" s="6">
        <f t="shared" si="25"/>
        <v>43.56666666666667</v>
      </c>
      <c r="G21" s="6">
        <f t="shared" si="26"/>
        <v>-66.898666666666671</v>
      </c>
      <c r="H21" s="6">
        <f t="shared" si="35"/>
        <v>43.233333333333334</v>
      </c>
      <c r="I21" s="6">
        <f t="shared" ref="I21" si="83">G21</f>
        <v>-66.898666666666671</v>
      </c>
      <c r="K21" s="6">
        <f t="shared" si="28"/>
        <v>15</v>
      </c>
      <c r="L21" s="6">
        <v>4330.12</v>
      </c>
      <c r="M21" s="6">
        <f>M20+L5</f>
        <v>6651.5999999999949</v>
      </c>
      <c r="N21" s="6">
        <v>4314.8500000000004</v>
      </c>
      <c r="O21" s="6">
        <f t="shared" si="12"/>
        <v>6651.5999999999949</v>
      </c>
      <c r="P21" s="6">
        <f t="shared" si="13"/>
        <v>43.502000000000002</v>
      </c>
      <c r="Q21" s="6">
        <f t="shared" si="14"/>
        <v>-66.859999999999829</v>
      </c>
      <c r="R21" s="6">
        <f t="shared" si="29"/>
        <v>43.247500000000002</v>
      </c>
      <c r="S21" s="6">
        <f t="shared" ref="S21" si="84">Q21</f>
        <v>-66.859999999999829</v>
      </c>
      <c r="U21" s="6">
        <f t="shared" si="31"/>
        <v>15</v>
      </c>
      <c r="V21" s="6">
        <f>V20+$V5</f>
        <v>4522.0620571428526</v>
      </c>
      <c r="W21" s="6">
        <v>6514</v>
      </c>
      <c r="X21" s="6">
        <f t="shared" ref="X21:Y21" si="85">X20+X5</f>
        <v>4527.5359428571483</v>
      </c>
      <c r="Y21" s="6">
        <f t="shared" si="85"/>
        <v>6462.8241142857205</v>
      </c>
      <c r="Z21" s="6">
        <f t="shared" si="16"/>
        <v>45.367700952380837</v>
      </c>
      <c r="AA21" s="6">
        <f t="shared" si="17"/>
        <v>-65.233333333333334</v>
      </c>
      <c r="AB21" s="6">
        <f t="shared" si="18"/>
        <v>45.458932380952497</v>
      </c>
      <c r="AC21" s="6">
        <f t="shared" si="19"/>
        <v>-65.047068571428667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6656.9599999999991</v>
      </c>
      <c r="D22" s="6">
        <v>4314</v>
      </c>
      <c r="E22" s="6">
        <f t="shared" si="24"/>
        <v>6656.9599999999991</v>
      </c>
      <c r="F22" s="6">
        <f t="shared" si="25"/>
        <v>43.56666666666667</v>
      </c>
      <c r="G22" s="6">
        <f t="shared" si="26"/>
        <v>-66.949333333333328</v>
      </c>
      <c r="H22" s="6">
        <f t="shared" si="35"/>
        <v>43.233333333333334</v>
      </c>
      <c r="I22" s="6">
        <f t="shared" ref="I22" si="86">G22</f>
        <v>-66.949333333333328</v>
      </c>
      <c r="K22" s="6">
        <f t="shared" si="28"/>
        <v>16</v>
      </c>
      <c r="L22" s="6">
        <v>4330.12</v>
      </c>
      <c r="M22" s="6">
        <f>M21+L5</f>
        <v>6654.7499999999945</v>
      </c>
      <c r="N22" s="6">
        <v>4314.8500000000004</v>
      </c>
      <c r="O22" s="6">
        <f t="shared" si="12"/>
        <v>6654.7499999999945</v>
      </c>
      <c r="P22" s="6">
        <f t="shared" si="13"/>
        <v>43.502000000000002</v>
      </c>
      <c r="Q22" s="6">
        <f t="shared" si="14"/>
        <v>-66.912499999999838</v>
      </c>
      <c r="R22" s="6">
        <f t="shared" si="29"/>
        <v>43.247500000000002</v>
      </c>
      <c r="S22" s="6">
        <f t="shared" ref="S22" si="87">Q22</f>
        <v>-66.912499999999838</v>
      </c>
      <c r="U22" s="6">
        <f t="shared" si="31"/>
        <v>16</v>
      </c>
      <c r="V22" s="6">
        <f>V21+$V5</f>
        <v>4523.4022857142809</v>
      </c>
      <c r="W22" s="6">
        <v>6514</v>
      </c>
      <c r="X22" s="6">
        <f t="shared" ref="X22:Y22" si="88">X21+X5</f>
        <v>4528.5177142857201</v>
      </c>
      <c r="Y22" s="6">
        <f t="shared" si="88"/>
        <v>6464.3045714285781</v>
      </c>
      <c r="Z22" s="6">
        <f t="shared" si="16"/>
        <v>45.390038095237998</v>
      </c>
      <c r="AA22" s="6">
        <f t="shared" si="17"/>
        <v>-65.233333333333334</v>
      </c>
      <c r="AB22" s="6">
        <f t="shared" si="18"/>
        <v>45.475295238095335</v>
      </c>
      <c r="AC22" s="6">
        <f t="shared" si="19"/>
        <v>-65.071742857142993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6659.9999999999991</v>
      </c>
      <c r="D23" s="6">
        <v>4314</v>
      </c>
      <c r="E23" s="6">
        <f t="shared" si="24"/>
        <v>6659.9999999999991</v>
      </c>
      <c r="F23" s="6">
        <f t="shared" si="25"/>
        <v>43.56666666666667</v>
      </c>
      <c r="G23" s="6">
        <f t="shared" si="26"/>
        <v>-67</v>
      </c>
      <c r="H23" s="6">
        <f t="shared" si="35"/>
        <v>43.233333333333334</v>
      </c>
      <c r="I23" s="6">
        <f t="shared" ref="I23" si="89">G23</f>
        <v>-67</v>
      </c>
      <c r="K23" s="6">
        <f t="shared" si="28"/>
        <v>17</v>
      </c>
      <c r="L23" s="6">
        <v>4330.12</v>
      </c>
      <c r="M23" s="6">
        <f>M22+L5</f>
        <v>6657.8999999999942</v>
      </c>
      <c r="N23" s="6">
        <v>4314.8500000000004</v>
      </c>
      <c r="O23" s="6">
        <f t="shared" si="12"/>
        <v>6657.8999999999942</v>
      </c>
      <c r="P23" s="6">
        <f t="shared" si="13"/>
        <v>43.502000000000002</v>
      </c>
      <c r="Q23" s="6">
        <f t="shared" si="14"/>
        <v>-66.964999999999833</v>
      </c>
      <c r="R23" s="6">
        <f t="shared" si="29"/>
        <v>43.247500000000002</v>
      </c>
      <c r="S23" s="6">
        <f t="shared" ref="S23" si="90">Q23</f>
        <v>-66.964999999999833</v>
      </c>
      <c r="U23" s="6">
        <f t="shared" si="31"/>
        <v>17</v>
      </c>
      <c r="V23" s="6">
        <f>V22+$V5</f>
        <v>4524.7425142857091</v>
      </c>
      <c r="W23" s="6">
        <v>6514</v>
      </c>
      <c r="X23" s="6">
        <f t="shared" ref="X23:Y23" si="91">X22+X5</f>
        <v>4529.4994857142919</v>
      </c>
      <c r="Y23" s="6">
        <f t="shared" si="91"/>
        <v>6465.7850285714358</v>
      </c>
      <c r="Z23" s="6">
        <f t="shared" si="16"/>
        <v>45.412375238095166</v>
      </c>
      <c r="AA23" s="6">
        <f t="shared" si="17"/>
        <v>-65.233333333333334</v>
      </c>
      <c r="AB23" s="6">
        <f t="shared" si="18"/>
        <v>45.491658095238165</v>
      </c>
      <c r="AC23" s="6">
        <f t="shared" si="19"/>
        <v>-65.096417142857334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6663.0399999999991</v>
      </c>
      <c r="D24" s="6">
        <v>4314</v>
      </c>
      <c r="E24" s="6">
        <f t="shared" si="24"/>
        <v>6663.0399999999991</v>
      </c>
      <c r="F24" s="6">
        <f t="shared" si="25"/>
        <v>43.56666666666667</v>
      </c>
      <c r="G24" s="6">
        <f t="shared" si="26"/>
        <v>-67.050666666666672</v>
      </c>
      <c r="H24" s="6">
        <f t="shared" si="35"/>
        <v>43.233333333333334</v>
      </c>
      <c r="I24" s="6">
        <f t="shared" ref="I24" si="92">G24</f>
        <v>-67.050666666666672</v>
      </c>
      <c r="K24" s="6">
        <f t="shared" si="28"/>
        <v>18</v>
      </c>
      <c r="L24" s="6">
        <v>4330.12</v>
      </c>
      <c r="M24" s="6">
        <f>M23+L5</f>
        <v>6661.0499999999938</v>
      </c>
      <c r="N24" s="6">
        <v>4314.8500000000004</v>
      </c>
      <c r="O24" s="6">
        <f t="shared" si="12"/>
        <v>6661.0499999999938</v>
      </c>
      <c r="P24" s="6">
        <f t="shared" si="13"/>
        <v>43.502000000000002</v>
      </c>
      <c r="Q24" s="6">
        <f t="shared" si="14"/>
        <v>-67.017499999999828</v>
      </c>
      <c r="R24" s="6">
        <f t="shared" si="29"/>
        <v>43.247500000000002</v>
      </c>
      <c r="S24" s="6">
        <f t="shared" ref="S24" si="93">Q24</f>
        <v>-67.017499999999828</v>
      </c>
      <c r="U24" s="6">
        <f t="shared" si="31"/>
        <v>18</v>
      </c>
      <c r="V24" s="6">
        <f>V23+$V5</f>
        <v>4526.0827428571374</v>
      </c>
      <c r="W24" s="6">
        <v>6514</v>
      </c>
      <c r="X24" s="6">
        <f t="shared" ref="X24:Y24" si="94">X23+X5</f>
        <v>4530.4812571428638</v>
      </c>
      <c r="Y24" s="6">
        <f t="shared" si="94"/>
        <v>6467.2654857142934</v>
      </c>
      <c r="Z24" s="6">
        <f t="shared" si="16"/>
        <v>45.434712380952334</v>
      </c>
      <c r="AA24" s="6">
        <f t="shared" si="17"/>
        <v>-65.233333333333334</v>
      </c>
      <c r="AB24" s="6">
        <f t="shared" si="18"/>
        <v>45.508020952381003</v>
      </c>
      <c r="AC24" s="6">
        <f t="shared" si="19"/>
        <v>-65.121091428571503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6666.079999999999</v>
      </c>
      <c r="D25" s="6">
        <v>4314</v>
      </c>
      <c r="E25" s="6">
        <f t="shared" si="24"/>
        <v>6666.079999999999</v>
      </c>
      <c r="F25" s="6">
        <f t="shared" si="25"/>
        <v>43.56666666666667</v>
      </c>
      <c r="G25" s="6">
        <f t="shared" si="26"/>
        <v>-67.101333333333329</v>
      </c>
      <c r="H25" s="6">
        <f t="shared" si="35"/>
        <v>43.233333333333334</v>
      </c>
      <c r="I25" s="6">
        <f t="shared" ref="I25" si="95">G25</f>
        <v>-67.101333333333329</v>
      </c>
      <c r="K25" s="6">
        <f t="shared" si="28"/>
        <v>19</v>
      </c>
      <c r="L25" s="6">
        <v>4330.12</v>
      </c>
      <c r="M25" s="6">
        <f>M24+L5</f>
        <v>6664.1999999999935</v>
      </c>
      <c r="N25" s="6">
        <v>4314.8500000000004</v>
      </c>
      <c r="O25" s="6">
        <f t="shared" si="12"/>
        <v>6664.1999999999935</v>
      </c>
      <c r="P25" s="6">
        <f t="shared" si="13"/>
        <v>43.502000000000002</v>
      </c>
      <c r="Q25" s="6">
        <f t="shared" si="14"/>
        <v>-67.069999999999837</v>
      </c>
      <c r="R25" s="6">
        <f t="shared" si="29"/>
        <v>43.247500000000002</v>
      </c>
      <c r="S25" s="6">
        <f t="shared" ref="S25" si="96">Q25</f>
        <v>-67.069999999999837</v>
      </c>
      <c r="U25" s="6" t="s">
        <v>28</v>
      </c>
      <c r="V25" s="6">
        <v>4503.2988571428568</v>
      </c>
      <c r="W25" s="6">
        <v>6514</v>
      </c>
      <c r="X25" s="6">
        <v>4513.7911428571424</v>
      </c>
      <c r="Y25" s="6">
        <v>6442.0977142857137</v>
      </c>
      <c r="Z25" s="6">
        <f t="shared" si="16"/>
        <v>45.054980952381001</v>
      </c>
      <c r="AA25" s="6">
        <f t="shared" si="17"/>
        <v>-65.233333333333334</v>
      </c>
      <c r="AB25" s="6">
        <f t="shared" si="18"/>
        <v>45.22985238095233</v>
      </c>
      <c r="AC25" s="6">
        <f t="shared" si="19"/>
        <v>-64.7016285714285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6669.119999999999</v>
      </c>
      <c r="D26" s="6">
        <v>4314</v>
      </c>
      <c r="E26" s="6">
        <f t="shared" si="24"/>
        <v>6669.119999999999</v>
      </c>
      <c r="F26" s="6">
        <f t="shared" si="25"/>
        <v>43.56666666666667</v>
      </c>
      <c r="G26" s="6">
        <f t="shared" si="26"/>
        <v>-67.152000000000001</v>
      </c>
      <c r="H26" s="6">
        <f t="shared" si="35"/>
        <v>43.233333333333334</v>
      </c>
      <c r="I26" s="6">
        <f t="shared" ref="I26" si="97">G26</f>
        <v>-67.152000000000001</v>
      </c>
      <c r="K26" s="6">
        <f t="shared" si="28"/>
        <v>20</v>
      </c>
      <c r="L26" s="6">
        <v>4330.12</v>
      </c>
      <c r="M26" s="6">
        <f>M25+L5</f>
        <v>6667.3499999999931</v>
      </c>
      <c r="N26" s="6">
        <v>4314.8500000000004</v>
      </c>
      <c r="O26" s="6">
        <f t="shared" si="12"/>
        <v>6667.3499999999931</v>
      </c>
      <c r="P26" s="6">
        <f t="shared" si="13"/>
        <v>43.502000000000002</v>
      </c>
      <c r="Q26" s="6">
        <f t="shared" si="14"/>
        <v>-67.122499999999832</v>
      </c>
      <c r="R26" s="6">
        <f t="shared" si="29"/>
        <v>43.247500000000002</v>
      </c>
      <c r="S26" s="6">
        <f t="shared" ref="S26" si="98">Q26</f>
        <v>-67.122499999999832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6672.1599999999989</v>
      </c>
      <c r="D27" s="6">
        <v>4314</v>
      </c>
      <c r="E27" s="6">
        <f t="shared" si="24"/>
        <v>6672.1599999999989</v>
      </c>
      <c r="F27" s="6">
        <f t="shared" si="25"/>
        <v>43.56666666666667</v>
      </c>
      <c r="G27" s="6">
        <f t="shared" si="26"/>
        <v>-67.202666666666673</v>
      </c>
      <c r="H27" s="6">
        <f t="shared" si="35"/>
        <v>43.233333333333334</v>
      </c>
      <c r="I27" s="6">
        <f t="shared" ref="I27" si="99">G27</f>
        <v>-67.202666666666673</v>
      </c>
      <c r="K27" s="6">
        <f t="shared" si="28"/>
        <v>21</v>
      </c>
      <c r="L27" s="6">
        <v>4330.12</v>
      </c>
      <c r="M27" s="6">
        <f>M26+L5</f>
        <v>6670.4999999999927</v>
      </c>
      <c r="N27" s="6">
        <v>4314.8500000000004</v>
      </c>
      <c r="O27" s="6">
        <f t="shared" si="12"/>
        <v>6670.4999999999927</v>
      </c>
      <c r="P27" s="6">
        <f t="shared" si="13"/>
        <v>43.502000000000002</v>
      </c>
      <c r="Q27" s="6">
        <f t="shared" si="14"/>
        <v>-67.174999999999827</v>
      </c>
      <c r="R27" s="6">
        <f t="shared" si="29"/>
        <v>43.247500000000002</v>
      </c>
      <c r="S27" s="6">
        <f t="shared" ref="S27" si="100">Q27</f>
        <v>-67.174999999999827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6675.1999999999989</v>
      </c>
      <c r="D28" s="6">
        <v>4314</v>
      </c>
      <c r="E28" s="6">
        <f t="shared" si="24"/>
        <v>6675.1999999999989</v>
      </c>
      <c r="F28" s="6">
        <f t="shared" si="25"/>
        <v>43.56666666666667</v>
      </c>
      <c r="G28" s="6">
        <f t="shared" si="26"/>
        <v>-67.25333333333333</v>
      </c>
      <c r="H28" s="6">
        <f t="shared" si="35"/>
        <v>43.233333333333334</v>
      </c>
      <c r="I28" s="6">
        <f t="shared" ref="I28" si="101">G28</f>
        <v>-67.25333333333333</v>
      </c>
      <c r="K28" s="6">
        <f t="shared" si="28"/>
        <v>22</v>
      </c>
      <c r="L28" s="6">
        <v>4330.12</v>
      </c>
      <c r="M28" s="6">
        <f>M27+L5</f>
        <v>6673.6499999999924</v>
      </c>
      <c r="N28" s="6">
        <v>4314.8500000000004</v>
      </c>
      <c r="O28" s="6">
        <f t="shared" si="12"/>
        <v>6673.6499999999924</v>
      </c>
      <c r="P28" s="6">
        <f t="shared" si="13"/>
        <v>43.502000000000002</v>
      </c>
      <c r="Q28" s="6">
        <f t="shared" si="14"/>
        <v>-67.227499999999836</v>
      </c>
      <c r="R28" s="6">
        <f t="shared" si="29"/>
        <v>43.247500000000002</v>
      </c>
      <c r="S28" s="6">
        <f t="shared" ref="S28" si="102">Q28</f>
        <v>-67.227499999999836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6678.2399999999989</v>
      </c>
      <c r="D29" s="6">
        <v>4314</v>
      </c>
      <c r="E29" s="6">
        <f t="shared" si="24"/>
        <v>6678.2399999999989</v>
      </c>
      <c r="F29" s="6">
        <f t="shared" si="25"/>
        <v>43.56666666666667</v>
      </c>
      <c r="G29" s="6">
        <f t="shared" si="26"/>
        <v>-67.304000000000002</v>
      </c>
      <c r="H29" s="6">
        <f t="shared" si="35"/>
        <v>43.233333333333334</v>
      </c>
      <c r="I29" s="6">
        <f t="shared" ref="I29" si="103">G29</f>
        <v>-67.304000000000002</v>
      </c>
      <c r="K29" s="6">
        <f t="shared" si="28"/>
        <v>23</v>
      </c>
      <c r="L29" s="6">
        <v>4330.12</v>
      </c>
      <c r="M29" s="6">
        <f>M28+L5</f>
        <v>6676.799999999992</v>
      </c>
      <c r="N29" s="6">
        <v>4314.8500000000004</v>
      </c>
      <c r="O29" s="6">
        <f t="shared" si="12"/>
        <v>6676.799999999992</v>
      </c>
      <c r="P29" s="6">
        <f t="shared" si="13"/>
        <v>43.502000000000002</v>
      </c>
      <c r="Q29" s="6">
        <f t="shared" si="14"/>
        <v>-67.279999999999831</v>
      </c>
      <c r="R29" s="6">
        <f t="shared" si="29"/>
        <v>43.247500000000002</v>
      </c>
      <c r="S29" s="6">
        <f t="shared" ref="S29" si="104">Q29</f>
        <v>-67.279999999999831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6681.2799999999988</v>
      </c>
      <c r="D30" s="6">
        <v>4314</v>
      </c>
      <c r="E30" s="6">
        <f t="shared" si="24"/>
        <v>6681.2799999999988</v>
      </c>
      <c r="F30" s="6">
        <f t="shared" si="25"/>
        <v>43.56666666666667</v>
      </c>
      <c r="G30" s="6">
        <f t="shared" si="26"/>
        <v>-67.354666666666674</v>
      </c>
      <c r="H30" s="6">
        <f t="shared" si="35"/>
        <v>43.233333333333334</v>
      </c>
      <c r="I30" s="6">
        <f t="shared" ref="I30" si="105">G30</f>
        <v>-67.354666666666674</v>
      </c>
      <c r="K30" s="6">
        <f t="shared" si="28"/>
        <v>24</v>
      </c>
      <c r="L30" s="6">
        <v>4330.12</v>
      </c>
      <c r="M30" s="6">
        <f>M29+L5</f>
        <v>6679.9499999999916</v>
      </c>
      <c r="N30" s="6">
        <v>4314.8500000000004</v>
      </c>
      <c r="O30" s="6">
        <f t="shared" si="12"/>
        <v>6679.9499999999916</v>
      </c>
      <c r="P30" s="6">
        <f t="shared" si="13"/>
        <v>43.502000000000002</v>
      </c>
      <c r="Q30" s="6">
        <f t="shared" si="14"/>
        <v>-67.33249999999984</v>
      </c>
      <c r="R30" s="6">
        <f t="shared" si="29"/>
        <v>43.247500000000002</v>
      </c>
      <c r="S30" s="6">
        <f t="shared" ref="S30" si="106">Q30</f>
        <v>-67.33249999999984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6684.3199999999988</v>
      </c>
      <c r="D31" s="6">
        <v>4314</v>
      </c>
      <c r="E31" s="6">
        <f t="shared" si="24"/>
        <v>6684.3199999999988</v>
      </c>
      <c r="F31" s="6">
        <f t="shared" si="25"/>
        <v>43.56666666666667</v>
      </c>
      <c r="G31" s="6">
        <f t="shared" si="26"/>
        <v>-67.405333333333331</v>
      </c>
      <c r="H31" s="6">
        <f t="shared" si="35"/>
        <v>43.233333333333334</v>
      </c>
      <c r="I31" s="6">
        <f t="shared" ref="I31" si="107">G31</f>
        <v>-67.405333333333331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2024-06-26T18:09:18Z</dcterms:modified>
</cp:coreProperties>
</file>