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"/>
    </mc:Choice>
  </mc:AlternateContent>
  <xr:revisionPtr revIDLastSave="0" documentId="13_ncr:1_{90303F0F-5C1F-4A7A-A469-0F4327942C35}" xr6:coauthVersionLast="47" xr6:coauthVersionMax="47" xr10:uidLastSave="{00000000-0000-0000-0000-000000000000}"/>
  <bookViews>
    <workbookView xWindow="870" yWindow="555" windowWidth="27930" windowHeight="11295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AM20" i="4" l="1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Q31" i="4"/>
  <c r="F31" i="4"/>
  <c r="H31" i="4" s="1"/>
  <c r="P30" i="4"/>
  <c r="R30" i="4" s="1"/>
  <c r="F30" i="4"/>
  <c r="H30" i="4" s="1"/>
  <c r="P29" i="4"/>
  <c r="R29" i="4" s="1"/>
  <c r="F29" i="4"/>
  <c r="H29" i="4" s="1"/>
  <c r="P28" i="4"/>
  <c r="R28" i="4" s="1"/>
  <c r="F28" i="4"/>
  <c r="H28" i="4" s="1"/>
  <c r="P27" i="4"/>
  <c r="R27" i="4" s="1"/>
  <c r="F27" i="4"/>
  <c r="H27" i="4" s="1"/>
  <c r="P26" i="4"/>
  <c r="R26" i="4" s="1"/>
  <c r="F26" i="4"/>
  <c r="H26" i="4" s="1"/>
  <c r="P25" i="4"/>
  <c r="R25" i="4" s="1"/>
  <c r="F25" i="4"/>
  <c r="H25" i="4" s="1"/>
  <c r="AA24" i="4"/>
  <c r="P24" i="4"/>
  <c r="R24" i="4" s="1"/>
  <c r="F24" i="4"/>
  <c r="H24" i="4" s="1"/>
  <c r="AA23" i="4"/>
  <c r="P23" i="4"/>
  <c r="R23" i="4" s="1"/>
  <c r="F23" i="4"/>
  <c r="H23" i="4" s="1"/>
  <c r="AA22" i="4"/>
  <c r="P22" i="4"/>
  <c r="R22" i="4" s="1"/>
  <c r="F22" i="4"/>
  <c r="H22" i="4" s="1"/>
  <c r="AA21" i="4"/>
  <c r="P21" i="4"/>
  <c r="R21" i="4" s="1"/>
  <c r="F21" i="4"/>
  <c r="H21" i="4" s="1"/>
  <c r="AA20" i="4"/>
  <c r="P20" i="4"/>
  <c r="R20" i="4" s="1"/>
  <c r="F20" i="4"/>
  <c r="H20" i="4" s="1"/>
  <c r="AA19" i="4"/>
  <c r="P19" i="4"/>
  <c r="R19" i="4" s="1"/>
  <c r="F19" i="4"/>
  <c r="H19" i="4" s="1"/>
  <c r="AA18" i="4"/>
  <c r="P18" i="4"/>
  <c r="R18" i="4" s="1"/>
  <c r="F18" i="4"/>
  <c r="H18" i="4" s="1"/>
  <c r="AA17" i="4"/>
  <c r="P17" i="4"/>
  <c r="R17" i="4" s="1"/>
  <c r="F17" i="4"/>
  <c r="H17" i="4" s="1"/>
  <c r="AA16" i="4"/>
  <c r="P16" i="4"/>
  <c r="R16" i="4" s="1"/>
  <c r="F16" i="4"/>
  <c r="H16" i="4" s="1"/>
  <c r="AA15" i="4"/>
  <c r="P15" i="4"/>
  <c r="R15" i="4" s="1"/>
  <c r="F15" i="4"/>
  <c r="H15" i="4" s="1"/>
  <c r="AA14" i="4"/>
  <c r="P14" i="4"/>
  <c r="R14" i="4" s="1"/>
  <c r="F14" i="4"/>
  <c r="H14" i="4" s="1"/>
  <c r="AA13" i="4"/>
  <c r="P13" i="4"/>
  <c r="R13" i="4" s="1"/>
  <c r="F13" i="4"/>
  <c r="H13" i="4" s="1"/>
  <c r="AA12" i="4"/>
  <c r="P12" i="4"/>
  <c r="R12" i="4" s="1"/>
  <c r="F12" i="4"/>
  <c r="H12" i="4" s="1"/>
  <c r="AA11" i="4"/>
  <c r="P11" i="4"/>
  <c r="R11" i="4" s="1"/>
  <c r="F11" i="4"/>
  <c r="H11" i="4" s="1"/>
  <c r="AM10" i="4"/>
  <c r="AA10" i="4"/>
  <c r="P10" i="4"/>
  <c r="R10" i="4" s="1"/>
  <c r="F10" i="4"/>
  <c r="H10" i="4" s="1"/>
  <c r="AM9" i="4"/>
  <c r="AA9" i="4"/>
  <c r="P9" i="4"/>
  <c r="R9" i="4" s="1"/>
  <c r="F9" i="4"/>
  <c r="H9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F8" i="4"/>
  <c r="H8" i="4" s="1"/>
  <c r="C8" i="4"/>
  <c r="G8" i="4" s="1"/>
  <c r="I8" i="4" s="1"/>
  <c r="AM7" i="4"/>
  <c r="AL7" i="4"/>
  <c r="AA7" i="4"/>
  <c r="P7" i="4"/>
  <c r="R7" i="4" s="1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L10" i="1" l="1" a="1"/>
  <c r="Q11" i="1" s="1"/>
  <c r="X5" i="4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O29" i="1" l="1"/>
  <c r="O24" i="1"/>
  <c r="R13" i="1"/>
  <c r="R33" i="1"/>
  <c r="P14" i="1"/>
  <c r="T12" i="1"/>
  <c r="T19" i="1"/>
  <c r="R12" i="1"/>
  <c r="O19" i="1"/>
  <c r="P29" i="1"/>
  <c r="L21" i="1"/>
  <c r="O18" i="1"/>
  <c r="M12" i="1"/>
  <c r="Q13" i="1"/>
  <c r="R32" i="1"/>
  <c r="P21" i="1"/>
  <c r="N34" i="1"/>
  <c r="L11" i="1"/>
  <c r="T17" i="1"/>
  <c r="R10" i="1"/>
  <c r="M16" i="1"/>
  <c r="S17" i="1"/>
  <c r="S27" i="1"/>
  <c r="N16" i="1"/>
  <c r="L34" i="1"/>
  <c r="Q14" i="1"/>
  <c r="R20" i="1"/>
  <c r="P26" i="1"/>
  <c r="L33" i="1"/>
  <c r="M31" i="1"/>
  <c r="N19" i="1"/>
  <c r="Q29" i="1"/>
  <c r="T29" i="1"/>
  <c r="T33" i="1"/>
  <c r="T18" i="1"/>
  <c r="P27" i="1"/>
  <c r="P11" i="1"/>
  <c r="N22" i="1"/>
  <c r="S23" i="1"/>
  <c r="T16" i="1"/>
  <c r="R16" i="1"/>
  <c r="N18" i="1"/>
  <c r="Q22" i="1"/>
  <c r="Q30" i="1"/>
  <c r="S22" i="1"/>
  <c r="S29" i="1"/>
  <c r="P28" i="1"/>
  <c r="N24" i="1"/>
  <c r="N21" i="1"/>
  <c r="N31" i="1"/>
  <c r="T27" i="1"/>
  <c r="N23" i="1"/>
  <c r="Q18" i="1"/>
  <c r="R21" i="1"/>
  <c r="R34" i="1"/>
  <c r="P34" i="1"/>
  <c r="O34" i="1"/>
  <c r="T23" i="1"/>
  <c r="S24" i="1"/>
  <c r="M25" i="1"/>
  <c r="P10" i="1"/>
  <c r="O33" i="1"/>
  <c r="N32" i="1"/>
  <c r="L24" i="1"/>
  <c r="M34" i="1"/>
  <c r="R29" i="1"/>
  <c r="L16" i="1"/>
  <c r="N17" i="1"/>
  <c r="T10" i="1"/>
  <c r="M29" i="1"/>
  <c r="T28" i="1"/>
  <c r="R19" i="1"/>
  <c r="O30" i="1"/>
  <c r="M24" i="1"/>
  <c r="S34" i="1"/>
  <c r="L22" i="1"/>
  <c r="L29" i="1"/>
  <c r="M27" i="1"/>
  <c r="R23" i="1"/>
  <c r="M20" i="1"/>
  <c r="L10" i="1"/>
  <c r="R24" i="1"/>
  <c r="Q17" i="1"/>
  <c r="O16" i="1"/>
  <c r="O21" i="1"/>
  <c r="N20" i="1"/>
  <c r="N30" i="1"/>
  <c r="Q27" i="1"/>
  <c r="T14" i="1"/>
  <c r="L27" i="1"/>
  <c r="S18" i="1"/>
  <c r="Q16" i="1"/>
  <c r="T20" i="1"/>
  <c r="M19" i="1"/>
  <c r="S13" i="1"/>
  <c r="M32" i="1"/>
  <c r="S11" i="1"/>
  <c r="R17" i="1"/>
  <c r="Q28" i="1"/>
  <c r="L30" i="1"/>
  <c r="M26" i="1"/>
  <c r="M28" i="1"/>
  <c r="M23" i="1"/>
  <c r="P25" i="1"/>
  <c r="O20" i="1"/>
  <c r="R22" i="1"/>
  <c r="S31" i="1"/>
  <c r="N12" i="1"/>
  <c r="N15" i="1"/>
  <c r="T21" i="1"/>
  <c r="Q24" i="1"/>
  <c r="R26" i="1"/>
  <c r="T32" i="1"/>
  <c r="N14" i="1"/>
  <c r="O22" i="1"/>
  <c r="S20" i="1"/>
  <c r="N27" i="1"/>
  <c r="N28" i="1"/>
  <c r="S26" i="1"/>
  <c r="M33" i="1"/>
  <c r="P16" i="1"/>
  <c r="S25" i="1"/>
  <c r="S19" i="1"/>
  <c r="O12" i="1"/>
  <c r="O31" i="1"/>
  <c r="N25" i="1"/>
  <c r="P24" i="1"/>
  <c r="Q10" i="1"/>
  <c r="T22" i="1"/>
  <c r="L28" i="1"/>
  <c r="R25" i="1"/>
  <c r="N11" i="1"/>
  <c r="P30" i="1"/>
  <c r="S10" i="1"/>
  <c r="T30" i="1"/>
  <c r="S15" i="1"/>
  <c r="T31" i="1"/>
  <c r="M22" i="1"/>
  <c r="M18" i="1"/>
  <c r="P33" i="1"/>
  <c r="L12" i="1"/>
  <c r="R27" i="1"/>
  <c r="N29" i="1"/>
  <c r="Q19" i="1"/>
  <c r="M21" i="1"/>
  <c r="Q33" i="1"/>
  <c r="M17" i="1"/>
  <c r="Q20" i="1"/>
  <c r="Q15" i="1"/>
  <c r="L19" i="1"/>
  <c r="M11" i="1"/>
  <c r="S32" i="1"/>
  <c r="L15" i="1"/>
  <c r="M30" i="1"/>
  <c r="T11" i="1"/>
  <c r="O32" i="1"/>
  <c r="M13" i="1"/>
  <c r="T25" i="1"/>
  <c r="T26" i="1"/>
  <c r="N10" i="1"/>
  <c r="O23" i="1"/>
  <c r="N26" i="1"/>
  <c r="Q34" i="1"/>
  <c r="N13" i="1"/>
  <c r="P23" i="1"/>
  <c r="S21" i="1"/>
  <c r="O17" i="1"/>
  <c r="S14" i="1"/>
  <c r="R11" i="1"/>
  <c r="R14" i="1"/>
  <c r="T13" i="1"/>
  <c r="L25" i="1"/>
  <c r="L23" i="1"/>
  <c r="L17" i="1"/>
  <c r="P32" i="1"/>
  <c r="Q23" i="1"/>
  <c r="L31" i="1"/>
  <c r="L20" i="1"/>
  <c r="O11" i="1"/>
  <c r="P20" i="1"/>
  <c r="P13" i="1"/>
  <c r="L14" i="1"/>
  <c r="S33" i="1"/>
  <c r="L32" i="1"/>
  <c r="P15" i="1"/>
  <c r="O13" i="1"/>
  <c r="S12" i="1"/>
  <c r="O26" i="1"/>
  <c r="R31" i="1"/>
  <c r="P22" i="1"/>
  <c r="P19" i="1"/>
  <c r="M14" i="1"/>
  <c r="O10" i="1"/>
  <c r="T34" i="1"/>
  <c r="Q32" i="1"/>
  <c r="Q21" i="1"/>
  <c r="R18" i="1"/>
  <c r="L26" i="1"/>
  <c r="R15" i="1"/>
  <c r="P31" i="1"/>
  <c r="O27" i="1"/>
  <c r="Q31" i="1"/>
  <c r="O28" i="1"/>
  <c r="P18" i="1"/>
  <c r="P12" i="1"/>
  <c r="Q25" i="1"/>
  <c r="S28" i="1"/>
  <c r="P17" i="1"/>
  <c r="N33" i="1"/>
  <c r="Q12" i="1"/>
  <c r="S30" i="1"/>
  <c r="M15" i="1"/>
  <c r="T24" i="1"/>
  <c r="T15" i="1"/>
  <c r="Q26" i="1"/>
  <c r="L13" i="1"/>
  <c r="O15" i="1"/>
  <c r="O25" i="1"/>
  <c r="O14" i="1"/>
  <c r="L18" i="1"/>
  <c r="R30" i="1"/>
  <c r="S16" i="1"/>
  <c r="R28" i="1"/>
  <c r="M10" i="1"/>
  <c r="X9" i="4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O30" i="4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<sst xmlns="http://schemas.openxmlformats.org/spreadsheetml/2006/main" count="119" uniqueCount="46">
  <si>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</si>
  <si>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</si>
  <si>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</si>
  <si>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</si>
  <si>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</si>
  <si>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</si>
  <si>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</si>
  <si>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</si>
  <si>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</si>
  <si>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</si>
  <si>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</si>
  <si>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</si>
  <si>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</si>
  <si>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</si>
  <si>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</si>
  <si>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</si>
  <si>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</si>
  <si>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</si>
  <si>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</si>
  <si>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</si>
  <si>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</si>
  <si>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</si>
  <si>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</si>
  <si>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</si>
  <si>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</si>
  <si>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</si>
  <si>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</si>
  <si>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</si>
  <si>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</si>
  <si>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</si>
  <si>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</si>
  <si>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</si>
  <si>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</si>
  <si>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</si>
  <si>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</si>
  <si>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</si>
  <si>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</si>
  <si>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</si>
  <si>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</si>
  <si>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</si>
  <si>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</si>
  <si>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</si>
  <si>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</si>
  <si>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</si>
  <si>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</si>
  <si>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German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</si>
</sst>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4" workbookViewId="0">
      <selection activeCell="K13" sqref="K13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9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20">
        <v>0</v>
      </c>
      <c r="N10" s="20" t="str">
        <v>TURN POINT</v>
      </c>
      <c r="O10" s="20">
        <v>0</v>
      </c>
      <c r="P10" s="20" t="str">
        <v>START POINT</v>
      </c>
      <c r="Q10" s="20">
        <v>0</v>
      </c>
      <c r="R10" s="20" t="str">
        <v>TURN POINT</v>
      </c>
      <c r="S10" s="20">
        <v>0</v>
      </c>
      <c r="T10" s="21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43.56666666666667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43.502000000000002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6615.2941176470586</v>
      </c>
      <c r="D12" s="16">
        <v>4314</v>
      </c>
      <c r="E12" s="16">
        <v>6615.2941176470586</v>
      </c>
      <c r="F12" s="12">
        <v>43.56666666666667</v>
      </c>
      <c r="G12" s="12">
        <v>-66.254901960784338</v>
      </c>
      <c r="H12" s="12">
        <v>43.56666666666667</v>
      </c>
      <c r="I12" s="12">
        <v>-66.254901960784338</v>
      </c>
      <c r="L12" s="6">
        <v>4330.12</v>
      </c>
      <c r="M12" s="6">
        <v>6608.2875000000004</v>
      </c>
      <c r="N12" s="6">
        <v>4314.8500000000004</v>
      </c>
      <c r="O12" s="6">
        <v>6608.2875000000004</v>
      </c>
      <c r="P12" s="6">
        <v>43.502000000000002</v>
      </c>
      <c r="Q12" s="6">
        <v>-66.138125000000002</v>
      </c>
      <c r="R12" s="6">
        <v>43.502000000000002</v>
      </c>
      <c r="S12" s="6">
        <v>-66.138125000000002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6616.1882352941175</v>
      </c>
      <c r="D13" s="16">
        <v>4314</v>
      </c>
      <c r="E13" s="16">
        <v>6616.1882352941175</v>
      </c>
      <c r="F13" s="12">
        <v>43.56666666666667</v>
      </c>
      <c r="G13" s="12">
        <v>-66.269803921568666</v>
      </c>
      <c r="H13" s="12">
        <v>43.56666666666667</v>
      </c>
      <c r="I13" s="12">
        <v>-66.269803921568666</v>
      </c>
      <c r="L13" s="6">
        <v>4330.12</v>
      </c>
      <c r="M13" s="6">
        <v>6609.0750000000007</v>
      </c>
      <c r="N13" s="6">
        <v>4314.8500000000004</v>
      </c>
      <c r="O13" s="6">
        <v>6609.0750000000007</v>
      </c>
      <c r="P13" s="6">
        <v>43.502000000000002</v>
      </c>
      <c r="Q13" s="6">
        <v>-66.151250000000005</v>
      </c>
      <c r="R13" s="6">
        <v>43.502000000000002</v>
      </c>
      <c r="S13" s="6">
        <v>-66.151250000000005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6617.0823529411764</v>
      </c>
      <c r="D14" s="16">
        <v>4314</v>
      </c>
      <c r="E14" s="16">
        <v>6617.0823529411764</v>
      </c>
      <c r="F14" s="12">
        <v>43.56666666666667</v>
      </c>
      <c r="G14" s="12">
        <v>-66.284705882352995</v>
      </c>
      <c r="H14" s="12">
        <v>43.56666666666667</v>
      </c>
      <c r="I14" s="12">
        <v>-66.284705882352995</v>
      </c>
      <c r="L14" s="6">
        <v>4330.12</v>
      </c>
      <c r="M14" s="6">
        <v>6609.8625000000011</v>
      </c>
      <c r="N14" s="6">
        <v>4314.8500000000004</v>
      </c>
      <c r="O14" s="6">
        <v>6609.8625000000011</v>
      </c>
      <c r="P14" s="6">
        <v>43.502000000000002</v>
      </c>
      <c r="Q14" s="6">
        <v>-66.164375000000007</v>
      </c>
      <c r="R14" s="6">
        <v>43.502000000000002</v>
      </c>
      <c r="S14" s="6">
        <v>-66.164375000000007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6617.9764705882353</v>
      </c>
      <c r="D15" s="16">
        <v>4314</v>
      </c>
      <c r="E15" s="16">
        <v>6617.9764705882353</v>
      </c>
      <c r="F15" s="12">
        <v>43.56666666666667</v>
      </c>
      <c r="G15" s="12">
        <v>-66.299607843137338</v>
      </c>
      <c r="H15" s="12">
        <v>43.56666666666667</v>
      </c>
      <c r="I15" s="12">
        <v>-66.299607843137338</v>
      </c>
      <c r="L15" s="6">
        <v>4330.12</v>
      </c>
      <c r="M15" s="6">
        <v>6610.6500000000015</v>
      </c>
      <c r="N15" s="6">
        <v>4314.8500000000004</v>
      </c>
      <c r="O15" s="6">
        <v>6610.6500000000015</v>
      </c>
      <c r="P15" s="6">
        <v>43.502000000000002</v>
      </c>
      <c r="Q15" s="6">
        <v>-66.177499999999995</v>
      </c>
      <c r="R15" s="6">
        <v>43.502000000000002</v>
      </c>
      <c r="S15" s="6">
        <v>-66.177499999999995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6618.8705882352942</v>
      </c>
      <c r="D16" s="16">
        <v>4314</v>
      </c>
      <c r="E16" s="16">
        <v>6618.8705882352942</v>
      </c>
      <c r="F16" s="12">
        <v>43.56666666666667</v>
      </c>
      <c r="G16" s="12">
        <v>-66.314509803921496</v>
      </c>
      <c r="H16" s="12">
        <v>43.56666666666667</v>
      </c>
      <c r="I16" s="12">
        <v>-66.314509803921496</v>
      </c>
      <c r="L16" s="6">
        <v>4330.12</v>
      </c>
      <c r="M16" s="6">
        <v>6611.4375000000018</v>
      </c>
      <c r="N16" s="6">
        <v>4314.8500000000004</v>
      </c>
      <c r="O16" s="6">
        <v>6611.4375000000018</v>
      </c>
      <c r="P16" s="6">
        <v>43.502000000000002</v>
      </c>
      <c r="Q16" s="6">
        <v>-66.190624999999997</v>
      </c>
      <c r="R16" s="6">
        <v>43.502000000000002</v>
      </c>
      <c r="S16" s="6">
        <v>-66.190624999999997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6619.7647058823532</v>
      </c>
      <c r="D17" s="16">
        <v>4314</v>
      </c>
      <c r="E17" s="16">
        <v>6619.7647058823532</v>
      </c>
      <c r="F17" s="12">
        <v>43.56666666666667</v>
      </c>
      <c r="G17" s="12">
        <v>-66.329411764705839</v>
      </c>
      <c r="H17" s="12">
        <v>43.56666666666667</v>
      </c>
      <c r="I17" s="12">
        <v>-66.329411764705839</v>
      </c>
      <c r="K17" s="1"/>
      <c r="L17" s="6">
        <v>4330.12</v>
      </c>
      <c r="M17" s="6">
        <v>6612.2250000000022</v>
      </c>
      <c r="N17" s="6">
        <v>4314.8500000000004</v>
      </c>
      <c r="O17" s="6">
        <v>6612.2250000000022</v>
      </c>
      <c r="P17" s="6">
        <v>43.502000000000002</v>
      </c>
      <c r="Q17" s="6">
        <v>-66.203749999999999</v>
      </c>
      <c r="R17" s="6">
        <v>43.502000000000002</v>
      </c>
      <c r="S17" s="6">
        <v>-66.203749999999999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6620.6588235294121</v>
      </c>
      <c r="D18" s="16">
        <v>4314</v>
      </c>
      <c r="E18" s="16">
        <v>6620.6588235294121</v>
      </c>
      <c r="F18" s="12">
        <v>43.56666666666667</v>
      </c>
      <c r="G18" s="12">
        <v>-66.344313725490167</v>
      </c>
      <c r="H18" s="12">
        <v>43.56666666666667</v>
      </c>
      <c r="I18" s="12">
        <v>-66.344313725490167</v>
      </c>
      <c r="K18" s="6"/>
      <c r="L18" s="6">
        <v>4330.12</v>
      </c>
      <c r="M18" s="6">
        <v>6613.0125000000025</v>
      </c>
      <c r="N18" s="6">
        <v>4314.8500000000004</v>
      </c>
      <c r="O18" s="6">
        <v>6613.0125000000025</v>
      </c>
      <c r="P18" s="6">
        <v>43.502000000000002</v>
      </c>
      <c r="Q18" s="6">
        <v>-66.216875000000002</v>
      </c>
      <c r="R18" s="6">
        <v>43.502000000000002</v>
      </c>
      <c r="S18" s="6">
        <v>-66.216875000000002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6621.552941176471</v>
      </c>
      <c r="D19" s="16">
        <v>4314</v>
      </c>
      <c r="E19" s="16">
        <v>6621.552941176471</v>
      </c>
      <c r="F19" s="12">
        <v>43.56666666666667</v>
      </c>
      <c r="G19" s="12">
        <v>-66.359215686274496</v>
      </c>
      <c r="H19" s="12">
        <v>43.56666666666667</v>
      </c>
      <c r="I19" s="12">
        <v>-66.359215686274496</v>
      </c>
      <c r="L19" s="6">
        <v>4330.12</v>
      </c>
      <c r="M19" s="6">
        <v>6613.8000000000029</v>
      </c>
      <c r="N19" s="6">
        <v>4314.8500000000004</v>
      </c>
      <c r="O19" s="6">
        <v>6613.8000000000029</v>
      </c>
      <c r="P19" s="6">
        <v>43.502000000000002</v>
      </c>
      <c r="Q19" s="6">
        <v>-66.23</v>
      </c>
      <c r="R19" s="6">
        <v>43.502000000000002</v>
      </c>
      <c r="S19" s="6">
        <v>-66.23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6622.4470588235299</v>
      </c>
      <c r="D20" s="16">
        <v>4314</v>
      </c>
      <c r="E20" s="16">
        <v>6622.4470588235299</v>
      </c>
      <c r="F20" s="12">
        <v>43.56666666666667</v>
      </c>
      <c r="G20" s="12">
        <v>-66.374117647058839</v>
      </c>
      <c r="H20" s="12">
        <v>43.56666666666667</v>
      </c>
      <c r="I20" s="12">
        <v>-66.374117647058839</v>
      </c>
      <c r="L20" s="6">
        <v>4330.12</v>
      </c>
      <c r="M20" s="6">
        <v>6614.5875000000033</v>
      </c>
      <c r="N20" s="6">
        <v>4314.8500000000004</v>
      </c>
      <c r="O20" s="6">
        <v>6614.5875000000033</v>
      </c>
      <c r="P20" s="6">
        <v>43.502000000000002</v>
      </c>
      <c r="Q20" s="6">
        <v>-66.243125000000006</v>
      </c>
      <c r="R20" s="6">
        <v>43.502000000000002</v>
      </c>
      <c r="S20" s="6">
        <v>-66.243125000000006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6623.3411764705888</v>
      </c>
      <c r="D21" s="16">
        <v>4314</v>
      </c>
      <c r="E21" s="16">
        <v>6623.3411764705888</v>
      </c>
      <c r="F21" s="12">
        <v>43.56666666666667</v>
      </c>
      <c r="G21" s="12">
        <v>-66.389019607843167</v>
      </c>
      <c r="H21" s="12">
        <v>43.56666666666667</v>
      </c>
      <c r="I21" s="12">
        <v>-66.389019607843167</v>
      </c>
      <c r="L21" s="6">
        <v>4330.12</v>
      </c>
      <c r="M21" s="6">
        <v>6615.3750000000036</v>
      </c>
      <c r="N21" s="6">
        <v>4314.8500000000004</v>
      </c>
      <c r="O21" s="6">
        <v>6615.3750000000036</v>
      </c>
      <c r="P21" s="6">
        <v>43.502000000000002</v>
      </c>
      <c r="Q21" s="6">
        <v>-66.256249999999994</v>
      </c>
      <c r="R21" s="6">
        <v>43.502000000000002</v>
      </c>
      <c r="S21" s="6">
        <v>-66.256249999999994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6624.2352941176478</v>
      </c>
      <c r="D22" s="16">
        <v>4314</v>
      </c>
      <c r="E22" s="16">
        <v>6624.2352941176478</v>
      </c>
      <c r="F22" s="12">
        <v>43.56666666666667</v>
      </c>
      <c r="G22" s="12">
        <v>-66.403921568627496</v>
      </c>
      <c r="H22" s="12">
        <v>43.56666666666667</v>
      </c>
      <c r="I22" s="12">
        <v>-66.403921568627496</v>
      </c>
      <c r="L22" s="6">
        <v>4330.12</v>
      </c>
      <c r="M22" s="6">
        <v>6616.162500000004</v>
      </c>
      <c r="N22" s="6">
        <v>4314.8500000000004</v>
      </c>
      <c r="O22" s="6">
        <v>6616.162500000004</v>
      </c>
      <c r="P22" s="6">
        <v>43.502000000000002</v>
      </c>
      <c r="Q22" s="6">
        <v>-66.269374999999997</v>
      </c>
      <c r="R22" s="6">
        <v>43.502000000000002</v>
      </c>
      <c r="S22" s="6">
        <v>-66.269374999999997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6625.1294117647067</v>
      </c>
      <c r="D23" s="16">
        <v>4314</v>
      </c>
      <c r="E23" s="16">
        <v>6625.1294117647067</v>
      </c>
      <c r="F23" s="12">
        <v>43.56666666666667</v>
      </c>
      <c r="G23" s="12">
        <v>-66.418823529411839</v>
      </c>
      <c r="H23" s="12">
        <v>43.56666666666667</v>
      </c>
      <c r="I23" s="12">
        <v>-66.418823529411839</v>
      </c>
      <c r="L23" s="6">
        <v>4330.12</v>
      </c>
      <c r="M23" s="6">
        <v>6616.9500000000044</v>
      </c>
      <c r="N23" s="6">
        <v>4314.8500000000004</v>
      </c>
      <c r="O23" s="6">
        <v>6616.9500000000044</v>
      </c>
      <c r="P23" s="6">
        <v>43.502000000000002</v>
      </c>
      <c r="Q23" s="6">
        <v>-66.282499999999999</v>
      </c>
      <c r="R23" s="6">
        <v>43.502000000000002</v>
      </c>
      <c r="S23" s="6">
        <v>-66.282499999999999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6626.0235294117656</v>
      </c>
      <c r="D24" s="16">
        <v>4314</v>
      </c>
      <c r="E24" s="16">
        <v>6626.0235294117656</v>
      </c>
      <c r="F24" s="12">
        <v>43.56666666666667</v>
      </c>
      <c r="G24" s="12">
        <v>-66.433725490196167</v>
      </c>
      <c r="H24" s="12">
        <v>43.56666666666667</v>
      </c>
      <c r="I24" s="12">
        <v>-66.433725490196167</v>
      </c>
      <c r="L24" s="6">
        <v>4330.12</v>
      </c>
      <c r="M24" s="6">
        <v>6617.7375000000047</v>
      </c>
      <c r="N24" s="6">
        <v>4314.8500000000004</v>
      </c>
      <c r="O24" s="6">
        <v>6617.7375000000047</v>
      </c>
      <c r="P24" s="6">
        <v>43.502000000000002</v>
      </c>
      <c r="Q24" s="6">
        <v>-66.295625000000001</v>
      </c>
      <c r="R24" s="6">
        <v>43.502000000000002</v>
      </c>
      <c r="S24" s="6">
        <v>-66.295625000000001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6626.9176470588245</v>
      </c>
      <c r="D25" s="16">
        <v>4314</v>
      </c>
      <c r="E25" s="16">
        <v>6626.9176470588245</v>
      </c>
      <c r="F25" s="12">
        <v>43.56666666666667</v>
      </c>
      <c r="G25" s="12">
        <v>-66.448627450980339</v>
      </c>
      <c r="H25" s="12">
        <v>43.56666666666667</v>
      </c>
      <c r="I25" s="12">
        <v>-66.448627450980339</v>
      </c>
      <c r="L25" s="6">
        <v>4330.12</v>
      </c>
      <c r="M25" s="6">
        <v>6618.5250000000051</v>
      </c>
      <c r="N25" s="6">
        <v>4314.8500000000004</v>
      </c>
      <c r="O25" s="6">
        <v>6618.5250000000051</v>
      </c>
      <c r="P25" s="6">
        <v>43.502000000000002</v>
      </c>
      <c r="Q25" s="6">
        <v>-66.30875000000016</v>
      </c>
      <c r="R25" s="6">
        <v>43.502000000000002</v>
      </c>
      <c r="S25" s="6">
        <v>-66.30875000000016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6627.8117647058834</v>
      </c>
      <c r="D26" s="16">
        <v>4314</v>
      </c>
      <c r="E26" s="16">
        <v>6627.8117647058834</v>
      </c>
      <c r="F26" s="12">
        <v>43.56666666666667</v>
      </c>
      <c r="G26" s="12">
        <v>-66.463529411764668</v>
      </c>
      <c r="H26" s="12">
        <v>43.56666666666667</v>
      </c>
      <c r="I26" s="12">
        <v>-66.463529411764668</v>
      </c>
      <c r="L26" s="6">
        <v>4330.12</v>
      </c>
      <c r="M26" s="6">
        <v>6618.5250000000051</v>
      </c>
      <c r="N26" s="6">
        <v>4314.8500000000004</v>
      </c>
      <c r="O26" s="6">
        <v>6618.5250000000051</v>
      </c>
      <c r="P26" s="6">
        <v>43.502000000000002</v>
      </c>
      <c r="Q26" s="6">
        <v>-66.30875000000016</v>
      </c>
      <c r="R26" s="6">
        <v>43.502000000000002</v>
      </c>
      <c r="S26" s="6">
        <v>-66.30875000000016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6628.7058823529424</v>
      </c>
      <c r="D27" s="16">
        <v>4314</v>
      </c>
      <c r="E27" s="16">
        <v>6628.7058823529424</v>
      </c>
      <c r="F27" s="12">
        <v>43.56666666666667</v>
      </c>
      <c r="G27" s="12">
        <v>-66.478431372548997</v>
      </c>
      <c r="H27" s="12">
        <v>43.56666666666667</v>
      </c>
      <c r="I27" s="12">
        <v>-66.478431372548997</v>
      </c>
      <c r="L27" s="6">
        <v>4330.12</v>
      </c>
      <c r="M27" s="6">
        <v>6619.3125000000055</v>
      </c>
      <c r="N27" s="6">
        <v>4314.8500000000004</v>
      </c>
      <c r="O27" s="6">
        <v>6619.3125000000055</v>
      </c>
      <c r="P27" s="6">
        <v>43.502000000000002</v>
      </c>
      <c r="Q27" s="6">
        <v>-66.321875000000162</v>
      </c>
      <c r="R27" s="6">
        <v>43.502000000000002</v>
      </c>
      <c r="S27" s="6">
        <v>-66.321875000000162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6629.6000000000013</v>
      </c>
      <c r="D28" s="16">
        <v>4314</v>
      </c>
      <c r="E28" s="16">
        <v>6629.6000000000013</v>
      </c>
      <c r="F28" s="12">
        <v>43.56666666666667</v>
      </c>
      <c r="G28" s="12">
        <v>-66.493333333333339</v>
      </c>
      <c r="H28" s="12">
        <v>43.56666666666667</v>
      </c>
      <c r="I28" s="12">
        <v>-66.493333333333339</v>
      </c>
      <c r="L28" s="6">
        <v>4330.12</v>
      </c>
      <c r="M28" s="6">
        <v>6620.1000000000058</v>
      </c>
      <c r="N28" s="6">
        <v>4314.8500000000004</v>
      </c>
      <c r="O28" s="6">
        <v>6620.1000000000058</v>
      </c>
      <c r="P28" s="6">
        <v>43.502000000000002</v>
      </c>
      <c r="Q28" s="6">
        <v>-66.335000000000164</v>
      </c>
      <c r="R28" s="6">
        <v>43.502000000000002</v>
      </c>
      <c r="S28" s="6">
        <v>-66.335000000000164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6630.4941176470602</v>
      </c>
      <c r="D29" s="16">
        <v>4314</v>
      </c>
      <c r="E29" s="16">
        <v>6630.4941176470602</v>
      </c>
      <c r="F29" s="12">
        <v>43.56666666666667</v>
      </c>
      <c r="G29" s="12">
        <v>-66.508235294117668</v>
      </c>
      <c r="H29" s="12">
        <v>43.56666666666667</v>
      </c>
      <c r="I29" s="12">
        <v>-66.508235294117668</v>
      </c>
      <c r="L29" s="6">
        <v>4330.12</v>
      </c>
      <c r="M29" s="6">
        <v>6620.8875000000062</v>
      </c>
      <c r="N29" s="6">
        <v>4314.8500000000004</v>
      </c>
      <c r="O29" s="6">
        <v>6620.8875000000062</v>
      </c>
      <c r="P29" s="6">
        <v>43.502000000000002</v>
      </c>
      <c r="Q29" s="6">
        <v>-66.348125000000167</v>
      </c>
      <c r="R29" s="6">
        <v>43.502000000000002</v>
      </c>
      <c r="S29" s="6">
        <v>-66.348125000000167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6631.3882352941191</v>
      </c>
      <c r="D30" s="16">
        <v>4314</v>
      </c>
      <c r="E30" s="16">
        <v>6631.3882352941191</v>
      </c>
      <c r="F30" s="12">
        <v>43.56666666666667</v>
      </c>
      <c r="G30" s="12">
        <v>-66.523137254901997</v>
      </c>
      <c r="H30" s="12">
        <v>43.56666666666667</v>
      </c>
      <c r="I30" s="12">
        <v>-66.523137254901997</v>
      </c>
      <c r="L30" s="6">
        <v>4330.12</v>
      </c>
      <c r="M30" s="6">
        <v>6621.6750000000065</v>
      </c>
      <c r="N30" s="6">
        <v>4314.8500000000004</v>
      </c>
      <c r="O30" s="6">
        <v>6621.6750000000065</v>
      </c>
      <c r="P30" s="6">
        <v>43.502000000000002</v>
      </c>
      <c r="Q30" s="6">
        <v>-66.361250000000169</v>
      </c>
      <c r="R30" s="6">
        <v>43.502000000000002</v>
      </c>
      <c r="S30" s="6">
        <v>-66.361250000000169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6632.282352941178</v>
      </c>
      <c r="D31" s="16">
        <v>4314</v>
      </c>
      <c r="E31" s="16">
        <v>6632.282352941178</v>
      </c>
      <c r="F31" s="12">
        <v>43.56666666666667</v>
      </c>
      <c r="G31" s="12">
        <v>-66.538039215686339</v>
      </c>
      <c r="H31" s="12">
        <v>43.56666666666667</v>
      </c>
      <c r="I31" s="12">
        <v>-66.538039215686339</v>
      </c>
      <c r="L31" s="6">
        <v>4330.12</v>
      </c>
      <c r="M31" s="6">
        <v>6622.4625000000069</v>
      </c>
      <c r="N31" s="6">
        <v>4314.8500000000004</v>
      </c>
      <c r="O31" s="6">
        <v>6622.4625000000069</v>
      </c>
      <c r="P31" s="6">
        <v>43.502000000000002</v>
      </c>
      <c r="Q31" s="6">
        <v>-66.374375000000171</v>
      </c>
      <c r="R31" s="6">
        <v>43.502000000000002</v>
      </c>
      <c r="S31" s="6">
        <v>-66.374375000000171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6633.176470588237</v>
      </c>
      <c r="D32" s="16">
        <v>4314</v>
      </c>
      <c r="E32" s="16">
        <v>6633.176470588237</v>
      </c>
      <c r="F32" s="12">
        <v>43.56666666666667</v>
      </c>
      <c r="G32" s="12">
        <v>-66.552941176470668</v>
      </c>
      <c r="H32" s="12">
        <v>43.56666666666667</v>
      </c>
      <c r="I32" s="12">
        <v>-66.552941176470668</v>
      </c>
      <c r="L32" s="6">
        <v>4330.12</v>
      </c>
      <c r="M32" s="6">
        <v>6623.2500000000073</v>
      </c>
      <c r="N32" s="6">
        <v>4314.8500000000004</v>
      </c>
      <c r="O32" s="6">
        <v>6623.2500000000073</v>
      </c>
      <c r="P32" s="6">
        <v>43.502000000000002</v>
      </c>
      <c r="Q32" s="6">
        <v>-66.387500000000173</v>
      </c>
      <c r="R32" s="6">
        <v>43.502000000000002</v>
      </c>
      <c r="S32" s="6">
        <v>-66.387500000000173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6634.0705882352959</v>
      </c>
      <c r="D33" s="16">
        <v>4314</v>
      </c>
      <c r="E33" s="16">
        <v>6634.0705882352959</v>
      </c>
      <c r="F33" s="12">
        <v>43.56666666666667</v>
      </c>
      <c r="G33" s="12">
        <v>-66.567843137254997</v>
      </c>
      <c r="H33" s="12">
        <v>43.56666666666667</v>
      </c>
      <c r="I33" s="12">
        <v>-66.567843137254997</v>
      </c>
      <c r="L33" s="6">
        <v>4330.12</v>
      </c>
      <c r="M33" s="6">
        <v>6624.0375000000076</v>
      </c>
      <c r="N33" s="6">
        <v>4314.8500000000004</v>
      </c>
      <c r="O33" s="6">
        <v>6624.0375000000076</v>
      </c>
      <c r="P33" s="6">
        <v>43.502000000000002</v>
      </c>
      <c r="Q33" s="6">
        <v>-66.400625000000161</v>
      </c>
      <c r="R33" s="6">
        <v>43.502000000000002</v>
      </c>
      <c r="S33" s="6">
        <v>-66.400625000000161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6634.9647058823548</v>
      </c>
      <c r="D34" s="16">
        <v>4314</v>
      </c>
      <c r="E34" s="16">
        <v>6634.9647058823548</v>
      </c>
      <c r="F34" s="12">
        <v>43.56666666666667</v>
      </c>
      <c r="G34" s="12">
        <v>-66.582745098039169</v>
      </c>
      <c r="H34" s="12">
        <v>43.56666666666667</v>
      </c>
      <c r="I34" s="12">
        <v>-66.582745098039169</v>
      </c>
      <c r="L34" s="6">
        <v>4330.12</v>
      </c>
      <c r="M34" s="6">
        <v>6624.825000000008</v>
      </c>
      <c r="N34" s="6">
        <v>4314.8500000000004</v>
      </c>
      <c r="O34" s="6">
        <v>6624.825000000008</v>
      </c>
      <c r="P34" s="6">
        <v>43.502000000000002</v>
      </c>
      <c r="Q34" s="6">
        <v>-66.413750000000164</v>
      </c>
      <c r="R34" s="6">
        <v>43.502000000000002</v>
      </c>
      <c r="S34" s="6">
        <v>-66.413750000000164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AF28" sqref="AF28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9</v>
      </c>
      <c r="X3" s="6">
        <f t="shared" ref="X3:X4" si="8">V3</f>
        <v>9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9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9</v>
      </c>
      <c r="M4" s="5"/>
      <c r="N4" s="5"/>
      <c r="O4" s="5"/>
      <c r="P4" s="5"/>
      <c r="Q4" s="5"/>
      <c r="U4" s="6" t="s">
        <v>24</v>
      </c>
      <c r="V4" s="6">
        <f>V3*2</f>
        <v>18</v>
      </c>
      <c r="X4" s="6">
        <f t="shared" si="8"/>
        <v>18</v>
      </c>
      <c r="Y4" s="6">
        <f>X4</f>
        <v>18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18</v>
      </c>
      <c r="F5" s="5"/>
      <c r="G5" s="5"/>
      <c r="H5" s="5"/>
      <c r="I5" s="5"/>
      <c r="J5" s="5"/>
      <c r="K5" s="6" t="s">
        <v>25</v>
      </c>
      <c r="L5" s="6">
        <f>(L31-L3)/(L4-1)</f>
        <v>0.78750000000002274</v>
      </c>
      <c r="P5" s="8" t="s">
        <v>26</v>
      </c>
      <c r="U5" s="6" t="s">
        <v>25</v>
      </c>
      <c r="V5" s="6">
        <f>(V2-V25)/(V4-1)</f>
        <v>0.4598823529411889</v>
      </c>
      <c r="X5" s="6">
        <f t="shared" ref="X5:Y5" si="10">(X2-X25)/(X4-1)</f>
        <v>0.33688235294116836</v>
      </c>
      <c r="Y5" s="6">
        <f t="shared" si="10"/>
        <v>0.50800000000002488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0.89411764705886632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 t="shared" ref="R7:S7" si="15">P7</f>
        <v>43.502000000000002</v>
      </c>
      <c r="S7" s="6">
        <f t="shared" si="15"/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 t="shared" ref="H8:I8" si="27">F8</f>
        <v>43.56666666666667</v>
      </c>
      <c r="I8" s="6">
        <f t="shared" si="27"/>
        <v>-66.239999999999995</v>
      </c>
      <c r="K8" s="6">
        <f t="shared" ref="K8:K30" si="28">K7+1</f>
        <v>2</v>
      </c>
      <c r="L8" s="6">
        <v>4330.12</v>
      </c>
      <c r="M8" s="6">
        <f>M7+L5</f>
        <v>6608.2875000000004</v>
      </c>
      <c r="N8" s="6">
        <v>4314.8500000000004</v>
      </c>
      <c r="O8" s="6">
        <f t="shared" si="12"/>
        <v>6608.2875000000004</v>
      </c>
      <c r="P8" s="6">
        <f t="shared" si="13"/>
        <v>43.502000000000002</v>
      </c>
      <c r="Q8" s="6">
        <f t="shared" si="14"/>
        <v>-66.138125000000002</v>
      </c>
      <c r="R8" s="6">
        <f t="shared" ref="R8:S8" si="29">P8</f>
        <v>43.502000000000002</v>
      </c>
      <c r="S8" s="6">
        <f t="shared" si="29"/>
        <v>-66.138125000000002</v>
      </c>
      <c r="U8" s="6">
        <f t="shared" ref="U8:U24" si="30">U7+1</f>
        <v>2</v>
      </c>
      <c r="V8" s="6">
        <f>V7+$V5</f>
        <v>4502.6418823529411</v>
      </c>
      <c r="W8" s="6">
        <v>6514</v>
      </c>
      <c r="X8" s="6">
        <f t="shared" ref="X8:Y8" si="31">X7+X5</f>
        <v>4513.3098823529408</v>
      </c>
      <c r="Y8" s="6">
        <f t="shared" si="31"/>
        <v>6441.3719999999994</v>
      </c>
      <c r="Z8" s="6">
        <f t="shared" si="16"/>
        <v>45.044031372549</v>
      </c>
      <c r="AA8" s="6">
        <f t="shared" si="17"/>
        <v>-65.233333333333334</v>
      </c>
      <c r="AB8" s="6">
        <f t="shared" si="18"/>
        <v>45.221831372548998</v>
      </c>
      <c r="AC8" s="6">
        <f t="shared" si="19"/>
        <v>-64.68953333333333</v>
      </c>
      <c r="AE8" s="6">
        <v>2</v>
      </c>
      <c r="AF8" s="6">
        <f t="shared" ref="AF8:AH8" si="32">AF7+AF5</f>
        <v>4514.3566666666666</v>
      </c>
      <c r="AG8" s="6">
        <f t="shared" si="32"/>
        <v>6442.7966666666662</v>
      </c>
      <c r="AH8" s="6">
        <f t="shared" si="32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3">A8+1</f>
        <v>2</v>
      </c>
      <c r="B9" s="6">
        <v>4334</v>
      </c>
      <c r="C9" s="6">
        <f>C8+B6</f>
        <v>6615.2941176470586</v>
      </c>
      <c r="D9" s="6">
        <v>4314</v>
      </c>
      <c r="E9" s="6">
        <f t="shared" si="24"/>
        <v>6615.2941176470586</v>
      </c>
      <c r="F9" s="6">
        <f t="shared" si="25"/>
        <v>43.56666666666667</v>
      </c>
      <c r="G9" s="6">
        <f t="shared" si="26"/>
        <v>-66.254901960784338</v>
      </c>
      <c r="H9" s="6">
        <f t="shared" ref="H9:I9" si="34">F9</f>
        <v>43.56666666666667</v>
      </c>
      <c r="I9" s="6">
        <f t="shared" si="34"/>
        <v>-66.254901960784338</v>
      </c>
      <c r="K9" s="6">
        <f t="shared" si="28"/>
        <v>3</v>
      </c>
      <c r="L9" s="6">
        <v>4330.12</v>
      </c>
      <c r="M9" s="6">
        <f>M8+L5</f>
        <v>6609.0750000000007</v>
      </c>
      <c r="N9" s="6">
        <v>4314.8500000000004</v>
      </c>
      <c r="O9" s="6">
        <f t="shared" si="12"/>
        <v>6609.0750000000007</v>
      </c>
      <c r="P9" s="6">
        <f t="shared" si="13"/>
        <v>43.502000000000002</v>
      </c>
      <c r="Q9" s="6">
        <f t="shared" si="14"/>
        <v>-66.151250000000005</v>
      </c>
      <c r="R9" s="6">
        <f t="shared" ref="R9:S9" si="35">P9</f>
        <v>43.502000000000002</v>
      </c>
      <c r="S9" s="6">
        <f t="shared" si="35"/>
        <v>-66.151250000000005</v>
      </c>
      <c r="U9" s="6">
        <f t="shared" si="30"/>
        <v>3</v>
      </c>
      <c r="V9" s="6">
        <f>V8+$V5</f>
        <v>4503.1017647058825</v>
      </c>
      <c r="W9" s="6">
        <v>6514</v>
      </c>
      <c r="X9" s="6">
        <f t="shared" ref="X9:Y9" si="36">X8+X5</f>
        <v>4513.6467647058817</v>
      </c>
      <c r="Y9" s="6">
        <f t="shared" si="36"/>
        <v>6441.8799999999992</v>
      </c>
      <c r="Z9" s="6">
        <f t="shared" si="16"/>
        <v>45.051696078431334</v>
      </c>
      <c r="AA9" s="6">
        <f t="shared" si="17"/>
        <v>-65.233333333333334</v>
      </c>
      <c r="AB9" s="6">
        <f t="shared" si="18"/>
        <v>45.227446078431335</v>
      </c>
      <c r="AC9" s="6">
        <f t="shared" si="19"/>
        <v>-64.697999999999993</v>
      </c>
      <c r="AE9" s="6">
        <v>3</v>
      </c>
      <c r="AF9" s="6">
        <f t="shared" ref="AF9:AH9" si="37">AF8+AF5</f>
        <v>4515.2383333333328</v>
      </c>
      <c r="AG9" s="6">
        <f t="shared" si="37"/>
        <v>6444.1133333333328</v>
      </c>
      <c r="AH9" s="6">
        <f t="shared" si="37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3"/>
        <v>3</v>
      </c>
      <c r="B10" s="6">
        <v>4334</v>
      </c>
      <c r="C10" s="6">
        <f>C9+B6</f>
        <v>6616.1882352941175</v>
      </c>
      <c r="D10" s="6">
        <v>4314</v>
      </c>
      <c r="E10" s="6">
        <f t="shared" si="24"/>
        <v>6616.1882352941175</v>
      </c>
      <c r="F10" s="6">
        <f t="shared" si="25"/>
        <v>43.56666666666667</v>
      </c>
      <c r="G10" s="6">
        <f t="shared" si="26"/>
        <v>-66.269803921568666</v>
      </c>
      <c r="H10" s="6">
        <f t="shared" ref="H10:I10" si="38">F10</f>
        <v>43.56666666666667</v>
      </c>
      <c r="I10" s="6">
        <f t="shared" si="38"/>
        <v>-66.269803921568666</v>
      </c>
      <c r="K10" s="6">
        <f t="shared" si="28"/>
        <v>4</v>
      </c>
      <c r="L10" s="6">
        <v>4330.12</v>
      </c>
      <c r="M10" s="6">
        <f>M9+L5</f>
        <v>6609.8625000000011</v>
      </c>
      <c r="N10" s="6">
        <v>4314.8500000000004</v>
      </c>
      <c r="O10" s="6">
        <f t="shared" si="12"/>
        <v>6609.8625000000011</v>
      </c>
      <c r="P10" s="6">
        <f t="shared" si="13"/>
        <v>43.502000000000002</v>
      </c>
      <c r="Q10" s="6">
        <f t="shared" si="14"/>
        <v>-66.164375000000007</v>
      </c>
      <c r="R10" s="6">
        <f t="shared" ref="R10:S10" si="39">P10</f>
        <v>43.502000000000002</v>
      </c>
      <c r="S10" s="6">
        <f t="shared" si="39"/>
        <v>-66.164375000000007</v>
      </c>
      <c r="U10" s="6">
        <f t="shared" si="30"/>
        <v>4</v>
      </c>
      <c r="V10" s="6">
        <f>V9+$V5</f>
        <v>4503.5616470588238</v>
      </c>
      <c r="W10" s="6">
        <v>6514</v>
      </c>
      <c r="X10" s="6">
        <f t="shared" ref="X10:Y10" si="40">X9+X5</f>
        <v>4513.9836470588225</v>
      </c>
      <c r="Y10" s="6">
        <f t="shared" si="40"/>
        <v>6442.387999999999</v>
      </c>
      <c r="Z10" s="6">
        <f t="shared" si="16"/>
        <v>45.059360784313668</v>
      </c>
      <c r="AA10" s="6">
        <f t="shared" si="17"/>
        <v>-65.233333333333334</v>
      </c>
      <c r="AB10" s="6">
        <f t="shared" si="18"/>
        <v>45.233060784313665</v>
      </c>
      <c r="AC10" s="6">
        <f t="shared" si="19"/>
        <v>-64.706466666666671</v>
      </c>
      <c r="AE10" s="6">
        <v>4</v>
      </c>
      <c r="AF10" s="6">
        <f t="shared" ref="AF10:AH10" si="41">AF9+AF5</f>
        <v>4516.119999999999</v>
      </c>
      <c r="AG10" s="6">
        <f t="shared" si="41"/>
        <v>6445.4299999999994</v>
      </c>
      <c r="AH10" s="6">
        <f t="shared" si="41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3"/>
        <v>4</v>
      </c>
      <c r="B11" s="6">
        <v>4334</v>
      </c>
      <c r="C11" s="6">
        <f>C10+B6</f>
        <v>6617.0823529411764</v>
      </c>
      <c r="D11" s="6">
        <v>4314</v>
      </c>
      <c r="E11" s="6">
        <f t="shared" si="24"/>
        <v>6617.0823529411764</v>
      </c>
      <c r="F11" s="6">
        <f t="shared" si="25"/>
        <v>43.56666666666667</v>
      </c>
      <c r="G11" s="6">
        <f t="shared" si="26"/>
        <v>-66.284705882352995</v>
      </c>
      <c r="H11" s="6">
        <f t="shared" ref="H11:I11" si="42">F11</f>
        <v>43.56666666666667</v>
      </c>
      <c r="I11" s="6">
        <f t="shared" si="42"/>
        <v>-66.284705882352995</v>
      </c>
      <c r="K11" s="6">
        <f t="shared" si="28"/>
        <v>5</v>
      </c>
      <c r="L11" s="6">
        <v>4330.12</v>
      </c>
      <c r="M11" s="6">
        <f>M10+L5</f>
        <v>6610.6500000000015</v>
      </c>
      <c r="N11" s="6">
        <v>4314.8500000000004</v>
      </c>
      <c r="O11" s="6">
        <f t="shared" si="12"/>
        <v>6610.6500000000015</v>
      </c>
      <c r="P11" s="6">
        <f t="shared" si="13"/>
        <v>43.502000000000002</v>
      </c>
      <c r="Q11" s="6">
        <f t="shared" si="14"/>
        <v>-66.177499999999995</v>
      </c>
      <c r="R11" s="6">
        <f t="shared" ref="R11:S11" si="43">P11</f>
        <v>43.502000000000002</v>
      </c>
      <c r="S11" s="6">
        <f t="shared" si="43"/>
        <v>-66.177499999999995</v>
      </c>
      <c r="U11" s="6">
        <f t="shared" si="30"/>
        <v>5</v>
      </c>
      <c r="V11" s="6">
        <f>V10+$V5</f>
        <v>4504.0215294117652</v>
      </c>
      <c r="W11" s="6">
        <v>6514</v>
      </c>
      <c r="X11" s="6">
        <f t="shared" ref="X11:Y11" si="44">X10+X5</f>
        <v>4514.3205294117633</v>
      </c>
      <c r="Y11" s="6">
        <f t="shared" si="44"/>
        <v>6442.8959999999988</v>
      </c>
      <c r="Z11" s="6">
        <f t="shared" si="16"/>
        <v>45.067025490196166</v>
      </c>
      <c r="AA11" s="6">
        <f t="shared" si="17"/>
        <v>-65.233333333333334</v>
      </c>
      <c r="AB11" s="6">
        <f t="shared" si="18"/>
        <v>45.238675490196002</v>
      </c>
      <c r="AC11" s="6">
        <f t="shared" si="19"/>
        <v>-64.714933333333335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5">(LEFT(AF11,2)+((RIGHT(AF11,LEN(AF11)-2))/60))</f>
        <v>45.224583333333335</v>
      </c>
      <c r="AK11" s="6">
        <f t="shared" ref="AK11" si="46">-(LEFT(AG11,2)+((RIGHT(AG11,LEN(AG11)-2))/60))</f>
        <v>-64.691333333333333</v>
      </c>
      <c r="AL11" s="6">
        <f t="shared" ref="AL11" si="47">(LEFT(AH11,2)+((RIGHT(AH11,LEN(AH11)-2))/60))</f>
        <v>45.263750000000002</v>
      </c>
      <c r="AM11" s="6">
        <f t="shared" ref="AM11" si="48">-(LEFT(AI11,2)+((RIGHT(AI11,LEN(AI11)-2))/60))</f>
        <v>-64.55</v>
      </c>
    </row>
    <row r="12" spans="1:39" x14ac:dyDescent="0.25">
      <c r="A12" s="6">
        <f t="shared" si="33"/>
        <v>5</v>
      </c>
      <c r="B12" s="6">
        <v>4334</v>
      </c>
      <c r="C12" s="6">
        <f>C11+B6</f>
        <v>6617.9764705882353</v>
      </c>
      <c r="D12" s="6">
        <v>4314</v>
      </c>
      <c r="E12" s="6">
        <f t="shared" si="24"/>
        <v>6617.9764705882353</v>
      </c>
      <c r="F12" s="6">
        <f t="shared" si="25"/>
        <v>43.56666666666667</v>
      </c>
      <c r="G12" s="6">
        <f t="shared" si="26"/>
        <v>-66.299607843137338</v>
      </c>
      <c r="H12" s="6">
        <f t="shared" ref="H12:I12" si="49">F12</f>
        <v>43.56666666666667</v>
      </c>
      <c r="I12" s="6">
        <f t="shared" si="49"/>
        <v>-66.299607843137338</v>
      </c>
      <c r="K12" s="6">
        <f t="shared" si="28"/>
        <v>6</v>
      </c>
      <c r="L12" s="6">
        <v>4330.12</v>
      </c>
      <c r="M12" s="6">
        <f>M11+L5</f>
        <v>6611.4375000000018</v>
      </c>
      <c r="N12" s="6">
        <v>4314.8500000000004</v>
      </c>
      <c r="O12" s="6">
        <f t="shared" si="12"/>
        <v>6611.4375000000018</v>
      </c>
      <c r="P12" s="6">
        <f t="shared" si="13"/>
        <v>43.502000000000002</v>
      </c>
      <c r="Q12" s="6">
        <f t="shared" si="14"/>
        <v>-66.190624999999997</v>
      </c>
      <c r="R12" s="6">
        <f t="shared" ref="R12:S12" si="50">P12</f>
        <v>43.502000000000002</v>
      </c>
      <c r="S12" s="6">
        <f t="shared" si="50"/>
        <v>-66.190624999999997</v>
      </c>
      <c r="U12" s="6">
        <f t="shared" si="30"/>
        <v>6</v>
      </c>
      <c r="V12" s="6">
        <f>V11+$V5</f>
        <v>4504.4814117647065</v>
      </c>
      <c r="W12" s="6">
        <v>6514</v>
      </c>
      <c r="X12" s="6">
        <f t="shared" ref="X12:Y12" si="51">X11+X5</f>
        <v>4514.6574117647042</v>
      </c>
      <c r="Y12" s="6">
        <f t="shared" si="51"/>
        <v>6443.4039999999986</v>
      </c>
      <c r="Z12" s="6">
        <f t="shared" si="16"/>
        <v>45.0746901960785</v>
      </c>
      <c r="AA12" s="6">
        <f t="shared" si="17"/>
        <v>-65.233333333333334</v>
      </c>
      <c r="AB12" s="6">
        <f t="shared" si="18"/>
        <v>45.244290196078332</v>
      </c>
      <c r="AC12" s="6">
        <f t="shared" si="19"/>
        <v>-64.723399999999998</v>
      </c>
    </row>
    <row r="13" spans="1:39" x14ac:dyDescent="0.25">
      <c r="A13" s="6">
        <f t="shared" si="33"/>
        <v>6</v>
      </c>
      <c r="B13" s="6">
        <v>4334</v>
      </c>
      <c r="C13" s="6">
        <f>C12+B6</f>
        <v>6618.8705882352942</v>
      </c>
      <c r="D13" s="6">
        <v>4314</v>
      </c>
      <c r="E13" s="6">
        <f t="shared" si="24"/>
        <v>6618.8705882352942</v>
      </c>
      <c r="F13" s="6">
        <f t="shared" si="25"/>
        <v>43.56666666666667</v>
      </c>
      <c r="G13" s="6">
        <f t="shared" si="26"/>
        <v>-66.314509803921496</v>
      </c>
      <c r="H13" s="6">
        <f t="shared" ref="H13:I13" si="52">F13</f>
        <v>43.56666666666667</v>
      </c>
      <c r="I13" s="6">
        <f t="shared" si="52"/>
        <v>-66.314509803921496</v>
      </c>
      <c r="K13" s="6">
        <f t="shared" si="28"/>
        <v>7</v>
      </c>
      <c r="L13" s="6">
        <v>4330.12</v>
      </c>
      <c r="M13" s="6">
        <f>M12+L5</f>
        <v>6612.2250000000022</v>
      </c>
      <c r="N13" s="6">
        <v>4314.8500000000004</v>
      </c>
      <c r="O13" s="6">
        <f t="shared" si="12"/>
        <v>6612.2250000000022</v>
      </c>
      <c r="P13" s="6">
        <f t="shared" si="13"/>
        <v>43.502000000000002</v>
      </c>
      <c r="Q13" s="6">
        <f t="shared" si="14"/>
        <v>-66.203749999999999</v>
      </c>
      <c r="R13" s="6">
        <f t="shared" ref="R13:S13" si="53">P13</f>
        <v>43.502000000000002</v>
      </c>
      <c r="S13" s="6">
        <f t="shared" si="53"/>
        <v>-66.203749999999999</v>
      </c>
      <c r="U13" s="6">
        <f t="shared" si="30"/>
        <v>7</v>
      </c>
      <c r="V13" s="6">
        <f>V12+$V5</f>
        <v>4504.9412941176479</v>
      </c>
      <c r="W13" s="6">
        <v>6514</v>
      </c>
      <c r="X13" s="6">
        <f t="shared" ref="X13:Y13" si="54">X12+X5</f>
        <v>4514.994294117645</v>
      </c>
      <c r="Y13" s="6">
        <f t="shared" si="54"/>
        <v>6443.9119999999984</v>
      </c>
      <c r="Z13" s="6">
        <f t="shared" si="16"/>
        <v>45.082354901960834</v>
      </c>
      <c r="AA13" s="6">
        <f t="shared" si="17"/>
        <v>-65.233333333333334</v>
      </c>
      <c r="AB13" s="6">
        <f t="shared" si="18"/>
        <v>45.249904901960832</v>
      </c>
      <c r="AC13" s="6">
        <f t="shared" si="19"/>
        <v>-64.731866666666662</v>
      </c>
      <c r="AE13" s="8" t="s">
        <v>29</v>
      </c>
    </row>
    <row r="14" spans="1:39" x14ac:dyDescent="0.25">
      <c r="A14" s="6">
        <f t="shared" si="33"/>
        <v>7</v>
      </c>
      <c r="B14" s="6">
        <v>4334</v>
      </c>
      <c r="C14" s="6">
        <f>C13+B6</f>
        <v>6619.7647058823532</v>
      </c>
      <c r="D14" s="6">
        <v>4314</v>
      </c>
      <c r="E14" s="6">
        <f t="shared" si="24"/>
        <v>6619.7647058823532</v>
      </c>
      <c r="F14" s="6">
        <f t="shared" si="25"/>
        <v>43.56666666666667</v>
      </c>
      <c r="G14" s="6">
        <f t="shared" si="26"/>
        <v>-66.329411764705839</v>
      </c>
      <c r="H14" s="6">
        <f t="shared" ref="H14:I14" si="55">F14</f>
        <v>43.56666666666667</v>
      </c>
      <c r="I14" s="6">
        <f t="shared" si="55"/>
        <v>-66.329411764705839</v>
      </c>
      <c r="K14" s="6">
        <f t="shared" si="28"/>
        <v>8</v>
      </c>
      <c r="L14" s="6">
        <v>4330.12</v>
      </c>
      <c r="M14" s="6">
        <f>M13+L5</f>
        <v>6613.0125000000025</v>
      </c>
      <c r="N14" s="6">
        <v>4314.8500000000004</v>
      </c>
      <c r="O14" s="6">
        <f t="shared" si="12"/>
        <v>6613.0125000000025</v>
      </c>
      <c r="P14" s="6">
        <f t="shared" si="13"/>
        <v>43.502000000000002</v>
      </c>
      <c r="Q14" s="6">
        <f t="shared" si="14"/>
        <v>-66.216875000000002</v>
      </c>
      <c r="R14" s="6">
        <f t="shared" ref="R14:S14" si="56">P14</f>
        <v>43.502000000000002</v>
      </c>
      <c r="S14" s="6">
        <f t="shared" si="56"/>
        <v>-66.216875000000002</v>
      </c>
      <c r="U14" s="6">
        <f t="shared" si="30"/>
        <v>8</v>
      </c>
      <c r="V14" s="6">
        <f>V13+$V5</f>
        <v>4505.4011764705892</v>
      </c>
      <c r="W14" s="6">
        <v>6514</v>
      </c>
      <c r="X14" s="6">
        <f t="shared" ref="X14:Y14" si="57">X13+X5</f>
        <v>4515.3311764705859</v>
      </c>
      <c r="Y14" s="6">
        <f t="shared" si="57"/>
        <v>6444.4199999999983</v>
      </c>
      <c r="Z14" s="6">
        <f t="shared" si="16"/>
        <v>45.090019607843168</v>
      </c>
      <c r="AA14" s="6">
        <f t="shared" si="17"/>
        <v>-65.233333333333334</v>
      </c>
      <c r="AB14" s="6">
        <f t="shared" si="18"/>
        <v>45.255519607843169</v>
      </c>
      <c r="AC14" s="6">
        <f t="shared" si="19"/>
        <v>-64.740333333333339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3"/>
        <v>8</v>
      </c>
      <c r="B15" s="6">
        <v>4334</v>
      </c>
      <c r="C15" s="6">
        <f>C14+B6</f>
        <v>6620.6588235294121</v>
      </c>
      <c r="D15" s="6">
        <v>4314</v>
      </c>
      <c r="E15" s="6">
        <f t="shared" si="24"/>
        <v>6620.6588235294121</v>
      </c>
      <c r="F15" s="6">
        <f t="shared" si="25"/>
        <v>43.56666666666667</v>
      </c>
      <c r="G15" s="6">
        <f t="shared" si="26"/>
        <v>-66.344313725490167</v>
      </c>
      <c r="H15" s="6">
        <f t="shared" ref="H15:I15" si="58">F15</f>
        <v>43.56666666666667</v>
      </c>
      <c r="I15" s="6">
        <f t="shared" si="58"/>
        <v>-66.344313725490167</v>
      </c>
      <c r="K15" s="6">
        <f t="shared" si="28"/>
        <v>9</v>
      </c>
      <c r="L15" s="6">
        <v>4330.12</v>
      </c>
      <c r="M15" s="6">
        <f>M14+L5</f>
        <v>6613.8000000000029</v>
      </c>
      <c r="N15" s="6">
        <v>4314.8500000000004</v>
      </c>
      <c r="O15" s="6">
        <f t="shared" si="12"/>
        <v>6613.8000000000029</v>
      </c>
      <c r="P15" s="6">
        <f t="shared" si="13"/>
        <v>43.502000000000002</v>
      </c>
      <c r="Q15" s="6">
        <f t="shared" si="14"/>
        <v>-66.23</v>
      </c>
      <c r="R15" s="6">
        <f t="shared" ref="R15:S15" si="59">P15</f>
        <v>43.502000000000002</v>
      </c>
      <c r="S15" s="6">
        <f t="shared" si="59"/>
        <v>-66.23</v>
      </c>
      <c r="U15" s="6">
        <f t="shared" si="30"/>
        <v>9</v>
      </c>
      <c r="V15" s="6">
        <f>V14+$V5</f>
        <v>4505.8610588235306</v>
      </c>
      <c r="W15" s="6">
        <v>6514</v>
      </c>
      <c r="X15" s="6">
        <f t="shared" ref="X15:Y15" si="60">X14+X5</f>
        <v>4515.6680588235267</v>
      </c>
      <c r="Y15" s="6">
        <f t="shared" si="60"/>
        <v>6444.9279999999981</v>
      </c>
      <c r="Z15" s="6">
        <f t="shared" si="16"/>
        <v>45.097684313725502</v>
      </c>
      <c r="AA15" s="6">
        <f t="shared" si="17"/>
        <v>-65.233333333333334</v>
      </c>
      <c r="AB15" s="6">
        <f t="shared" si="18"/>
        <v>45.261134313725499</v>
      </c>
      <c r="AC15" s="6">
        <f t="shared" si="19"/>
        <v>-64.748800000000003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3"/>
        <v>9</v>
      </c>
      <c r="B16" s="6">
        <v>4334</v>
      </c>
      <c r="C16" s="6">
        <f>C15+B6</f>
        <v>6621.552941176471</v>
      </c>
      <c r="D16" s="6">
        <v>4314</v>
      </c>
      <c r="E16" s="6">
        <f t="shared" si="24"/>
        <v>6621.552941176471</v>
      </c>
      <c r="F16" s="6">
        <f t="shared" si="25"/>
        <v>43.56666666666667</v>
      </c>
      <c r="G16" s="6">
        <f t="shared" si="26"/>
        <v>-66.359215686274496</v>
      </c>
      <c r="H16" s="6">
        <f t="shared" ref="H16:I16" si="61">F16</f>
        <v>43.56666666666667</v>
      </c>
      <c r="I16" s="6">
        <f t="shared" si="61"/>
        <v>-66.359215686274496</v>
      </c>
      <c r="K16" s="6">
        <f t="shared" si="28"/>
        <v>10</v>
      </c>
      <c r="L16" s="6">
        <v>4330.12</v>
      </c>
      <c r="M16" s="6">
        <f>M15+L5</f>
        <v>6614.5875000000033</v>
      </c>
      <c r="N16" s="6">
        <v>4314.8500000000004</v>
      </c>
      <c r="O16" s="6">
        <f t="shared" si="12"/>
        <v>6614.5875000000033</v>
      </c>
      <c r="P16" s="6">
        <f t="shared" si="13"/>
        <v>43.502000000000002</v>
      </c>
      <c r="Q16" s="6">
        <f t="shared" si="14"/>
        <v>-66.243125000000006</v>
      </c>
      <c r="R16" s="6">
        <f t="shared" ref="R16:S16" si="62">P16</f>
        <v>43.502000000000002</v>
      </c>
      <c r="S16" s="6">
        <f t="shared" si="62"/>
        <v>-66.243125000000006</v>
      </c>
      <c r="U16" s="6">
        <f t="shared" si="30"/>
        <v>10</v>
      </c>
      <c r="V16" s="6">
        <f>V15+$V5</f>
        <v>4506.3209411764719</v>
      </c>
      <c r="W16" s="6">
        <v>6514</v>
      </c>
      <c r="X16" s="6">
        <f t="shared" ref="X16:Y16" si="63">X15+X5</f>
        <v>4516.0049411764676</v>
      </c>
      <c r="Y16" s="6">
        <f t="shared" si="63"/>
        <v>6445.4359999999979</v>
      </c>
      <c r="Z16" s="6">
        <f t="shared" si="16"/>
        <v>45.105349019607836</v>
      </c>
      <c r="AA16" s="6">
        <f t="shared" si="17"/>
        <v>-65.233333333333334</v>
      </c>
      <c r="AB16" s="6">
        <f t="shared" si="18"/>
        <v>45.266749019607836</v>
      </c>
      <c r="AC16" s="6">
        <f t="shared" si="19"/>
        <v>-64.757266666666666</v>
      </c>
      <c r="AE16" s="6" t="s">
        <v>24</v>
      </c>
      <c r="AF16" s="6">
        <f>AF15*4</f>
        <v>4</v>
      </c>
      <c r="AH16" s="6">
        <f t="shared" ref="AH16:AI16" si="64">AH15*4</f>
        <v>4</v>
      </c>
      <c r="AI16" s="6">
        <f t="shared" si="64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3"/>
        <v>10</v>
      </c>
      <c r="B17" s="6">
        <v>4334</v>
      </c>
      <c r="C17" s="6">
        <f>C16+B6</f>
        <v>6622.4470588235299</v>
      </c>
      <c r="D17" s="6">
        <v>4314</v>
      </c>
      <c r="E17" s="6">
        <f t="shared" si="24"/>
        <v>6622.4470588235299</v>
      </c>
      <c r="F17" s="6">
        <f t="shared" si="25"/>
        <v>43.56666666666667</v>
      </c>
      <c r="G17" s="6">
        <f t="shared" si="26"/>
        <v>-66.374117647058839</v>
      </c>
      <c r="H17" s="6">
        <f t="shared" ref="H17:I17" si="65">F17</f>
        <v>43.56666666666667</v>
      </c>
      <c r="I17" s="6">
        <f t="shared" si="65"/>
        <v>-66.374117647058839</v>
      </c>
      <c r="K17" s="6">
        <f t="shared" si="28"/>
        <v>11</v>
      </c>
      <c r="L17" s="6">
        <v>4330.12</v>
      </c>
      <c r="M17" s="6">
        <f>M16+L5</f>
        <v>6615.3750000000036</v>
      </c>
      <c r="N17" s="6">
        <v>4314.8500000000004</v>
      </c>
      <c r="O17" s="6">
        <f t="shared" si="12"/>
        <v>6615.3750000000036</v>
      </c>
      <c r="P17" s="6">
        <f t="shared" si="13"/>
        <v>43.502000000000002</v>
      </c>
      <c r="Q17" s="6">
        <f t="shared" si="14"/>
        <v>-66.256249999999994</v>
      </c>
      <c r="R17" s="6">
        <f t="shared" ref="R17:S17" si="66">P17</f>
        <v>43.502000000000002</v>
      </c>
      <c r="S17" s="6">
        <f t="shared" si="66"/>
        <v>-66.256249999999994</v>
      </c>
      <c r="U17" s="6">
        <f t="shared" si="30"/>
        <v>11</v>
      </c>
      <c r="V17" s="6">
        <f>V16+$V5</f>
        <v>4506.7808235294133</v>
      </c>
      <c r="W17" s="6">
        <v>6514</v>
      </c>
      <c r="X17" s="6">
        <f t="shared" ref="X17:Y17" si="67">X16+X5</f>
        <v>4516.3418235294084</v>
      </c>
      <c r="Y17" s="6">
        <f t="shared" si="67"/>
        <v>6445.9439999999977</v>
      </c>
      <c r="Z17" s="6">
        <f t="shared" si="16"/>
        <v>45.11301372549017</v>
      </c>
      <c r="AA17" s="6">
        <f t="shared" si="17"/>
        <v>-65.233333333333334</v>
      </c>
      <c r="AB17" s="6">
        <f t="shared" si="18"/>
        <v>45.272363725490166</v>
      </c>
      <c r="AC17" s="6">
        <f t="shared" si="19"/>
        <v>-64.76573333333333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3"/>
        <v>11</v>
      </c>
      <c r="B18" s="6">
        <v>4334</v>
      </c>
      <c r="C18" s="6">
        <f>C17+B6</f>
        <v>6623.3411764705888</v>
      </c>
      <c r="D18" s="6">
        <v>4314</v>
      </c>
      <c r="E18" s="6">
        <f t="shared" si="24"/>
        <v>6623.3411764705888</v>
      </c>
      <c r="F18" s="6">
        <f t="shared" si="25"/>
        <v>43.56666666666667</v>
      </c>
      <c r="G18" s="6">
        <f t="shared" si="26"/>
        <v>-66.389019607843167</v>
      </c>
      <c r="H18" s="6">
        <f t="shared" ref="H18:I18" si="68">F18</f>
        <v>43.56666666666667</v>
      </c>
      <c r="I18" s="6">
        <f t="shared" si="68"/>
        <v>-66.389019607843167</v>
      </c>
      <c r="K18" s="6">
        <f t="shared" si="28"/>
        <v>12</v>
      </c>
      <c r="L18" s="6">
        <v>4330.12</v>
      </c>
      <c r="M18" s="6">
        <f>M17+L5</f>
        <v>6616.162500000004</v>
      </c>
      <c r="N18" s="6">
        <v>4314.8500000000004</v>
      </c>
      <c r="O18" s="6">
        <f t="shared" si="12"/>
        <v>6616.162500000004</v>
      </c>
      <c r="P18" s="6">
        <f t="shared" si="13"/>
        <v>43.502000000000002</v>
      </c>
      <c r="Q18" s="6">
        <f t="shared" si="14"/>
        <v>-66.269374999999997</v>
      </c>
      <c r="R18" s="6">
        <f t="shared" ref="R18:S18" si="69">P18</f>
        <v>43.502000000000002</v>
      </c>
      <c r="S18" s="6">
        <f t="shared" si="69"/>
        <v>-66.269374999999997</v>
      </c>
      <c r="U18" s="6">
        <f t="shared" si="30"/>
        <v>12</v>
      </c>
      <c r="V18" s="6">
        <f>V17+$V5</f>
        <v>4507.2407058823546</v>
      </c>
      <c r="W18" s="6">
        <v>6514</v>
      </c>
      <c r="X18" s="9">
        <f t="shared" ref="X18:Y18" si="70">X17+X5</f>
        <v>4516.6787058823493</v>
      </c>
      <c r="Y18" s="6">
        <f t="shared" si="70"/>
        <v>6446.4519999999975</v>
      </c>
      <c r="Z18" s="6">
        <f t="shared" si="16"/>
        <v>45.120678431372497</v>
      </c>
      <c r="AA18" s="6">
        <f t="shared" si="17"/>
        <v>-65.233333333333334</v>
      </c>
      <c r="AB18" s="6">
        <f t="shared" si="18"/>
        <v>45.277978431372503</v>
      </c>
      <c r="AC18" s="6">
        <f t="shared" si="19"/>
        <v>-64.774199999999993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3"/>
        <v>12</v>
      </c>
      <c r="B19" s="6">
        <v>4334</v>
      </c>
      <c r="C19" s="6">
        <f>C18+B6</f>
        <v>6624.2352941176478</v>
      </c>
      <c r="D19" s="6">
        <v>4314</v>
      </c>
      <c r="E19" s="6">
        <f t="shared" si="24"/>
        <v>6624.2352941176478</v>
      </c>
      <c r="F19" s="6">
        <f t="shared" si="25"/>
        <v>43.56666666666667</v>
      </c>
      <c r="G19" s="6">
        <f t="shared" si="26"/>
        <v>-66.403921568627496</v>
      </c>
      <c r="H19" s="6">
        <f t="shared" ref="H19:I19" si="71">F19</f>
        <v>43.56666666666667</v>
      </c>
      <c r="I19" s="6">
        <f t="shared" si="71"/>
        <v>-66.403921568627496</v>
      </c>
      <c r="K19" s="6">
        <f t="shared" si="28"/>
        <v>13</v>
      </c>
      <c r="L19" s="6">
        <v>4330.12</v>
      </c>
      <c r="M19" s="6">
        <f>M18+L5</f>
        <v>6616.9500000000044</v>
      </c>
      <c r="N19" s="6">
        <v>4314.8500000000004</v>
      </c>
      <c r="O19" s="6">
        <f t="shared" si="12"/>
        <v>6616.9500000000044</v>
      </c>
      <c r="P19" s="6">
        <f t="shared" si="13"/>
        <v>43.502000000000002</v>
      </c>
      <c r="Q19" s="6">
        <f t="shared" si="14"/>
        <v>-66.282499999999999</v>
      </c>
      <c r="R19" s="6">
        <f t="shared" ref="R19:S19" si="72">P19</f>
        <v>43.502000000000002</v>
      </c>
      <c r="S19" s="6">
        <f t="shared" si="72"/>
        <v>-66.282499999999999</v>
      </c>
      <c r="U19" s="6">
        <f t="shared" si="30"/>
        <v>13</v>
      </c>
      <c r="V19" s="6">
        <f>V18+$V5</f>
        <v>4507.700588235296</v>
      </c>
      <c r="W19" s="6">
        <v>6514</v>
      </c>
      <c r="X19" s="6">
        <f t="shared" ref="X19:Y19" si="73">X18+X5</f>
        <v>4517.0155882352901</v>
      </c>
      <c r="Y19" s="6">
        <f t="shared" si="73"/>
        <v>6446.9599999999973</v>
      </c>
      <c r="Z19" s="6">
        <f t="shared" si="16"/>
        <v>45.128343137255001</v>
      </c>
      <c r="AA19" s="6">
        <f t="shared" si="17"/>
        <v>-65.233333333333334</v>
      </c>
      <c r="AB19" s="6">
        <f t="shared" si="18"/>
        <v>45.283593137254833</v>
      </c>
      <c r="AC19" s="6">
        <f t="shared" si="19"/>
        <v>-64.782666666666671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4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3"/>
        <v>13</v>
      </c>
      <c r="B20" s="6">
        <v>4334</v>
      </c>
      <c r="C20" s="6">
        <f>C19+B6</f>
        <v>6625.1294117647067</v>
      </c>
      <c r="D20" s="6">
        <v>4314</v>
      </c>
      <c r="E20" s="6">
        <f t="shared" si="24"/>
        <v>6625.1294117647067</v>
      </c>
      <c r="F20" s="6">
        <f t="shared" si="25"/>
        <v>43.56666666666667</v>
      </c>
      <c r="G20" s="6">
        <f t="shared" si="26"/>
        <v>-66.418823529411839</v>
      </c>
      <c r="H20" s="6">
        <f t="shared" ref="H20:I20" si="75">F20</f>
        <v>43.56666666666667</v>
      </c>
      <c r="I20" s="6">
        <f t="shared" si="75"/>
        <v>-66.418823529411839</v>
      </c>
      <c r="K20" s="6">
        <f t="shared" si="28"/>
        <v>14</v>
      </c>
      <c r="L20" s="6">
        <v>4330.12</v>
      </c>
      <c r="M20" s="6">
        <f>M19+L5</f>
        <v>6617.7375000000047</v>
      </c>
      <c r="N20" s="6">
        <v>4314.8500000000004</v>
      </c>
      <c r="O20" s="6">
        <f t="shared" si="12"/>
        <v>6617.7375000000047</v>
      </c>
      <c r="P20" s="6">
        <f t="shared" si="13"/>
        <v>43.502000000000002</v>
      </c>
      <c r="Q20" s="6">
        <f t="shared" si="14"/>
        <v>-66.295625000000001</v>
      </c>
      <c r="R20" s="6">
        <f t="shared" ref="R20:S20" si="76">P20</f>
        <v>43.502000000000002</v>
      </c>
      <c r="S20" s="6">
        <f t="shared" si="76"/>
        <v>-66.295625000000001</v>
      </c>
      <c r="U20" s="6">
        <f t="shared" si="30"/>
        <v>14</v>
      </c>
      <c r="V20" s="6">
        <f>V19+$V5</f>
        <v>4508.1604705882373</v>
      </c>
      <c r="W20" s="6">
        <v>6514</v>
      </c>
      <c r="X20" s="6">
        <f t="shared" ref="X20:Y20" si="77">X19+X5</f>
        <v>4517.352470588231</v>
      </c>
      <c r="Y20" s="6">
        <f t="shared" si="77"/>
        <v>6447.4679999999971</v>
      </c>
      <c r="Z20" s="6">
        <f t="shared" si="16"/>
        <v>45.136007843137335</v>
      </c>
      <c r="AA20" s="6">
        <f t="shared" si="17"/>
        <v>-65.233333333333334</v>
      </c>
      <c r="AB20" s="6">
        <f t="shared" si="18"/>
        <v>45.28920784313717</v>
      </c>
      <c r="AC20" s="6">
        <f t="shared" si="19"/>
        <v>-64.791133333333335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78">(LEFT(AF20,2)+((RIGHT(AF20,LEN(AF20)-2))/60))</f>
        <v>45.26305</v>
      </c>
      <c r="AK20" s="6">
        <f t="shared" ref="AK20:AK22" si="79">-(LEFT(AG20,2)+((RIGHT(AG20,LEN(AG20)-2))/60))</f>
        <v>-65.05</v>
      </c>
      <c r="AL20" s="6">
        <f t="shared" si="74"/>
        <v>45.324449999999999</v>
      </c>
      <c r="AM20" s="6">
        <f t="shared" ref="AM20:AM22" si="80">-(LEFT(AI20,2)+((RIGHT(AI20,LEN(AI20)-2))/60))</f>
        <v>-64.849999999999994</v>
      </c>
    </row>
    <row r="21" spans="1:39" ht="15.75" customHeight="1" x14ac:dyDescent="0.25">
      <c r="A21" s="6">
        <f t="shared" si="33"/>
        <v>14</v>
      </c>
      <c r="B21" s="6">
        <v>4334</v>
      </c>
      <c r="C21" s="6">
        <f>C20+B6</f>
        <v>6626.0235294117656</v>
      </c>
      <c r="D21" s="6">
        <v>4314</v>
      </c>
      <c r="E21" s="6">
        <f t="shared" si="24"/>
        <v>6626.0235294117656</v>
      </c>
      <c r="F21" s="6">
        <f t="shared" si="25"/>
        <v>43.56666666666667</v>
      </c>
      <c r="G21" s="6">
        <f t="shared" si="26"/>
        <v>-66.433725490196167</v>
      </c>
      <c r="H21" s="6">
        <f t="shared" ref="H21:I21" si="81">F21</f>
        <v>43.56666666666667</v>
      </c>
      <c r="I21" s="6">
        <f t="shared" si="81"/>
        <v>-66.433725490196167</v>
      </c>
      <c r="K21" s="6">
        <f t="shared" si="28"/>
        <v>15</v>
      </c>
      <c r="L21" s="6">
        <v>4330.12</v>
      </c>
      <c r="M21" s="6">
        <f>M20+L5</f>
        <v>6618.5250000000051</v>
      </c>
      <c r="N21" s="6">
        <v>4314.8500000000004</v>
      </c>
      <c r="O21" s="6">
        <f t="shared" si="12"/>
        <v>6618.5250000000051</v>
      </c>
      <c r="P21" s="6">
        <f t="shared" si="13"/>
        <v>43.502000000000002</v>
      </c>
      <c r="Q21" s="6">
        <f t="shared" si="14"/>
        <v>-66.30875000000016</v>
      </c>
      <c r="R21" s="6">
        <f t="shared" ref="R21:S21" si="82">P21</f>
        <v>43.502000000000002</v>
      </c>
      <c r="S21" s="6">
        <f t="shared" si="82"/>
        <v>-66.30875000000016</v>
      </c>
      <c r="U21" s="6">
        <f t="shared" si="30"/>
        <v>15</v>
      </c>
      <c r="V21" s="6">
        <f>V20+$V5</f>
        <v>4508.6203529411787</v>
      </c>
      <c r="W21" s="6">
        <v>6514</v>
      </c>
      <c r="X21" s="6">
        <f t="shared" ref="X21:Y21" si="83">X20+X5</f>
        <v>4517.6893529411718</v>
      </c>
      <c r="Y21" s="6">
        <f t="shared" si="83"/>
        <v>6447.9759999999969</v>
      </c>
      <c r="Z21" s="6">
        <f t="shared" si="16"/>
        <v>45.143672549019669</v>
      </c>
      <c r="AA21" s="6">
        <f t="shared" si="17"/>
        <v>-65.233333333333334</v>
      </c>
      <c r="AB21" s="6">
        <f t="shared" si="18"/>
        <v>45.2948225490195</v>
      </c>
      <c r="AC21" s="6">
        <f t="shared" si="19"/>
        <v>-64.799599999999998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78"/>
        <v>45.276116666666667</v>
      </c>
      <c r="AK21" s="6">
        <f t="shared" si="79"/>
        <v>-65.05</v>
      </c>
      <c r="AL21" s="6">
        <f t="shared" si="74"/>
        <v>45.332216666666667</v>
      </c>
      <c r="AM21" s="6">
        <f t="shared" si="80"/>
        <v>-64.86666666666666</v>
      </c>
    </row>
    <row r="22" spans="1:39" ht="15.75" customHeight="1" x14ac:dyDescent="0.25">
      <c r="A22" s="6">
        <f t="shared" si="33"/>
        <v>15</v>
      </c>
      <c r="B22" s="6">
        <v>4334</v>
      </c>
      <c r="C22" s="6">
        <f>C21+B6</f>
        <v>6626.9176470588245</v>
      </c>
      <c r="D22" s="6">
        <v>4314</v>
      </c>
      <c r="E22" s="6">
        <f t="shared" si="24"/>
        <v>6626.9176470588245</v>
      </c>
      <c r="F22" s="6">
        <f t="shared" si="25"/>
        <v>43.56666666666667</v>
      </c>
      <c r="G22" s="6">
        <f t="shared" si="26"/>
        <v>-66.448627450980339</v>
      </c>
      <c r="H22" s="6">
        <f t="shared" ref="H22:I22" si="84">F22</f>
        <v>43.56666666666667</v>
      </c>
      <c r="I22" s="6">
        <f t="shared" si="84"/>
        <v>-66.448627450980339</v>
      </c>
      <c r="K22" s="6">
        <f t="shared" si="28"/>
        <v>16</v>
      </c>
      <c r="L22" s="6">
        <v>4330.12</v>
      </c>
      <c r="M22" s="6">
        <f>M21+EM5</f>
        <v>6618.5250000000051</v>
      </c>
      <c r="N22" s="6">
        <v>4314.8500000000004</v>
      </c>
      <c r="O22" s="6">
        <f t="shared" si="12"/>
        <v>6618.5250000000051</v>
      </c>
      <c r="P22" s="6">
        <f t="shared" si="13"/>
        <v>43.502000000000002</v>
      </c>
      <c r="Q22" s="6">
        <f t="shared" si="14"/>
        <v>-66.30875000000016</v>
      </c>
      <c r="R22" s="6">
        <f t="shared" ref="R22:S22" si="85">P22</f>
        <v>43.502000000000002</v>
      </c>
      <c r="S22" s="6">
        <f t="shared" si="85"/>
        <v>-66.30875000000016</v>
      </c>
      <c r="U22" s="6">
        <f t="shared" si="30"/>
        <v>16</v>
      </c>
      <c r="V22" s="6">
        <f>V21+$V5</f>
        <v>4509.08023529412</v>
      </c>
      <c r="W22" s="6">
        <v>6514</v>
      </c>
      <c r="X22" s="6">
        <f t="shared" ref="X22:Y22" si="86">X21+X5</f>
        <v>4518.0262352941127</v>
      </c>
      <c r="Y22" s="6">
        <f t="shared" si="86"/>
        <v>6448.4839999999967</v>
      </c>
      <c r="Z22" s="6">
        <f t="shared" si="16"/>
        <v>45.151337254902003</v>
      </c>
      <c r="AA22" s="6">
        <f t="shared" si="17"/>
        <v>-65.233333333333334</v>
      </c>
      <c r="AB22" s="6">
        <f t="shared" si="18"/>
        <v>45.30043725490183</v>
      </c>
      <c r="AC22" s="6">
        <f t="shared" si="19"/>
        <v>-64.808066666666662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78"/>
        <v>45.289166666666667</v>
      </c>
      <c r="AK22" s="6">
        <f t="shared" si="79"/>
        <v>-65.05</v>
      </c>
      <c r="AL22" s="6">
        <f t="shared" si="74"/>
        <v>45.34</v>
      </c>
      <c r="AM22" s="6">
        <f t="shared" si="80"/>
        <v>-64.88333333333334</v>
      </c>
    </row>
    <row r="23" spans="1:39" ht="15.75" customHeight="1" x14ac:dyDescent="0.25">
      <c r="A23" s="6">
        <f t="shared" si="33"/>
        <v>16</v>
      </c>
      <c r="B23" s="6">
        <v>4334</v>
      </c>
      <c r="C23" s="6">
        <f>C22+B6</f>
        <v>6627.8117647058834</v>
      </c>
      <c r="D23" s="6">
        <v>4314</v>
      </c>
      <c r="E23" s="6">
        <f t="shared" si="24"/>
        <v>6627.8117647058834</v>
      </c>
      <c r="F23" s="6">
        <f t="shared" si="25"/>
        <v>43.56666666666667</v>
      </c>
      <c r="G23" s="6">
        <f t="shared" si="26"/>
        <v>-66.463529411764668</v>
      </c>
      <c r="H23" s="6">
        <f t="shared" ref="H23:I23" si="87">F23</f>
        <v>43.56666666666667</v>
      </c>
      <c r="I23" s="6">
        <f t="shared" si="87"/>
        <v>-66.463529411764668</v>
      </c>
      <c r="K23" s="6">
        <f t="shared" si="28"/>
        <v>17</v>
      </c>
      <c r="L23" s="6">
        <v>4330.12</v>
      </c>
      <c r="M23" s="6">
        <f>M22+L5</f>
        <v>6619.3125000000055</v>
      </c>
      <c r="N23" s="6">
        <v>4314.8500000000004</v>
      </c>
      <c r="O23" s="6">
        <f t="shared" si="12"/>
        <v>6619.3125000000055</v>
      </c>
      <c r="P23" s="6">
        <f t="shared" si="13"/>
        <v>43.502000000000002</v>
      </c>
      <c r="Q23" s="6">
        <f t="shared" si="14"/>
        <v>-66.321875000000162</v>
      </c>
      <c r="R23" s="6">
        <f t="shared" ref="R23:S23" si="88">P23</f>
        <v>43.502000000000002</v>
      </c>
      <c r="S23" s="6">
        <f t="shared" si="88"/>
        <v>-66.321875000000162</v>
      </c>
      <c r="U23" s="6">
        <f t="shared" si="30"/>
        <v>17</v>
      </c>
      <c r="V23" s="6">
        <f>V22+$V5</f>
        <v>4509.5401176470614</v>
      </c>
      <c r="W23" s="6">
        <v>6514</v>
      </c>
      <c r="X23" s="6">
        <f t="shared" ref="X23:Y23" si="89">X22+X5</f>
        <v>4518.3631176470535</v>
      </c>
      <c r="Y23" s="6">
        <f t="shared" si="89"/>
        <v>6448.9919999999966</v>
      </c>
      <c r="Z23" s="6">
        <f t="shared" si="16"/>
        <v>45.15900196078433</v>
      </c>
      <c r="AA23" s="6">
        <f t="shared" si="17"/>
        <v>-65.233333333333334</v>
      </c>
      <c r="AB23" s="6">
        <f t="shared" si="18"/>
        <v>45.306051960784167</v>
      </c>
      <c r="AC23" s="6">
        <f t="shared" si="19"/>
        <v>-64.816533333333339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3"/>
        <v>17</v>
      </c>
      <c r="B24" s="6">
        <v>4334</v>
      </c>
      <c r="C24" s="6">
        <f>C23+B6</f>
        <v>6628.7058823529424</v>
      </c>
      <c r="D24" s="6">
        <v>4314</v>
      </c>
      <c r="E24" s="6">
        <f t="shared" si="24"/>
        <v>6628.7058823529424</v>
      </c>
      <c r="F24" s="6">
        <f t="shared" si="25"/>
        <v>43.56666666666667</v>
      </c>
      <c r="G24" s="6">
        <f t="shared" si="26"/>
        <v>-66.478431372548997</v>
      </c>
      <c r="H24" s="6">
        <f t="shared" ref="H24:I24" si="90">F24</f>
        <v>43.56666666666667</v>
      </c>
      <c r="I24" s="6">
        <f t="shared" si="90"/>
        <v>-66.478431372548997</v>
      </c>
      <c r="K24" s="6">
        <f t="shared" si="28"/>
        <v>18</v>
      </c>
      <c r="L24" s="6">
        <v>4330.12</v>
      </c>
      <c r="M24" s="6">
        <f>M23+L5</f>
        <v>6620.1000000000058</v>
      </c>
      <c r="N24" s="6">
        <v>4314.8500000000004</v>
      </c>
      <c r="O24" s="6">
        <f t="shared" si="12"/>
        <v>6620.1000000000058</v>
      </c>
      <c r="P24" s="6">
        <f t="shared" si="13"/>
        <v>43.502000000000002</v>
      </c>
      <c r="Q24" s="6">
        <f t="shared" si="14"/>
        <v>-66.335000000000164</v>
      </c>
      <c r="R24" s="6">
        <f t="shared" ref="R24:S24" si="91">P24</f>
        <v>43.502000000000002</v>
      </c>
      <c r="S24" s="6">
        <f t="shared" si="91"/>
        <v>-66.335000000000164</v>
      </c>
      <c r="U24" s="6">
        <f t="shared" si="30"/>
        <v>18</v>
      </c>
      <c r="V24" s="6">
        <f>V23+$V5</f>
        <v>4510.0000000000027</v>
      </c>
      <c r="W24" s="6">
        <v>6514</v>
      </c>
      <c r="X24" s="6">
        <f t="shared" ref="X24:Y24" si="92">X23+X5</f>
        <v>4518.6999999999944</v>
      </c>
      <c r="Y24" s="6">
        <f t="shared" si="92"/>
        <v>6449.4999999999964</v>
      </c>
      <c r="Z24" s="6">
        <f t="shared" si="16"/>
        <v>45.166666666666664</v>
      </c>
      <c r="AA24" s="6">
        <f t="shared" si="17"/>
        <v>-65.233333333333334</v>
      </c>
      <c r="AB24" s="6">
        <f t="shared" si="18"/>
        <v>45.311666666666497</v>
      </c>
      <c r="AC24" s="6">
        <f t="shared" si="19"/>
        <v>-64.825000000000003</v>
      </c>
    </row>
    <row r="25" spans="1:39" ht="15.75" customHeight="1" x14ac:dyDescent="0.25">
      <c r="A25" s="6">
        <f t="shared" si="33"/>
        <v>18</v>
      </c>
      <c r="B25" s="6">
        <v>4334</v>
      </c>
      <c r="C25" s="6">
        <f>C24+B6</f>
        <v>6629.6000000000013</v>
      </c>
      <c r="D25" s="6">
        <v>4314</v>
      </c>
      <c r="E25" s="6">
        <f t="shared" si="24"/>
        <v>6629.6000000000013</v>
      </c>
      <c r="F25" s="6">
        <f t="shared" si="25"/>
        <v>43.56666666666667</v>
      </c>
      <c r="G25" s="6">
        <f t="shared" si="26"/>
        <v>-66.493333333333339</v>
      </c>
      <c r="H25" s="6">
        <f t="shared" ref="H25:I25" si="93">F25</f>
        <v>43.56666666666667</v>
      </c>
      <c r="I25" s="6">
        <f t="shared" si="93"/>
        <v>-66.493333333333339</v>
      </c>
      <c r="K25" s="6">
        <f t="shared" si="28"/>
        <v>19</v>
      </c>
      <c r="L25" s="6">
        <v>4330.12</v>
      </c>
      <c r="M25" s="6">
        <f>M24+L5</f>
        <v>6620.8875000000062</v>
      </c>
      <c r="N25" s="6">
        <v>4314.8500000000004</v>
      </c>
      <c r="O25" s="6">
        <f t="shared" si="12"/>
        <v>6620.8875000000062</v>
      </c>
      <c r="P25" s="6">
        <f t="shared" si="13"/>
        <v>43.502000000000002</v>
      </c>
      <c r="Q25" s="6">
        <f t="shared" si="14"/>
        <v>-66.348125000000167</v>
      </c>
      <c r="R25" s="6">
        <f t="shared" ref="R25:S25" si="94">P25</f>
        <v>43.502000000000002</v>
      </c>
      <c r="S25" s="6">
        <f t="shared" si="94"/>
        <v>-66.348125000000167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3"/>
        <v>19</v>
      </c>
      <c r="B26" s="6">
        <v>4334</v>
      </c>
      <c r="C26" s="6">
        <f>C25+B6</f>
        <v>6630.4941176470602</v>
      </c>
      <c r="D26" s="6">
        <v>4314</v>
      </c>
      <c r="E26" s="6">
        <f t="shared" si="24"/>
        <v>6630.4941176470602</v>
      </c>
      <c r="F26" s="6">
        <f t="shared" si="25"/>
        <v>43.56666666666667</v>
      </c>
      <c r="G26" s="6">
        <f t="shared" si="26"/>
        <v>-66.508235294117668</v>
      </c>
      <c r="H26" s="6">
        <f t="shared" ref="H26:I26" si="95">F26</f>
        <v>43.56666666666667</v>
      </c>
      <c r="I26" s="6">
        <f t="shared" si="95"/>
        <v>-66.508235294117668</v>
      </c>
      <c r="K26" s="6">
        <f t="shared" si="28"/>
        <v>20</v>
      </c>
      <c r="L26" s="6">
        <v>4330.12</v>
      </c>
      <c r="M26" s="6">
        <f>M25+L5</f>
        <v>6621.6750000000065</v>
      </c>
      <c r="N26" s="6">
        <v>4314.8500000000004</v>
      </c>
      <c r="O26" s="6">
        <f t="shared" si="12"/>
        <v>6621.6750000000065</v>
      </c>
      <c r="P26" s="6">
        <f t="shared" si="13"/>
        <v>43.502000000000002</v>
      </c>
      <c r="Q26" s="6">
        <f t="shared" si="14"/>
        <v>-66.361250000000169</v>
      </c>
      <c r="R26" s="6">
        <f t="shared" ref="R26:S26" si="96">P26</f>
        <v>43.502000000000002</v>
      </c>
      <c r="S26" s="6">
        <f t="shared" si="96"/>
        <v>-66.361250000000169</v>
      </c>
    </row>
    <row r="27" spans="1:39" ht="15.75" customHeight="1" x14ac:dyDescent="0.25">
      <c r="A27" s="6">
        <f t="shared" si="33"/>
        <v>20</v>
      </c>
      <c r="B27" s="6">
        <v>4334</v>
      </c>
      <c r="C27" s="6">
        <f>C26+B6</f>
        <v>6631.3882352941191</v>
      </c>
      <c r="D27" s="6">
        <v>4314</v>
      </c>
      <c r="E27" s="6">
        <f t="shared" si="24"/>
        <v>6631.3882352941191</v>
      </c>
      <c r="F27" s="6">
        <f t="shared" si="25"/>
        <v>43.56666666666667</v>
      </c>
      <c r="G27" s="6">
        <f t="shared" si="26"/>
        <v>-66.523137254901997</v>
      </c>
      <c r="H27" s="6">
        <f t="shared" ref="H27:I27" si="97">F27</f>
        <v>43.56666666666667</v>
      </c>
      <c r="I27" s="6">
        <f t="shared" si="97"/>
        <v>-66.523137254901997</v>
      </c>
      <c r="K27" s="6">
        <f t="shared" si="28"/>
        <v>21</v>
      </c>
      <c r="L27" s="6">
        <v>4330.12</v>
      </c>
      <c r="M27" s="6">
        <f>M26+L5</f>
        <v>6622.4625000000069</v>
      </c>
      <c r="N27" s="6">
        <v>4314.8500000000004</v>
      </c>
      <c r="O27" s="6">
        <f t="shared" si="12"/>
        <v>6622.4625000000069</v>
      </c>
      <c r="P27" s="6">
        <f t="shared" si="13"/>
        <v>43.502000000000002</v>
      </c>
      <c r="Q27" s="6">
        <f t="shared" si="14"/>
        <v>-66.374375000000171</v>
      </c>
      <c r="R27" s="6">
        <f t="shared" ref="R27:S27" si="98">P27</f>
        <v>43.502000000000002</v>
      </c>
      <c r="S27" s="6">
        <f t="shared" si="98"/>
        <v>-66.374375000000171</v>
      </c>
    </row>
    <row r="28" spans="1:39" ht="15.75" customHeight="1" x14ac:dyDescent="0.25">
      <c r="A28" s="6">
        <f t="shared" si="33"/>
        <v>21</v>
      </c>
      <c r="B28" s="6">
        <v>4334</v>
      </c>
      <c r="C28" s="6">
        <f>C27+B6</f>
        <v>6632.282352941178</v>
      </c>
      <c r="D28" s="6">
        <v>4314</v>
      </c>
      <c r="E28" s="6">
        <f t="shared" si="24"/>
        <v>6632.282352941178</v>
      </c>
      <c r="F28" s="6">
        <f t="shared" si="25"/>
        <v>43.56666666666667</v>
      </c>
      <c r="G28" s="6">
        <f t="shared" si="26"/>
        <v>-66.538039215686339</v>
      </c>
      <c r="H28" s="6">
        <f t="shared" ref="H28:I28" si="99">F28</f>
        <v>43.56666666666667</v>
      </c>
      <c r="I28" s="6">
        <f t="shared" si="99"/>
        <v>-66.538039215686339</v>
      </c>
      <c r="K28" s="6">
        <f t="shared" si="28"/>
        <v>22</v>
      </c>
      <c r="L28" s="6">
        <v>4330.12</v>
      </c>
      <c r="M28" s="6">
        <f>M27+L5</f>
        <v>6623.2500000000073</v>
      </c>
      <c r="N28" s="6">
        <v>4314.8500000000004</v>
      </c>
      <c r="O28" s="6">
        <f t="shared" si="12"/>
        <v>6623.2500000000073</v>
      </c>
      <c r="P28" s="6">
        <f t="shared" si="13"/>
        <v>43.502000000000002</v>
      </c>
      <c r="Q28" s="6">
        <f t="shared" si="14"/>
        <v>-66.387500000000173</v>
      </c>
      <c r="R28" s="6">
        <f t="shared" ref="R28:S28" si="100">P28</f>
        <v>43.502000000000002</v>
      </c>
      <c r="S28" s="6">
        <f t="shared" si="100"/>
        <v>-66.387500000000173</v>
      </c>
    </row>
    <row r="29" spans="1:39" ht="15.75" customHeight="1" x14ac:dyDescent="0.25">
      <c r="A29" s="6">
        <f t="shared" si="33"/>
        <v>22</v>
      </c>
      <c r="B29" s="6">
        <v>4334</v>
      </c>
      <c r="C29" s="6">
        <f>C28+B6</f>
        <v>6633.176470588237</v>
      </c>
      <c r="D29" s="6">
        <v>4314</v>
      </c>
      <c r="E29" s="6">
        <f t="shared" si="24"/>
        <v>6633.176470588237</v>
      </c>
      <c r="F29" s="6">
        <f t="shared" si="25"/>
        <v>43.56666666666667</v>
      </c>
      <c r="G29" s="6">
        <f t="shared" si="26"/>
        <v>-66.552941176470668</v>
      </c>
      <c r="H29" s="6">
        <f t="shared" ref="H29:I29" si="101">F29</f>
        <v>43.56666666666667</v>
      </c>
      <c r="I29" s="6">
        <f t="shared" si="101"/>
        <v>-66.552941176470668</v>
      </c>
      <c r="K29" s="6">
        <f t="shared" si="28"/>
        <v>23</v>
      </c>
      <c r="L29" s="6">
        <v>4330.12</v>
      </c>
      <c r="M29" s="6">
        <f>M28+L5</f>
        <v>6624.0375000000076</v>
      </c>
      <c r="N29" s="6">
        <v>4314.8500000000004</v>
      </c>
      <c r="O29" s="6">
        <f t="shared" si="12"/>
        <v>6624.0375000000076</v>
      </c>
      <c r="P29" s="6">
        <f t="shared" si="13"/>
        <v>43.502000000000002</v>
      </c>
      <c r="Q29" s="6">
        <f t="shared" si="14"/>
        <v>-66.400625000000161</v>
      </c>
      <c r="R29" s="6">
        <f t="shared" ref="R29:S29" si="102">P29</f>
        <v>43.502000000000002</v>
      </c>
      <c r="S29" s="6">
        <f t="shared" si="102"/>
        <v>-66.400625000000161</v>
      </c>
    </row>
    <row r="30" spans="1:39" ht="15.75" customHeight="1" x14ac:dyDescent="0.25">
      <c r="A30" s="6">
        <f t="shared" si="33"/>
        <v>23</v>
      </c>
      <c r="B30" s="6">
        <v>4334</v>
      </c>
      <c r="C30" s="6">
        <f>C29+B6</f>
        <v>6634.0705882352959</v>
      </c>
      <c r="D30" s="6">
        <v>4314</v>
      </c>
      <c r="E30" s="6">
        <f t="shared" si="24"/>
        <v>6634.0705882352959</v>
      </c>
      <c r="F30" s="6">
        <f t="shared" si="25"/>
        <v>43.56666666666667</v>
      </c>
      <c r="G30" s="6">
        <f t="shared" si="26"/>
        <v>-66.567843137254997</v>
      </c>
      <c r="H30" s="6">
        <f t="shared" ref="H30:I30" si="103">F30</f>
        <v>43.56666666666667</v>
      </c>
      <c r="I30" s="6">
        <f t="shared" si="103"/>
        <v>-66.567843137254997</v>
      </c>
      <c r="K30" s="6">
        <f t="shared" si="28"/>
        <v>24</v>
      </c>
      <c r="L30" s="6">
        <v>4330.12</v>
      </c>
      <c r="M30" s="6">
        <f>M29+L5</f>
        <v>6624.825000000008</v>
      </c>
      <c r="N30" s="6">
        <v>4314.8500000000004</v>
      </c>
      <c r="O30" s="6">
        <f t="shared" si="12"/>
        <v>6624.825000000008</v>
      </c>
      <c r="P30" s="6">
        <f t="shared" si="13"/>
        <v>43.502000000000002</v>
      </c>
      <c r="Q30" s="6">
        <f t="shared" si="14"/>
        <v>-66.413750000000164</v>
      </c>
      <c r="R30" s="6">
        <f t="shared" ref="R30:S30" si="104">P30</f>
        <v>43.502000000000002</v>
      </c>
      <c r="S30" s="6">
        <f t="shared" si="104"/>
        <v>-66.413750000000164</v>
      </c>
    </row>
    <row r="31" spans="1:39" ht="15.75" customHeight="1" x14ac:dyDescent="0.25">
      <c r="A31" s="6">
        <f t="shared" si="33"/>
        <v>24</v>
      </c>
      <c r="B31" s="6">
        <v>4334</v>
      </c>
      <c r="C31" s="6">
        <f>C30+B6</f>
        <v>6634.9647058823548</v>
      </c>
      <c r="D31" s="6">
        <v>4314</v>
      </c>
      <c r="E31" s="6">
        <f t="shared" si="24"/>
        <v>6634.9647058823548</v>
      </c>
      <c r="F31" s="6">
        <f t="shared" si="25"/>
        <v>43.56666666666667</v>
      </c>
      <c r="G31" s="6">
        <f t="shared" si="26"/>
        <v>-66.582745098039169</v>
      </c>
      <c r="H31" s="6">
        <f t="shared" ref="H31:I31" si="105">F31</f>
        <v>43.56666666666667</v>
      </c>
      <c r="I31" s="6">
        <f t="shared" si="105"/>
        <v>-66.582745098039169</v>
      </c>
      <c r="K31" s="6" t="s">
        <v>30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2023-06-28T18:15:16Z</dcterms:modified>
</cp:coreProperties>
</file>