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KSA DANA VALBURY INVESTASI BE" sheetId="1" r:id="rId1"/>
    <sheet name="REKSA DANA VALBURY MONEY MARKET" sheetId="2" r:id="rId3"/>
    <sheet name="REKSA DANA VALBURY EQUITY I" sheetId="3" r:id="rId4"/>
    <sheet name="REKSA DANA VALBURY FIXED INCOME" sheetId="4" r:id="rId5"/>
    <sheet name="REKSA DANA VALBURY PROTECTED FU" sheetId="5" r:id="rId6"/>
  </sheets>
  <definedNames>
    <definedName name="_xlnm.Print_Area" localSheetId="4">'REKSA DANA VALBURY PROTECTED FU'!$A$1:$O$15</definedName>
  </definedNames>
</workbook>
</file>

<file path=xl/sharedStrings.xml><?xml version="1.0" encoding="utf-8"?>
<sst xmlns="http://schemas.openxmlformats.org/spreadsheetml/2006/main" count="231" uniqueCount="231">
  <si>
    <t xml:space="preserve">FUND : </t>
  </si>
  <si>
    <t>REKSA DANA VALBURY INVESTASI BERIMBANG</t>
  </si>
  <si>
    <t>CASH AT BANK :</t>
  </si>
  <si>
    <t>SINVEST CODE :</t>
  </si>
  <si>
    <t/>
  </si>
  <si>
    <t>OUSTANDING PAYMENT :</t>
  </si>
  <si>
    <t>FUND TYPE :</t>
  </si>
  <si>
    <t>MIXED ASSET FUND</t>
  </si>
  <si>
    <t>OUSTANDING RECEIVABLE :</t>
  </si>
  <si>
    <t>DATE :</t>
  </si>
  <si>
    <t>23/Dec/2020</t>
  </si>
  <si>
    <t>CASH PROJECTION :</t>
  </si>
  <si>
    <t>INSTRUMENT TYPE :</t>
  </si>
  <si>
    <t>Deposito Money Market</t>
  </si>
  <si>
    <t>NAV :</t>
  </si>
  <si>
    <t>AUM :</t>
  </si>
  <si>
    <t>No</t>
  </si>
  <si>
    <t>TIME DEPOSIT</t>
  </si>
  <si>
    <t>BI CODE</t>
  </si>
  <si>
    <t>BRANCH</t>
  </si>
  <si>
    <t>Nominal</t>
  </si>
  <si>
    <t>Trade Date</t>
  </si>
  <si>
    <t>Maturity Date</t>
  </si>
  <si>
    <t>Tax Accrued Interest</t>
  </si>
  <si>
    <t>Rate (Gross)</t>
  </si>
  <si>
    <t>Acc Int.TD</t>
  </si>
  <si>
    <t>% fr TA</t>
  </si>
  <si>
    <t>% of NAV</t>
  </si>
  <si>
    <t>BRI AGRO</t>
  </si>
  <si>
    <t>AGTBIDJA</t>
  </si>
  <si>
    <t>BRI AGRO ,KANTOR PUSAT</t>
  </si>
  <si>
    <t>17-Dec-2020</t>
  </si>
  <si>
    <t>18-Jan-2021</t>
  </si>
  <si>
    <t>JABAR SYH</t>
  </si>
  <si>
    <t>SYJBIDJ1</t>
  </si>
  <si>
    <t>JABAR SYH ,BOGOR</t>
  </si>
  <si>
    <t>11-Dec-2020</t>
  </si>
  <si>
    <t>11-Jan-2021</t>
  </si>
  <si>
    <t>PANIN SYH</t>
  </si>
  <si>
    <t>ARFAIDJ1</t>
  </si>
  <si>
    <t>PANIN SYH ,SLIPI</t>
  </si>
  <si>
    <t>17-Jan-2021</t>
  </si>
  <si>
    <t>SULUT</t>
  </si>
  <si>
    <t>PDWUIDJ1</t>
  </si>
  <si>
    <t>SULUT ,MANGGA DUA</t>
  </si>
  <si>
    <t>TOTAL</t>
  </si>
  <si>
    <t>Corporate Bond</t>
  </si>
  <si>
    <t>No.</t>
  </si>
  <si>
    <t>Securities CODE</t>
  </si>
  <si>
    <t>ISIN</t>
  </si>
  <si>
    <t>Securities Description</t>
  </si>
  <si>
    <t>Qty Of Unit</t>
  </si>
  <si>
    <t>Accrued Interest</t>
  </si>
  <si>
    <t>Average Cost</t>
  </si>
  <si>
    <t>Book Value</t>
  </si>
  <si>
    <t>Market Price</t>
  </si>
  <si>
    <t>Market Value</t>
  </si>
  <si>
    <t>Unrealized Profit/(Loss)</t>
  </si>
  <si>
    <t>%fr P/L</t>
  </si>
  <si>
    <t>MEDC03ACN3</t>
  </si>
  <si>
    <t>IDA0001048A0</t>
  </si>
  <si>
    <t>OBLIGASI BERKELANJUTAN III MEDCO ENERGI INTERNASIONAL TAHAP III TAHUN 2020 SERI A</t>
  </si>
  <si>
    <t>20-Feb-2023</t>
  </si>
  <si>
    <t>PNMP03ACN2</t>
  </si>
  <si>
    <t>IDA0001030A8</t>
  </si>
  <si>
    <t>OBLIGASI BERKELANJUTAN III PNM TAHAP II TAHUN 2019 SERI A</t>
  </si>
  <si>
    <t>28-Nov-2022</t>
  </si>
  <si>
    <t>PPRO01CN3</t>
  </si>
  <si>
    <t>IDA000100002</t>
  </si>
  <si>
    <t>Obligasi Berkelanjutan I PP Properti Tahap III Tahun 2019</t>
  </si>
  <si>
    <t>19-Jul-2022</t>
  </si>
  <si>
    <t>WSBP01CN2</t>
  </si>
  <si>
    <t>OBL BKLJT I WASKITA BETON PRECAST TAHAP II TAHUN 2019</t>
  </si>
  <si>
    <t>30-Oct-2022</t>
  </si>
  <si>
    <t>TOTAL % OF NAV :</t>
  </si>
  <si>
    <t>REKSA DANA VALBURY MONEY MARKET I</t>
  </si>
  <si>
    <t>CP002MMCVALMYM01</t>
  </si>
  <si>
    <t>MONEY MARKET FUND</t>
  </si>
  <si>
    <t>ANTM01BCN1</t>
  </si>
  <si>
    <t>IDA0000501B7</t>
  </si>
  <si>
    <t>OBL BERKELANJUTAN I ANTAM TAHAP I TH 2011 SERI B</t>
  </si>
  <si>
    <t>14-Dec-2021</t>
  </si>
  <si>
    <t>BPD JABAR</t>
  </si>
  <si>
    <t>PDJBIDJA</t>
  </si>
  <si>
    <t>BPD JABAR ,HASYIM ASHARI</t>
  </si>
  <si>
    <t>07-Dec-2020</t>
  </si>
  <si>
    <t>07-Jan-2021</t>
  </si>
  <si>
    <t>BPD SULTENG</t>
  </si>
  <si>
    <t>PDWGIDJ1</t>
  </si>
  <si>
    <t>BPD SULTENG ,MENARA TASPEN</t>
  </si>
  <si>
    <t>BPD SUMUT</t>
  </si>
  <si>
    <t>PDSUIDJ1</t>
  </si>
  <si>
    <t>BPD SUMUT ,JAKARTA</t>
  </si>
  <si>
    <t>10-Dec-2020</t>
  </si>
  <si>
    <t>BTPN SYH</t>
  </si>
  <si>
    <t>PUBAIDJ1</t>
  </si>
  <si>
    <t>BTPN SYH , MENARA KADIN</t>
  </si>
  <si>
    <t>18-Dec-2020</t>
  </si>
  <si>
    <t>JTRUST</t>
  </si>
  <si>
    <t>CICTIDJA</t>
  </si>
  <si>
    <t>JTRUST, GAJAH MADA</t>
  </si>
  <si>
    <t>30-Nov-2020</t>
  </si>
  <si>
    <t>30-Dec-2020</t>
  </si>
  <si>
    <t>VICTORIA</t>
  </si>
  <si>
    <t>VICTIDJ1</t>
  </si>
  <si>
    <t>VICTORIA ,KC Grand Wijaya</t>
  </si>
  <si>
    <t>23-Dec-2020</t>
  </si>
  <si>
    <t>25-Jan-2021</t>
  </si>
  <si>
    <t>REKSA DANA VALBURY EQUITY I</t>
  </si>
  <si>
    <t>CP002EQCVALEQT01</t>
  </si>
  <si>
    <t>EQUITY FUND</t>
  </si>
  <si>
    <t>Equity Reguler</t>
  </si>
  <si>
    <t>Bloomberg Name</t>
  </si>
  <si>
    <t>Lot</t>
  </si>
  <si>
    <t>% of Nav</t>
  </si>
  <si>
    <t>ADRO</t>
  </si>
  <si>
    <t>ADARO ENERGY Tbk</t>
  </si>
  <si>
    <t>AGRO</t>
  </si>
  <si>
    <t>BANK RAKYAT INDONESIA AGRONIAGA Tbk</t>
  </si>
  <si>
    <t>ARMY</t>
  </si>
  <si>
    <t>ARMIDIAN KARYATAMA Tbk</t>
  </si>
  <si>
    <t>BABP</t>
  </si>
  <si>
    <t>BANK MNC INTERNASIONAL Tbk</t>
  </si>
  <si>
    <t>BBKP</t>
  </si>
  <si>
    <t>BANK BUKOPIN Tbk</t>
  </si>
  <si>
    <t>BBYB</t>
  </si>
  <si>
    <t>BANK YUDHA BHAKTI Tbk</t>
  </si>
  <si>
    <t>BEKS</t>
  </si>
  <si>
    <t>BANK PEMBANGUNAN DAERAH BANTEN Tbk</t>
  </si>
  <si>
    <t>BKSL</t>
  </si>
  <si>
    <t>SENTUL CITY Tbk</t>
  </si>
  <si>
    <t>BNBR</t>
  </si>
  <si>
    <t>BAKRIE AND BROTHERS Tbk</t>
  </si>
  <si>
    <t>BTEK</t>
  </si>
  <si>
    <t>BUMI TEKNOKULTURA UNGGUL Tbk</t>
  </si>
  <si>
    <t>BWPT</t>
  </si>
  <si>
    <t>EAGLE HIGH PLANTATION, Tbk</t>
  </si>
  <si>
    <t>CNKO</t>
  </si>
  <si>
    <t>EXPLOITASI ENERGI INDONESIA Tbk</t>
  </si>
  <si>
    <t>CPGT</t>
  </si>
  <si>
    <t>CIPAGANTI CITRA GRAHA Tbk</t>
  </si>
  <si>
    <t>HDIT</t>
  </si>
  <si>
    <t>HENSEL DAVEST INDONESIA Tbk</t>
  </si>
  <si>
    <t>INDF</t>
  </si>
  <si>
    <t>INDOFOOD SUKSES MAKMUR Tbk</t>
  </si>
  <si>
    <t>KREN</t>
  </si>
  <si>
    <t>KRESNA GRAHA INVESTAMA Tbk</t>
  </si>
  <si>
    <t>LCGP</t>
  </si>
  <si>
    <t>EUREKA PRIMA JAKARTA Tbk</t>
  </si>
  <si>
    <t>LPKR</t>
  </si>
  <si>
    <t>LIPPO KARAWACI Tbk</t>
  </si>
  <si>
    <t>MAYA</t>
  </si>
  <si>
    <t>BANK MAYAPADA INTERNASIONAL Tbk</t>
  </si>
  <si>
    <t>MCOR</t>
  </si>
  <si>
    <t>BANK CHINA CONSTRUCTION BANK INDONESIA Tbk</t>
  </si>
  <si>
    <t>MPMX</t>
  </si>
  <si>
    <t>MITRA PINASTHIKA MUSTIKA Tbk</t>
  </si>
  <si>
    <t>SRAJ</t>
  </si>
  <si>
    <t>SEJAHTERARAYA ANUGRAHJAYA Tbk, PT</t>
  </si>
  <si>
    <t>SRIL</t>
  </si>
  <si>
    <t>SRI REJEKI ISMAN Tbk</t>
  </si>
  <si>
    <t>SSMS</t>
  </si>
  <si>
    <t>SAWIT SUMBERMAS SARANA Tbk</t>
  </si>
  <si>
    <t>SUGI</t>
  </si>
  <si>
    <t>SUGIH ENERGY Tbk, PT</t>
  </si>
  <si>
    <t>TAXI</t>
  </si>
  <si>
    <t>EXPRESS TRANSINDO UTAMA Tbk</t>
  </si>
  <si>
    <t>TMPI</t>
  </si>
  <si>
    <t>SIGMAGOLD INTI PERKASA Tbk</t>
  </si>
  <si>
    <t>BNI</t>
  </si>
  <si>
    <t>BNINIDJA</t>
  </si>
  <si>
    <t>BNI ,RAWAMANGUN</t>
  </si>
  <si>
    <t>01-Dec-2020</t>
  </si>
  <si>
    <t>01-Jan-2021</t>
  </si>
  <si>
    <t>BRI</t>
  </si>
  <si>
    <t>BRINIDJA</t>
  </si>
  <si>
    <t>BRI ,KCP LEMHANNAS</t>
  </si>
  <si>
    <t>02-Dec-2020</t>
  </si>
  <si>
    <t>02-Jan-2021</t>
  </si>
  <si>
    <t>26-Nov-2020</t>
  </si>
  <si>
    <t>26-Dec-2020</t>
  </si>
  <si>
    <t>JATENG</t>
  </si>
  <si>
    <t>PDJGIDJ1</t>
  </si>
  <si>
    <t>JATENG ,KRAMAT JATI</t>
  </si>
  <si>
    <t>REKSA DANA VALBURY FIXED INCOME I</t>
  </si>
  <si>
    <t>CP002MXCVALBAL01</t>
  </si>
  <si>
    <t>FIXED INCOME FUND</t>
  </si>
  <si>
    <t>14-Dec-2020</t>
  </si>
  <si>
    <t>13-Jan-2021</t>
  </si>
  <si>
    <t>GANESHA</t>
  </si>
  <si>
    <t>GNESIDJA</t>
  </si>
  <si>
    <t>GANESHA ,CABANG UTAMA HAYAM WURUK</t>
  </si>
  <si>
    <t>04-Jan-2021</t>
  </si>
  <si>
    <t>MANDIRI SYH</t>
  </si>
  <si>
    <t>BSMDIDJA</t>
  </si>
  <si>
    <t>MANDIRI SYH ,THAMRIN</t>
  </si>
  <si>
    <t>15-Dec-2020</t>
  </si>
  <si>
    <t>15-Jan-2021</t>
  </si>
  <si>
    <t>Medium Term Notes</t>
  </si>
  <si>
    <t>KAEF02X2MF</t>
  </si>
  <si>
    <t>IDH000049709</t>
  </si>
  <si>
    <t>MTN KIMIA FARMA TAHAP II TAHUN 2018</t>
  </si>
  <si>
    <t>15-Mar-2021</t>
  </si>
  <si>
    <t>SBSN</t>
  </si>
  <si>
    <t>PBS014</t>
  </si>
  <si>
    <t>IDP000002404</t>
  </si>
  <si>
    <t>SBSN Seri PBS014</t>
  </si>
  <si>
    <t>15-May-2021</t>
  </si>
  <si>
    <t>TELE01BCN3</t>
  </si>
  <si>
    <t>IDA0000815B1</t>
  </si>
  <si>
    <t>OBLIGASI BKLJT I TIPHONE THP III TAHUN 2017 SERI B</t>
  </si>
  <si>
    <t>22-Jun-2021</t>
  </si>
  <si>
    <t>TELE01CCN2</t>
  </si>
  <si>
    <t>IDA0000766C4</t>
  </si>
  <si>
    <t>OBLIGASI BKLJ I TIPHONE TAHAP II TAHUN 2016 SERI C</t>
  </si>
  <si>
    <t>14-Oct-2021</t>
  </si>
  <si>
    <t>REKSA DANA VALBURY PROTECTED FUND V</t>
  </si>
  <si>
    <t>CP002PFCVALCPR05</t>
  </si>
  <si>
    <t>STRUCTURED FUND : CAPITAL PROTECTED FUND</t>
  </si>
  <si>
    <t>BBRI02DCN1</t>
  </si>
  <si>
    <t>IDA0000780D3</t>
  </si>
  <si>
    <t>OBL BKLJT II BANK BRI TAHAP I TAHUN 2016 SERI D</t>
  </si>
  <si>
    <t>01-Dec-2023</t>
  </si>
  <si>
    <t>ISAT08B</t>
  </si>
  <si>
    <t>IDA0000529B8</t>
  </si>
  <si>
    <t>OBLIGASI INDOSAT VIII TAHUN 2012 SERI B</t>
  </si>
  <si>
    <t>27-Jun-2022</t>
  </si>
  <si>
    <t>LTLS02CN1</t>
  </si>
  <si>
    <t>IDA000081905</t>
  </si>
  <si>
    <t>OBLIGASI BKLJT II LAUTAN LUAS TAHAP I TAHUN 2017</t>
  </si>
  <si>
    <t>21-Jun-2022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</si>
</sst>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/MMM/yyyy"/>
  </numFmts>
  <fonts count="3">
    <font>
      <sz val="11"/>
      <name val="Calibri"/>
    </font>
    <font>
      <sz val="11"/>
      <color rgb="FF000000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fillId="2" applyFill="1" borderId="0" applyBorder="1" xfId="0"/>
    <xf numFmtId="0" applyNumberFormat="1" fontId="2" applyFont="1" xfId="0"/>
    <xf numFmtId="164" applyNumberFormat="1" fontId="2" applyFont="1" xfId="0"/>
    <xf numFmtId="165" applyNumberFormat="1" fontId="2" applyFont="1" xfId="0"/>
    <xf numFmtId="0" applyNumberFormat="1" fontId="2" applyFont="1" borderId="1" applyBorder="1" xfId="0">
      <alignment horizontal="center"/>
    </xf>
    <xf numFmtId="0" applyNumberFormat="1" fontId="2" applyFont="1" borderId="1" applyBorder="1" xfId="0"/>
    <xf numFmtId="0" applyNumberFormat="1" fontId="0" applyFont="1" borderId="1" applyBorder="1" xfId="0"/>
    <xf numFmtId="0" applyNumberFormat="1" fontId="0" applyFont="1" borderId="1" applyBorder="1" xfId="0">
      <alignment wrapText="1"/>
    </xf>
    <xf numFmtId="4" applyNumberFormat="1" fontId="0" applyFont="1" borderId="1" applyBorder="1" xfId="0"/>
    <xf numFmtId="0" applyNumberFormat="1" fontId="0" applyFont="1" borderId="1" applyBorder="1" xfId="0">
      <alignment horizontal="right"/>
    </xf>
    <xf numFmtId="3" applyNumberFormat="1" fontId="2" applyFont="1" xfId="0"/>
    <xf numFmtId="4" applyNumberFormat="1" fontId="2" applyFont="1" xfId="0"/>
    <xf numFmtId="3" applyNumberFormat="1" fontId="0" applyFont="1" borderId="1" applyBorder="1" xfId="0"/>
    <xf numFmtId="16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O33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  <col min="15" max="15" width="9.1406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1</v>
      </c>
      <c r="E3" s="2" t="s">
        <v>2</v>
      </c>
      <c r="F3" s="3">
        <v>4058225773.99</v>
      </c>
    </row>
    <row r="4">
      <c r="A4" s="2" t="s">
        <v>3</v>
      </c>
      <c r="C4" s="2" t="s">
        <v>4</v>
      </c>
      <c r="E4" s="2" t="s">
        <v>5</v>
      </c>
      <c r="F4" s="3">
        <v>0.78</v>
      </c>
    </row>
    <row r="5">
      <c r="A5" s="2" t="s">
        <v>6</v>
      </c>
      <c r="C5" s="2" t="s">
        <v>7</v>
      </c>
      <c r="E5" s="2" t="s">
        <v>8</v>
      </c>
      <c r="F5" s="3">
        <v>0</v>
      </c>
    </row>
    <row r="6">
      <c r="A6" s="2" t="s">
        <v>9</v>
      </c>
      <c r="C6" s="4" t="s">
        <v>10</v>
      </c>
      <c r="E6" s="2" t="s">
        <v>11</v>
      </c>
      <c r="F6" s="3">
        <f>SUM(F3:F5)</f>
        <v>4058225774.77</v>
      </c>
    </row>
    <row r="7">
      <c r="A7" s="2" t="s">
        <v>12</v>
      </c>
      <c r="C7" s="2" t="s">
        <v>13</v>
      </c>
      <c r="E7" s="2" t="s">
        <v>14</v>
      </c>
      <c r="F7" s="3">
        <v>1083.51</v>
      </c>
    </row>
    <row r="8">
      <c r="E8" s="2" t="s">
        <v>15</v>
      </c>
      <c r="F8" s="3">
        <v>12156111717.63</v>
      </c>
    </row>
    <row r="10">
      <c r="A10" s="5" t="s">
        <v>16</v>
      </c>
      <c r="B10" s="5" t="s">
        <v>17</v>
      </c>
      <c r="C10" s="5" t="s">
        <v>18</v>
      </c>
      <c r="D10" s="5" t="s">
        <v>19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 t="s">
        <v>26</v>
      </c>
      <c r="L10" s="6" t="s">
        <v>27</v>
      </c>
    </row>
    <row r="11">
      <c r="A11" s="7">
        <v>1</v>
      </c>
      <c r="B11" s="7" t="s">
        <v>28</v>
      </c>
      <c r="C11" s="7" t="s">
        <v>29</v>
      </c>
      <c r="D11" s="8" t="s">
        <v>30</v>
      </c>
      <c r="E11" s="9">
        <v>1000000000</v>
      </c>
      <c r="F11" s="10" t="s">
        <v>31</v>
      </c>
      <c r="G11" s="10" t="s">
        <v>32</v>
      </c>
      <c r="H11" s="9">
        <v>27397.260274</v>
      </c>
      <c r="I11" s="7">
        <v>5</v>
      </c>
      <c r="J11" s="9">
        <v>136986.30137</v>
      </c>
      <c r="K11" s="9">
        <v>0</v>
      </c>
      <c r="L11" s="9">
        <v>8.22804787105245</v>
      </c>
    </row>
    <row r="12">
      <c r="A12" s="7">
        <v>2</v>
      </c>
      <c r="B12" s="7" t="s">
        <v>33</v>
      </c>
      <c r="C12" s="7" t="s">
        <v>34</v>
      </c>
      <c r="D12" s="8" t="s">
        <v>35</v>
      </c>
      <c r="E12" s="9">
        <v>1000000000</v>
      </c>
      <c r="F12" s="10" t="s">
        <v>36</v>
      </c>
      <c r="G12" s="10" t="s">
        <v>37</v>
      </c>
      <c r="H12" s="9">
        <v>35616.4383562</v>
      </c>
      <c r="I12" s="7">
        <v>6.5</v>
      </c>
      <c r="J12" s="9">
        <v>178082.191781</v>
      </c>
      <c r="K12" s="9">
        <v>0</v>
      </c>
      <c r="L12" s="9">
        <v>8.22804787105245</v>
      </c>
    </row>
    <row r="13">
      <c r="A13" s="7">
        <v>3</v>
      </c>
      <c r="B13" s="7" t="s">
        <v>38</v>
      </c>
      <c r="C13" s="7" t="s">
        <v>39</v>
      </c>
      <c r="D13" s="8" t="s">
        <v>40</v>
      </c>
      <c r="E13" s="9">
        <v>1000000000</v>
      </c>
      <c r="F13" s="10" t="s">
        <v>31</v>
      </c>
      <c r="G13" s="10" t="s">
        <v>41</v>
      </c>
      <c r="H13" s="9">
        <v>30136.9863014</v>
      </c>
      <c r="I13" s="7">
        <v>5.5</v>
      </c>
      <c r="J13" s="9">
        <v>150684.931507</v>
      </c>
      <c r="K13" s="9">
        <v>0</v>
      </c>
      <c r="L13" s="9">
        <v>8.22804787105245</v>
      </c>
    </row>
    <row r="14">
      <c r="A14" s="7">
        <v>4</v>
      </c>
      <c r="B14" s="7" t="s">
        <v>42</v>
      </c>
      <c r="C14" s="7" t="s">
        <v>43</v>
      </c>
      <c r="D14" s="8" t="s">
        <v>44</v>
      </c>
      <c r="E14" s="9">
        <v>1000000000</v>
      </c>
      <c r="F14" s="10" t="s">
        <v>36</v>
      </c>
      <c r="G14" s="10" t="s">
        <v>37</v>
      </c>
      <c r="H14" s="9">
        <v>38356.1643836</v>
      </c>
      <c r="I14" s="7">
        <v>7</v>
      </c>
      <c r="J14" s="9">
        <v>191780.82191799997</v>
      </c>
      <c r="K14" s="9">
        <v>0</v>
      </c>
      <c r="L14" s="9">
        <v>8.22804787105245</v>
      </c>
    </row>
    <row r="15">
      <c r="A15" s="2"/>
      <c r="B15" s="2" t="s">
        <v>45</v>
      </c>
      <c r="C15" s="2"/>
      <c r="D15" s="2"/>
      <c r="E15" s="11">
        <f>SUM(E11:E14)</f>
        <v>4000000000</v>
      </c>
      <c r="F15" s="2"/>
      <c r="G15" s="2"/>
      <c r="H15" s="2"/>
      <c r="I15" s="12"/>
      <c r="J15" s="2">
        <f>SUM(J11:J14)</f>
        <v>657534.246576</v>
      </c>
      <c r="K15" s="2"/>
      <c r="L15" s="12">
        <f>SUM(L11:L14)</f>
        <v>32.9121914842098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2" t="s">
        <v>0</v>
      </c>
      <c r="C19" s="2" t="s">
        <v>1</v>
      </c>
      <c r="E19" s="2" t="s">
        <v>2</v>
      </c>
      <c r="F19" s="3">
        <v>4058225773.99</v>
      </c>
    </row>
    <row r="20">
      <c r="A20" s="2" t="s">
        <v>3</v>
      </c>
      <c r="C20" s="2" t="s">
        <v>4</v>
      </c>
      <c r="E20" s="2" t="s">
        <v>5</v>
      </c>
      <c r="F20" s="3">
        <v>0.78</v>
      </c>
    </row>
    <row r="21">
      <c r="A21" s="2" t="s">
        <v>6</v>
      </c>
      <c r="C21" s="2" t="s">
        <v>7</v>
      </c>
      <c r="E21" s="2" t="s">
        <v>8</v>
      </c>
      <c r="F21" s="3">
        <v>0</v>
      </c>
    </row>
    <row r="22">
      <c r="A22" s="2" t="s">
        <v>9</v>
      </c>
      <c r="C22" s="4" t="s">
        <v>10</v>
      </c>
      <c r="E22" s="2" t="s">
        <v>11</v>
      </c>
      <c r="F22" s="3">
        <f>SUM(F19:F21)</f>
        <v>4058225774.77</v>
      </c>
    </row>
    <row r="23">
      <c r="A23" s="2" t="s">
        <v>12</v>
      </c>
      <c r="C23" s="2" t="s">
        <v>46</v>
      </c>
      <c r="E23" s="2" t="s">
        <v>14</v>
      </c>
      <c r="F23" s="3">
        <v>1083.51</v>
      </c>
    </row>
    <row r="24">
      <c r="E24" s="2" t="s">
        <v>15</v>
      </c>
      <c r="F24" s="3">
        <v>12156111717.63</v>
      </c>
    </row>
    <row r="26">
      <c r="A26" s="5" t="s">
        <v>47</v>
      </c>
      <c r="B26" s="5" t="s">
        <v>48</v>
      </c>
      <c r="C26" s="5" t="s">
        <v>49</v>
      </c>
      <c r="D26" s="5" t="s">
        <v>50</v>
      </c>
      <c r="E26" s="5" t="s">
        <v>51</v>
      </c>
      <c r="F26" s="5" t="s">
        <v>22</v>
      </c>
      <c r="G26" s="5" t="s">
        <v>23</v>
      </c>
      <c r="H26" s="5" t="s">
        <v>52</v>
      </c>
      <c r="I26" s="5" t="s">
        <v>53</v>
      </c>
      <c r="J26" s="5" t="s">
        <v>54</v>
      </c>
      <c r="K26" s="5" t="s">
        <v>55</v>
      </c>
      <c r="L26" s="5" t="s">
        <v>56</v>
      </c>
      <c r="M26" s="6" t="s">
        <v>57</v>
      </c>
      <c r="N26" s="6" t="s">
        <v>58</v>
      </c>
      <c r="O26" s="6" t="s">
        <v>27</v>
      </c>
    </row>
    <row r="27">
      <c r="A27" s="7">
        <v>1</v>
      </c>
      <c r="B27" s="7" t="s">
        <v>59</v>
      </c>
      <c r="C27" s="7" t="s">
        <v>60</v>
      </c>
      <c r="D27" s="7" t="s">
        <v>61</v>
      </c>
      <c r="E27" s="13">
        <v>1000000000</v>
      </c>
      <c r="F27" s="10" t="s">
        <v>62</v>
      </c>
      <c r="G27" s="9">
        <v>12361.111111100001</v>
      </c>
      <c r="H27" s="9">
        <v>247222.222222</v>
      </c>
      <c r="I27" s="14">
        <v>100</v>
      </c>
      <c r="J27" s="9">
        <v>1000000000</v>
      </c>
      <c r="K27" s="14">
        <v>102.294553</v>
      </c>
      <c r="L27" s="9">
        <v>1022945530</v>
      </c>
      <c r="M27" s="13">
        <v>22945530</v>
      </c>
      <c r="N27" s="9">
        <v>2.2945</v>
      </c>
      <c r="O27" s="9">
        <v>8.41684479031912</v>
      </c>
    </row>
    <row r="28">
      <c r="A28" s="7">
        <v>2</v>
      </c>
      <c r="B28" s="7" t="s">
        <v>63</v>
      </c>
      <c r="C28" s="7" t="s">
        <v>64</v>
      </c>
      <c r="D28" s="7" t="s">
        <v>65</v>
      </c>
      <c r="E28" s="13">
        <v>1000000000</v>
      </c>
      <c r="F28" s="10" t="s">
        <v>66</v>
      </c>
      <c r="G28" s="9">
        <v>11666.666666650002</v>
      </c>
      <c r="H28" s="9">
        <v>233333.333333</v>
      </c>
      <c r="I28" s="14">
        <v>100</v>
      </c>
      <c r="J28" s="9">
        <v>1000000000</v>
      </c>
      <c r="K28" s="14">
        <v>101.768022</v>
      </c>
      <c r="L28" s="9">
        <v>1017680220</v>
      </c>
      <c r="M28" s="13">
        <v>17680220</v>
      </c>
      <c r="N28" s="9">
        <v>1.768</v>
      </c>
      <c r="O28" s="9">
        <v>8.37352156758319</v>
      </c>
    </row>
    <row r="29">
      <c r="A29" s="7">
        <v>3</v>
      </c>
      <c r="B29" s="7" t="s">
        <v>67</v>
      </c>
      <c r="C29" s="7" t="s">
        <v>68</v>
      </c>
      <c r="D29" s="7" t="s">
        <v>69</v>
      </c>
      <c r="E29" s="13">
        <v>1000000000</v>
      </c>
      <c r="F29" s="10" t="s">
        <v>70</v>
      </c>
      <c r="G29" s="9">
        <v>15277.77777775</v>
      </c>
      <c r="H29" s="9">
        <v>305555.555555</v>
      </c>
      <c r="I29" s="14">
        <v>100</v>
      </c>
      <c r="J29" s="9">
        <v>1000000000</v>
      </c>
      <c r="K29" s="14">
        <v>101.450718</v>
      </c>
      <c r="L29" s="9">
        <v>1014507180</v>
      </c>
      <c r="M29" s="13">
        <v>14507180</v>
      </c>
      <c r="N29" s="9">
        <v>1.4507</v>
      </c>
      <c r="O29" s="9">
        <v>8.34741364256642</v>
      </c>
    </row>
    <row r="30">
      <c r="A30" s="7">
        <v>4</v>
      </c>
      <c r="B30" s="7" t="s">
        <v>71</v>
      </c>
      <c r="C30" s="7" t="s">
        <v>4</v>
      </c>
      <c r="D30" s="7" t="s">
        <v>72</v>
      </c>
      <c r="E30" s="13">
        <v>1000000000</v>
      </c>
      <c r="F30" s="10" t="s">
        <v>73</v>
      </c>
      <c r="G30" s="9">
        <v>13541.666666650002</v>
      </c>
      <c r="H30" s="9">
        <v>270833.333333</v>
      </c>
      <c r="I30" s="14">
        <v>100</v>
      </c>
      <c r="J30" s="9">
        <v>1000000000</v>
      </c>
      <c r="K30" s="14">
        <v>98.068351</v>
      </c>
      <c r="L30" s="9">
        <v>980683510</v>
      </c>
      <c r="M30" s="13">
        <v>-19316490</v>
      </c>
      <c r="N30" s="9">
        <v>-1.9316</v>
      </c>
      <c r="O30" s="9">
        <v>8.06911086663174</v>
      </c>
    </row>
    <row r="31">
      <c r="A31" s="2"/>
      <c r="B31" s="2"/>
      <c r="C31" s="2"/>
      <c r="D31" s="2" t="s">
        <v>45</v>
      </c>
      <c r="E31" s="11">
        <f>SUM(E27:E30)</f>
        <v>4000000000</v>
      </c>
      <c r="F31" s="2"/>
      <c r="G31" s="2"/>
      <c r="H31" s="2"/>
      <c r="I31" s="2"/>
      <c r="J31" s="12">
        <f>SUM(J27:J30)</f>
        <v>4000000000</v>
      </c>
      <c r="K31" s="2"/>
      <c r="L31" s="12">
        <f>SUM(L27:L30)</f>
        <v>4035816440</v>
      </c>
      <c r="M31" s="12">
        <f>SUM(M27:M30)</f>
        <v>35816440</v>
      </c>
      <c r="N31" s="2" t="e">
        <f>=(M0/J0)*100</f>
        <v>#VALUE!</v>
      </c>
      <c r="O31" s="12">
        <f>SUM(O27:O30)</f>
        <v>33.206890867100469</v>
      </c>
    </row>
    <row r="33">
      <c r="A33" s="2" t="s">
        <v>74</v>
      </c>
      <c r="C33" s="2">
        <v>66.119082351310254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33:B33"/>
    <mergeCell ref="C33:D33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2:O36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  <col min="15" max="15" width="9.1406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75</v>
      </c>
      <c r="E3" s="2" t="s">
        <v>2</v>
      </c>
      <c r="F3" s="3">
        <v>1454700413.724</v>
      </c>
    </row>
    <row r="4">
      <c r="A4" s="2" t="s">
        <v>3</v>
      </c>
      <c r="C4" s="2" t="s">
        <v>76</v>
      </c>
      <c r="E4" s="2" t="s">
        <v>5</v>
      </c>
      <c r="F4" s="3">
        <v>-0.22</v>
      </c>
    </row>
    <row r="5">
      <c r="A5" s="2" t="s">
        <v>6</v>
      </c>
      <c r="C5" s="2" t="s">
        <v>77</v>
      </c>
      <c r="E5" s="2" t="s">
        <v>8</v>
      </c>
      <c r="F5" s="3">
        <v>0</v>
      </c>
    </row>
    <row r="6">
      <c r="A6" s="2" t="s">
        <v>9</v>
      </c>
      <c r="C6" s="4" t="s">
        <v>10</v>
      </c>
      <c r="E6" s="2" t="s">
        <v>11</v>
      </c>
      <c r="F6" s="3">
        <f>SUM(F3:F5)</f>
        <v>1454700413.504</v>
      </c>
    </row>
    <row r="7">
      <c r="A7" s="2" t="s">
        <v>12</v>
      </c>
      <c r="C7" s="2" t="s">
        <v>46</v>
      </c>
      <c r="E7" s="2" t="s">
        <v>14</v>
      </c>
      <c r="F7" s="3">
        <v>1201.2569</v>
      </c>
    </row>
    <row r="8">
      <c r="E8" s="2" t="s">
        <v>15</v>
      </c>
      <c r="F8" s="3">
        <v>11665699107.67</v>
      </c>
    </row>
    <row r="10">
      <c r="A10" s="5" t="s">
        <v>47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22</v>
      </c>
      <c r="G10" s="5" t="s">
        <v>23</v>
      </c>
      <c r="H10" s="5" t="s">
        <v>52</v>
      </c>
      <c r="I10" s="5" t="s">
        <v>53</v>
      </c>
      <c r="J10" s="5" t="s">
        <v>54</v>
      </c>
      <c r="K10" s="5" t="s">
        <v>55</v>
      </c>
      <c r="L10" s="5" t="s">
        <v>56</v>
      </c>
      <c r="M10" s="6" t="s">
        <v>57</v>
      </c>
      <c r="N10" s="6" t="s">
        <v>58</v>
      </c>
      <c r="O10" s="6" t="s">
        <v>27</v>
      </c>
    </row>
    <row r="11">
      <c r="A11" s="7">
        <v>1</v>
      </c>
      <c r="B11" s="7" t="s">
        <v>78</v>
      </c>
      <c r="C11" s="7" t="s">
        <v>79</v>
      </c>
      <c r="D11" s="7" t="s">
        <v>80</v>
      </c>
      <c r="E11" s="13">
        <v>1000000000</v>
      </c>
      <c r="F11" s="10" t="s">
        <v>81</v>
      </c>
      <c r="G11" s="9">
        <v>12569.444444400002</v>
      </c>
      <c r="H11" s="9">
        <v>251388.888888</v>
      </c>
      <c r="I11" s="14">
        <v>101.95</v>
      </c>
      <c r="J11" s="9">
        <v>1019500000</v>
      </c>
      <c r="K11" s="14">
        <v>101.912397</v>
      </c>
      <c r="L11" s="9">
        <v>1019123970</v>
      </c>
      <c r="M11" s="13">
        <v>-376030</v>
      </c>
      <c r="N11" s="9">
        <v>-0.0368</v>
      </c>
      <c r="O11" s="9">
        <v>8.73543012365787</v>
      </c>
    </row>
    <row r="12">
      <c r="A12" s="2"/>
      <c r="B12" s="2"/>
      <c r="C12" s="2"/>
      <c r="D12" s="2" t="s">
        <v>45</v>
      </c>
      <c r="E12" s="11">
        <f>SUM(E11:E11)</f>
        <v>1000000000</v>
      </c>
      <c r="F12" s="2"/>
      <c r="G12" s="2"/>
      <c r="H12" s="2"/>
      <c r="I12" s="2"/>
      <c r="J12" s="12">
        <f>SUM(J11:J11)</f>
        <v>1019500000</v>
      </c>
      <c r="K12" s="2"/>
      <c r="L12" s="12">
        <f>SUM(L11:L11)</f>
        <v>1019123970</v>
      </c>
      <c r="M12" s="12">
        <f>SUM(M11:M11)</f>
        <v>-376030</v>
      </c>
      <c r="N12" s="2" t="e">
        <f>=(M0/J0)*100</f>
        <v>#VALUE!</v>
      </c>
      <c r="O12" s="12">
        <f>SUM(O11:O11)</f>
        <v>8.73543012365787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A16" s="2" t="s">
        <v>0</v>
      </c>
      <c r="C16" s="2" t="s">
        <v>75</v>
      </c>
      <c r="E16" s="2" t="s">
        <v>2</v>
      </c>
      <c r="F16" s="3">
        <v>1454700413.724</v>
      </c>
    </row>
    <row r="17">
      <c r="A17" s="2" t="s">
        <v>3</v>
      </c>
      <c r="C17" s="2" t="s">
        <v>76</v>
      </c>
      <c r="E17" s="2" t="s">
        <v>5</v>
      </c>
      <c r="F17" s="3">
        <v>-0.22</v>
      </c>
    </row>
    <row r="18">
      <c r="A18" s="2" t="s">
        <v>6</v>
      </c>
      <c r="C18" s="2" t="s">
        <v>77</v>
      </c>
      <c r="E18" s="2" t="s">
        <v>8</v>
      </c>
      <c r="F18" s="3">
        <v>0</v>
      </c>
    </row>
    <row r="19">
      <c r="A19" s="2" t="s">
        <v>9</v>
      </c>
      <c r="C19" s="4" t="s">
        <v>10</v>
      </c>
      <c r="E19" s="2" t="s">
        <v>11</v>
      </c>
      <c r="F19" s="3">
        <f>SUM(F16:F18)</f>
        <v>1454700413.504</v>
      </c>
    </row>
    <row r="20">
      <c r="A20" s="2" t="s">
        <v>12</v>
      </c>
      <c r="C20" s="2" t="s">
        <v>13</v>
      </c>
      <c r="E20" s="2" t="s">
        <v>14</v>
      </c>
      <c r="F20" s="3">
        <v>1201.2569</v>
      </c>
    </row>
    <row r="21">
      <c r="E21" s="2" t="s">
        <v>15</v>
      </c>
      <c r="F21" s="3">
        <v>11665699107.67</v>
      </c>
    </row>
    <row r="23">
      <c r="A23" s="5" t="s">
        <v>16</v>
      </c>
      <c r="B23" s="5" t="s">
        <v>17</v>
      </c>
      <c r="C23" s="5" t="s">
        <v>18</v>
      </c>
      <c r="D23" s="5" t="s">
        <v>19</v>
      </c>
      <c r="E23" s="5" t="s">
        <v>20</v>
      </c>
      <c r="F23" s="5" t="s">
        <v>21</v>
      </c>
      <c r="G23" s="5" t="s">
        <v>22</v>
      </c>
      <c r="H23" s="5" t="s">
        <v>23</v>
      </c>
      <c r="I23" s="5" t="s">
        <v>24</v>
      </c>
      <c r="J23" s="5" t="s">
        <v>25</v>
      </c>
      <c r="K23" s="6" t="s">
        <v>26</v>
      </c>
      <c r="L23" s="6" t="s">
        <v>27</v>
      </c>
    </row>
    <row r="24">
      <c r="A24" s="7">
        <v>1</v>
      </c>
      <c r="B24" s="7" t="s">
        <v>82</v>
      </c>
      <c r="C24" s="7" t="s">
        <v>83</v>
      </c>
      <c r="D24" s="8" t="s">
        <v>84</v>
      </c>
      <c r="E24" s="9">
        <v>500000000</v>
      </c>
      <c r="F24" s="10" t="s">
        <v>85</v>
      </c>
      <c r="G24" s="10" t="s">
        <v>86</v>
      </c>
      <c r="H24" s="9">
        <v>13013.6986302</v>
      </c>
      <c r="I24" s="7">
        <v>4.75</v>
      </c>
      <c r="J24" s="9">
        <v>65068.493151</v>
      </c>
      <c r="K24" s="9">
        <v>0</v>
      </c>
      <c r="L24" s="9">
        <v>4.28575442281957</v>
      </c>
    </row>
    <row r="25">
      <c r="A25" s="7">
        <v>2</v>
      </c>
      <c r="B25" s="7" t="s">
        <v>87</v>
      </c>
      <c r="C25" s="7" t="s">
        <v>88</v>
      </c>
      <c r="D25" s="8" t="s">
        <v>89</v>
      </c>
      <c r="E25" s="9">
        <v>1000000000</v>
      </c>
      <c r="F25" s="10" t="s">
        <v>85</v>
      </c>
      <c r="G25" s="10" t="s">
        <v>86</v>
      </c>
      <c r="H25" s="9">
        <v>32876.7123288</v>
      </c>
      <c r="I25" s="7">
        <v>6</v>
      </c>
      <c r="J25" s="9">
        <v>164383.561644</v>
      </c>
      <c r="K25" s="9">
        <v>0</v>
      </c>
      <c r="L25" s="9">
        <v>8.57150884563913</v>
      </c>
    </row>
    <row r="26">
      <c r="A26" s="7">
        <v>3</v>
      </c>
      <c r="B26" s="7" t="s">
        <v>90</v>
      </c>
      <c r="C26" s="7" t="s">
        <v>91</v>
      </c>
      <c r="D26" s="8" t="s">
        <v>92</v>
      </c>
      <c r="E26" s="9">
        <v>1000000000</v>
      </c>
      <c r="F26" s="10" t="s">
        <v>85</v>
      </c>
      <c r="G26" s="10" t="s">
        <v>86</v>
      </c>
      <c r="H26" s="9">
        <v>26027.397260200003</v>
      </c>
      <c r="I26" s="7">
        <v>4.75</v>
      </c>
      <c r="J26" s="9">
        <v>130136.986301</v>
      </c>
      <c r="K26" s="9">
        <v>0</v>
      </c>
      <c r="L26" s="9">
        <v>8.57150884563913</v>
      </c>
    </row>
    <row r="27">
      <c r="A27" s="7">
        <v>4</v>
      </c>
      <c r="B27" s="7" t="s">
        <v>28</v>
      </c>
      <c r="C27" s="7" t="s">
        <v>29</v>
      </c>
      <c r="D27" s="8" t="s">
        <v>30</v>
      </c>
      <c r="E27" s="9">
        <v>1000000000</v>
      </c>
      <c r="F27" s="10" t="s">
        <v>93</v>
      </c>
      <c r="G27" s="10" t="s">
        <v>37</v>
      </c>
      <c r="H27" s="9">
        <v>27397.260274</v>
      </c>
      <c r="I27" s="7">
        <v>5</v>
      </c>
      <c r="J27" s="9">
        <v>136986.30137</v>
      </c>
      <c r="K27" s="9">
        <v>0</v>
      </c>
      <c r="L27" s="9">
        <v>8.57150884563913</v>
      </c>
    </row>
    <row r="28">
      <c r="A28" s="7">
        <v>5</v>
      </c>
      <c r="B28" s="7" t="s">
        <v>94</v>
      </c>
      <c r="C28" s="7" t="s">
        <v>95</v>
      </c>
      <c r="D28" s="8" t="s">
        <v>96</v>
      </c>
      <c r="E28" s="9">
        <v>1000000000</v>
      </c>
      <c r="F28" s="10" t="s">
        <v>85</v>
      </c>
      <c r="G28" s="10" t="s">
        <v>86</v>
      </c>
      <c r="H28" s="9">
        <v>27397.260274</v>
      </c>
      <c r="I28" s="7">
        <v>5</v>
      </c>
      <c r="J28" s="9">
        <v>136986.30137</v>
      </c>
      <c r="K28" s="9">
        <v>0</v>
      </c>
      <c r="L28" s="9">
        <v>8.57150884563913</v>
      </c>
    </row>
    <row r="29">
      <c r="A29" s="7">
        <v>6</v>
      </c>
      <c r="B29" s="7" t="s">
        <v>33</v>
      </c>
      <c r="C29" s="7" t="s">
        <v>34</v>
      </c>
      <c r="D29" s="8" t="s">
        <v>35</v>
      </c>
      <c r="E29" s="9">
        <v>1000000000</v>
      </c>
      <c r="F29" s="10" t="s">
        <v>97</v>
      </c>
      <c r="G29" s="10" t="s">
        <v>32</v>
      </c>
      <c r="H29" s="9">
        <v>36986.3013698</v>
      </c>
      <c r="I29" s="7">
        <v>6.75</v>
      </c>
      <c r="J29" s="9">
        <v>184931.506849</v>
      </c>
      <c r="K29" s="9">
        <v>0</v>
      </c>
      <c r="L29" s="9">
        <v>8.57150884563913</v>
      </c>
    </row>
    <row r="30">
      <c r="A30" s="7">
        <v>7</v>
      </c>
      <c r="B30" s="7" t="s">
        <v>98</v>
      </c>
      <c r="C30" s="7" t="s">
        <v>99</v>
      </c>
      <c r="D30" s="8" t="s">
        <v>100</v>
      </c>
      <c r="E30" s="9">
        <v>1000000000</v>
      </c>
      <c r="F30" s="10" t="s">
        <v>97</v>
      </c>
      <c r="G30" s="10" t="s">
        <v>32</v>
      </c>
      <c r="H30" s="9">
        <v>35616.4383562</v>
      </c>
      <c r="I30" s="7">
        <v>6.5</v>
      </c>
      <c r="J30" s="9">
        <v>178082.191781</v>
      </c>
      <c r="K30" s="9">
        <v>0</v>
      </c>
      <c r="L30" s="9">
        <v>8.57150884563913</v>
      </c>
    </row>
    <row r="31">
      <c r="A31" s="7">
        <v>8</v>
      </c>
      <c r="B31" s="7" t="s">
        <v>38</v>
      </c>
      <c r="C31" s="7" t="s">
        <v>39</v>
      </c>
      <c r="D31" s="8" t="s">
        <v>40</v>
      </c>
      <c r="E31" s="9">
        <v>1000000000</v>
      </c>
      <c r="F31" s="10" t="s">
        <v>85</v>
      </c>
      <c r="G31" s="10" t="s">
        <v>86</v>
      </c>
      <c r="H31" s="9">
        <v>28767.1232876</v>
      </c>
      <c r="I31" s="7">
        <v>5.25</v>
      </c>
      <c r="J31" s="9">
        <v>143835.616438</v>
      </c>
      <c r="K31" s="9">
        <v>0</v>
      </c>
      <c r="L31" s="9">
        <v>8.57150884563913</v>
      </c>
    </row>
    <row r="32">
      <c r="A32" s="7">
        <v>9</v>
      </c>
      <c r="B32" s="7" t="s">
        <v>42</v>
      </c>
      <c r="C32" s="7" t="s">
        <v>43</v>
      </c>
      <c r="D32" s="8" t="s">
        <v>44</v>
      </c>
      <c r="E32" s="9">
        <v>1000000000</v>
      </c>
      <c r="F32" s="10" t="s">
        <v>101</v>
      </c>
      <c r="G32" s="10" t="s">
        <v>102</v>
      </c>
      <c r="H32" s="9">
        <v>38356.1643836</v>
      </c>
      <c r="I32" s="7">
        <v>7</v>
      </c>
      <c r="J32" s="9">
        <v>191780.82191799997</v>
      </c>
      <c r="K32" s="9">
        <v>0</v>
      </c>
      <c r="L32" s="9">
        <v>8.57150884563913</v>
      </c>
    </row>
    <row r="33">
      <c r="A33" s="7">
        <v>10</v>
      </c>
      <c r="B33" s="7" t="s">
        <v>103</v>
      </c>
      <c r="C33" s="7" t="s">
        <v>104</v>
      </c>
      <c r="D33" s="8" t="s">
        <v>105</v>
      </c>
      <c r="E33" s="9">
        <v>700000000</v>
      </c>
      <c r="F33" s="10" t="s">
        <v>106</v>
      </c>
      <c r="G33" s="10" t="s">
        <v>107</v>
      </c>
      <c r="H33" s="9">
        <v>24931.5068494</v>
      </c>
      <c r="I33" s="7">
        <v>6.5</v>
      </c>
      <c r="J33" s="9">
        <v>124657.534247</v>
      </c>
      <c r="K33" s="9">
        <v>0</v>
      </c>
      <c r="L33" s="9">
        <v>6.00005619194739</v>
      </c>
    </row>
    <row r="34">
      <c r="A34" s="2"/>
      <c r="B34" s="2" t="s">
        <v>45</v>
      </c>
      <c r="C34" s="2"/>
      <c r="D34" s="2"/>
      <c r="E34" s="11">
        <f>SUM(E24:E33)</f>
        <v>9200000000</v>
      </c>
      <c r="F34" s="2"/>
      <c r="G34" s="2"/>
      <c r="H34" s="2"/>
      <c r="I34" s="12"/>
      <c r="J34" s="2">
        <f>SUM(J24:J33)</f>
        <v>1456849.315069</v>
      </c>
      <c r="K34" s="2"/>
      <c r="L34" s="12">
        <f>SUM(L24:L33)</f>
        <v>78.85788137988</v>
      </c>
    </row>
    <row r="36">
      <c r="A36" s="2" t="s">
        <v>74</v>
      </c>
      <c r="C36" s="2">
        <v>87.5933115035379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36:B36"/>
    <mergeCell ref="C36:D36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2:O56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108</v>
      </c>
      <c r="E3" s="2" t="s">
        <v>2</v>
      </c>
      <c r="F3" s="3">
        <v>35296278813</v>
      </c>
    </row>
    <row r="4">
      <c r="A4" s="2" t="s">
        <v>3</v>
      </c>
      <c r="C4" s="2" t="s">
        <v>109</v>
      </c>
      <c r="E4" s="2" t="s">
        <v>5</v>
      </c>
      <c r="F4" s="3">
        <v>0</v>
      </c>
    </row>
    <row r="5">
      <c r="A5" s="2" t="s">
        <v>6</v>
      </c>
      <c r="C5" s="2" t="s">
        <v>110</v>
      </c>
      <c r="E5" s="2" t="s">
        <v>8</v>
      </c>
      <c r="F5" s="3">
        <v>0</v>
      </c>
    </row>
    <row r="6">
      <c r="A6" s="2" t="s">
        <v>9</v>
      </c>
      <c r="C6" s="4" t="s">
        <v>10</v>
      </c>
      <c r="E6" s="2" t="s">
        <v>11</v>
      </c>
      <c r="F6" s="3">
        <f>SUM(F3:F5)</f>
        <v>35296278813</v>
      </c>
    </row>
    <row r="7">
      <c r="A7" s="2" t="s">
        <v>12</v>
      </c>
      <c r="C7" s="2" t="s">
        <v>111</v>
      </c>
      <c r="E7" s="2" t="s">
        <v>14</v>
      </c>
      <c r="F7" s="3">
        <v>843.125</v>
      </c>
    </row>
    <row r="8">
      <c r="E8" s="2" t="s">
        <v>15</v>
      </c>
      <c r="F8" s="3">
        <v>230720713036.58</v>
      </c>
    </row>
    <row r="10">
      <c r="A10" s="5" t="s">
        <v>47</v>
      </c>
      <c r="B10" s="5" t="s">
        <v>48</v>
      </c>
      <c r="C10" s="5" t="s">
        <v>112</v>
      </c>
      <c r="D10" s="5" t="s">
        <v>50</v>
      </c>
      <c r="E10" s="5" t="s">
        <v>51</v>
      </c>
      <c r="F10" s="5" t="s">
        <v>113</v>
      </c>
      <c r="G10" s="5" t="s">
        <v>53</v>
      </c>
      <c r="H10" s="5" t="s">
        <v>54</v>
      </c>
      <c r="I10" s="5" t="s">
        <v>55</v>
      </c>
      <c r="J10" s="5" t="s">
        <v>56</v>
      </c>
      <c r="K10" s="5" t="s">
        <v>57</v>
      </c>
      <c r="L10" s="5" t="s">
        <v>58</v>
      </c>
      <c r="M10" s="5" t="s">
        <v>114</v>
      </c>
    </row>
    <row r="11">
      <c r="A11" s="7">
        <v>1</v>
      </c>
      <c r="B11" s="7" t="s">
        <v>115</v>
      </c>
      <c r="C11" s="7" t="s">
        <v>4</v>
      </c>
      <c r="D11" s="7" t="s">
        <v>116</v>
      </c>
      <c r="E11" s="13">
        <v>658500</v>
      </c>
      <c r="F11" s="7">
        <v>6585</v>
      </c>
      <c r="G11" s="13">
        <v>1230</v>
      </c>
      <c r="H11" s="9">
        <v>809955000</v>
      </c>
      <c r="I11" s="13">
        <v>1490</v>
      </c>
      <c r="J11" s="9">
        <v>981165000</v>
      </c>
      <c r="K11" s="13">
        <v>171210000</v>
      </c>
      <c r="L11" s="9">
        <v>21.1382</v>
      </c>
      <c r="M11" s="9">
        <v>0.43031501800091</v>
      </c>
    </row>
    <row r="12">
      <c r="A12" s="7">
        <v>2</v>
      </c>
      <c r="B12" s="7" t="s">
        <v>117</v>
      </c>
      <c r="C12" s="7" t="s">
        <v>4</v>
      </c>
      <c r="D12" s="7" t="s">
        <v>118</v>
      </c>
      <c r="E12" s="13">
        <v>24113400</v>
      </c>
      <c r="F12" s="7">
        <v>241134</v>
      </c>
      <c r="G12" s="13">
        <v>343.99195681</v>
      </c>
      <c r="H12" s="9">
        <v>8294815651.3422537</v>
      </c>
      <c r="I12" s="13">
        <v>1035</v>
      </c>
      <c r="J12" s="9">
        <v>24957369000</v>
      </c>
      <c r="K12" s="13">
        <v>16662553348.657745</v>
      </c>
      <c r="L12" s="9">
        <v>200.8791</v>
      </c>
      <c r="M12" s="9">
        <v>10.945692814654469</v>
      </c>
    </row>
    <row r="13">
      <c r="A13" s="7">
        <v>3</v>
      </c>
      <c r="B13" s="7" t="s">
        <v>119</v>
      </c>
      <c r="C13" s="7" t="s">
        <v>4</v>
      </c>
      <c r="D13" s="7" t="s">
        <v>120</v>
      </c>
      <c r="E13" s="13">
        <v>46101200</v>
      </c>
      <c r="F13" s="7">
        <v>461012</v>
      </c>
      <c r="G13" s="13">
        <v>296.91531785</v>
      </c>
      <c r="H13" s="9">
        <v>13688152451.26642</v>
      </c>
      <c r="I13" s="13">
        <v>50</v>
      </c>
      <c r="J13" s="9">
        <v>2305060000</v>
      </c>
      <c r="K13" s="13">
        <v>-11383092451.26642</v>
      </c>
      <c r="L13" s="9">
        <v>-83.1601</v>
      </c>
      <c r="M13" s="9">
        <v>1.01094304769655</v>
      </c>
    </row>
    <row r="14">
      <c r="A14" s="7">
        <v>4</v>
      </c>
      <c r="B14" s="7" t="s">
        <v>121</v>
      </c>
      <c r="C14" s="7" t="s">
        <v>4</v>
      </c>
      <c r="D14" s="7" t="s">
        <v>122</v>
      </c>
      <c r="E14" s="13">
        <v>42300000</v>
      </c>
      <c r="F14" s="7">
        <v>423000</v>
      </c>
      <c r="G14" s="13">
        <v>51</v>
      </c>
      <c r="H14" s="9">
        <v>2157300000</v>
      </c>
      <c r="I14" s="13">
        <v>50</v>
      </c>
      <c r="J14" s="9">
        <v>2115000000</v>
      </c>
      <c r="K14" s="13">
        <v>-42300000</v>
      </c>
      <c r="L14" s="9">
        <v>-1.9607</v>
      </c>
      <c r="M14" s="9">
        <v>0.92758737120865</v>
      </c>
    </row>
    <row r="15">
      <c r="A15" s="7">
        <v>5</v>
      </c>
      <c r="B15" s="7" t="s">
        <v>123</v>
      </c>
      <c r="C15" s="7" t="s">
        <v>4</v>
      </c>
      <c r="D15" s="7" t="s">
        <v>124</v>
      </c>
      <c r="E15" s="13">
        <v>4074100</v>
      </c>
      <c r="F15" s="7">
        <v>40741</v>
      </c>
      <c r="G15" s="13">
        <v>282</v>
      </c>
      <c r="H15" s="9">
        <v>1148896200</v>
      </c>
      <c r="I15" s="13">
        <v>635</v>
      </c>
      <c r="J15" s="9">
        <v>2587053500</v>
      </c>
      <c r="K15" s="13">
        <v>1438157300</v>
      </c>
      <c r="L15" s="9">
        <v>125.1773</v>
      </c>
      <c r="M15" s="9">
        <v>1.13461851311637</v>
      </c>
    </row>
    <row r="16">
      <c r="A16" s="7">
        <v>6</v>
      </c>
      <c r="B16" s="7" t="s">
        <v>125</v>
      </c>
      <c r="C16" s="7" t="s">
        <v>4</v>
      </c>
      <c r="D16" s="7" t="s">
        <v>126</v>
      </c>
      <c r="E16" s="13">
        <v>22112900</v>
      </c>
      <c r="F16" s="7">
        <v>221129</v>
      </c>
      <c r="G16" s="13">
        <v>287.48543874</v>
      </c>
      <c r="H16" s="9">
        <v>6357136758.3137465</v>
      </c>
      <c r="I16" s="13">
        <v>300</v>
      </c>
      <c r="J16" s="9">
        <v>6633870000</v>
      </c>
      <c r="K16" s="13">
        <v>276733241.68625396</v>
      </c>
      <c r="L16" s="9">
        <v>4.3531</v>
      </c>
      <c r="M16" s="9">
        <v>2.90945344408506</v>
      </c>
    </row>
    <row r="17">
      <c r="A17" s="7">
        <v>7</v>
      </c>
      <c r="B17" s="7" t="s">
        <v>127</v>
      </c>
      <c r="C17" s="7" t="s">
        <v>4</v>
      </c>
      <c r="D17" s="7" t="s">
        <v>128</v>
      </c>
      <c r="E17" s="13">
        <v>28778530</v>
      </c>
      <c r="F17" s="7">
        <v>287785.3</v>
      </c>
      <c r="G17" s="13">
        <v>491.6996868</v>
      </c>
      <c r="H17" s="9">
        <v>14150394187.564404</v>
      </c>
      <c r="I17" s="13">
        <v>120</v>
      </c>
      <c r="J17" s="9">
        <v>3453423600</v>
      </c>
      <c r="K17" s="13">
        <v>-10696970587.564404</v>
      </c>
      <c r="L17" s="9">
        <v>-75.5948</v>
      </c>
      <c r="M17" s="9">
        <v>1.51458729020988</v>
      </c>
    </row>
    <row r="18">
      <c r="A18" s="7">
        <v>8</v>
      </c>
      <c r="B18" s="7" t="s">
        <v>129</v>
      </c>
      <c r="C18" s="7" t="s">
        <v>4</v>
      </c>
      <c r="D18" s="7" t="s">
        <v>130</v>
      </c>
      <c r="E18" s="13">
        <v>105000000</v>
      </c>
      <c r="F18" s="7">
        <v>1050000</v>
      </c>
      <c r="G18" s="13">
        <v>115.22592114</v>
      </c>
      <c r="H18" s="9">
        <v>12098721719.7</v>
      </c>
      <c r="I18" s="13">
        <v>51</v>
      </c>
      <c r="J18" s="9">
        <v>5355000000</v>
      </c>
      <c r="K18" s="13">
        <v>-6743721719.7</v>
      </c>
      <c r="L18" s="9">
        <v>-55.7391</v>
      </c>
      <c r="M18" s="9">
        <v>2.34857228029424</v>
      </c>
    </row>
    <row r="19">
      <c r="A19" s="7">
        <v>9</v>
      </c>
      <c r="B19" s="7" t="s">
        <v>131</v>
      </c>
      <c r="C19" s="7" t="s">
        <v>4</v>
      </c>
      <c r="D19" s="7" t="s">
        <v>132</v>
      </c>
      <c r="E19" s="13">
        <v>14057900</v>
      </c>
      <c r="F19" s="7">
        <v>140579</v>
      </c>
      <c r="G19" s="13">
        <v>285.85858586</v>
      </c>
      <c r="H19" s="9">
        <v>4018571414.161294</v>
      </c>
      <c r="I19" s="13">
        <v>50</v>
      </c>
      <c r="J19" s="9">
        <v>702895000</v>
      </c>
      <c r="K19" s="13">
        <v>-3315676414.161294</v>
      </c>
      <c r="L19" s="9">
        <v>-82.5088</v>
      </c>
      <c r="M19" s="9">
        <v>0.30827258878757</v>
      </c>
    </row>
    <row r="20">
      <c r="A20" s="7">
        <v>10</v>
      </c>
      <c r="B20" s="7" t="s">
        <v>133</v>
      </c>
      <c r="C20" s="7" t="s">
        <v>4</v>
      </c>
      <c r="D20" s="7" t="s">
        <v>134</v>
      </c>
      <c r="E20" s="13">
        <v>249924900</v>
      </c>
      <c r="F20" s="7">
        <v>2499249</v>
      </c>
      <c r="G20" s="13">
        <v>123.21476192</v>
      </c>
      <c r="H20" s="9">
        <v>30794437051.37981</v>
      </c>
      <c r="I20" s="13">
        <v>50</v>
      </c>
      <c r="J20" s="9">
        <v>12496245000</v>
      </c>
      <c r="K20" s="13">
        <v>-18298192051.379807</v>
      </c>
      <c r="L20" s="9">
        <v>-59.4204</v>
      </c>
      <c r="M20" s="9">
        <v>5.4805480139618</v>
      </c>
    </row>
    <row r="21">
      <c r="A21" s="7">
        <v>11</v>
      </c>
      <c r="B21" s="7" t="s">
        <v>135</v>
      </c>
      <c r="C21" s="7" t="s">
        <v>4</v>
      </c>
      <c r="D21" s="7" t="s">
        <v>136</v>
      </c>
      <c r="E21" s="13">
        <v>66900000</v>
      </c>
      <c r="F21" s="7">
        <v>669000</v>
      </c>
      <c r="G21" s="13">
        <v>167.61288574</v>
      </c>
      <c r="H21" s="9">
        <v>11213302056.006</v>
      </c>
      <c r="I21" s="13">
        <v>149</v>
      </c>
      <c r="J21" s="9">
        <v>9968100000</v>
      </c>
      <c r="K21" s="13">
        <v>-1245202056.006</v>
      </c>
      <c r="L21" s="9">
        <v>-11.1046</v>
      </c>
      <c r="M21" s="9">
        <v>4.37176533094323</v>
      </c>
    </row>
    <row r="22">
      <c r="A22" s="7">
        <v>12</v>
      </c>
      <c r="B22" s="7" t="s">
        <v>137</v>
      </c>
      <c r="C22" s="7" t="s">
        <v>4</v>
      </c>
      <c r="D22" s="7" t="s">
        <v>138</v>
      </c>
      <c r="E22" s="13">
        <v>263780800</v>
      </c>
      <c r="F22" s="7">
        <v>2637808</v>
      </c>
      <c r="G22" s="13">
        <v>50.49604281</v>
      </c>
      <c r="H22" s="9">
        <v>13319886569.256048</v>
      </c>
      <c r="I22" s="13">
        <v>50</v>
      </c>
      <c r="J22" s="9">
        <v>13189040000</v>
      </c>
      <c r="K22" s="13">
        <v>-130846569.256048</v>
      </c>
      <c r="L22" s="9">
        <v>-0.9823</v>
      </c>
      <c r="M22" s="9">
        <v>5.7843909892982</v>
      </c>
    </row>
    <row r="23">
      <c r="A23" s="7">
        <v>13</v>
      </c>
      <c r="B23" s="7" t="s">
        <v>139</v>
      </c>
      <c r="C23" s="7" t="s">
        <v>4</v>
      </c>
      <c r="D23" s="7" t="s">
        <v>140</v>
      </c>
      <c r="E23" s="13">
        <v>19607500</v>
      </c>
      <c r="F23" s="7">
        <v>196075</v>
      </c>
      <c r="G23" s="13">
        <v>100.47545582</v>
      </c>
      <c r="H23" s="9">
        <v>1970072499.9906502</v>
      </c>
      <c r="I23" s="13">
        <v>0</v>
      </c>
      <c r="J23" s="9">
        <v>0</v>
      </c>
      <c r="K23" s="13">
        <v>-1970072499.9906502</v>
      </c>
      <c r="L23" s="9">
        <v>-100</v>
      </c>
      <c r="M23" s="9">
        <v>0</v>
      </c>
    </row>
    <row r="24">
      <c r="A24" s="7">
        <v>14</v>
      </c>
      <c r="B24" s="7" t="s">
        <v>141</v>
      </c>
      <c r="C24" s="7" t="s">
        <v>4</v>
      </c>
      <c r="D24" s="7" t="s">
        <v>142</v>
      </c>
      <c r="E24" s="13">
        <v>2289800</v>
      </c>
      <c r="F24" s="7">
        <v>22898</v>
      </c>
      <c r="G24" s="13">
        <v>800</v>
      </c>
      <c r="H24" s="9">
        <v>1831840000</v>
      </c>
      <c r="I24" s="13">
        <v>256</v>
      </c>
      <c r="J24" s="9">
        <v>586188800</v>
      </c>
      <c r="K24" s="13">
        <v>-1245651200</v>
      </c>
      <c r="L24" s="9">
        <v>-68</v>
      </c>
      <c r="M24" s="9">
        <v>0.25708809835648</v>
      </c>
    </row>
    <row r="25">
      <c r="A25" s="7">
        <v>15</v>
      </c>
      <c r="B25" s="7" t="s">
        <v>143</v>
      </c>
      <c r="C25" s="7" t="s">
        <v>4</v>
      </c>
      <c r="D25" s="7" t="s">
        <v>144</v>
      </c>
      <c r="E25" s="13">
        <v>700000</v>
      </c>
      <c r="F25" s="7">
        <v>7000</v>
      </c>
      <c r="G25" s="13">
        <v>7300</v>
      </c>
      <c r="H25" s="9">
        <v>5110000000</v>
      </c>
      <c r="I25" s="13">
        <v>6800</v>
      </c>
      <c r="J25" s="9">
        <v>4760000000</v>
      </c>
      <c r="K25" s="13">
        <v>-350000000</v>
      </c>
      <c r="L25" s="9">
        <v>-6.8493</v>
      </c>
      <c r="M25" s="9">
        <v>2.08761980470599</v>
      </c>
    </row>
    <row r="26">
      <c r="A26" s="7">
        <v>16</v>
      </c>
      <c r="B26" s="7" t="s">
        <v>145</v>
      </c>
      <c r="C26" s="7" t="s">
        <v>4</v>
      </c>
      <c r="D26" s="7" t="s">
        <v>146</v>
      </c>
      <c r="E26" s="13">
        <v>240000</v>
      </c>
      <c r="F26" s="7">
        <v>2400</v>
      </c>
      <c r="G26" s="13">
        <v>526.50446263</v>
      </c>
      <c r="H26" s="9">
        <v>126361071.0312</v>
      </c>
      <c r="I26" s="13">
        <v>82</v>
      </c>
      <c r="J26" s="9">
        <v>19680000</v>
      </c>
      <c r="K26" s="13">
        <v>-106681071.0312</v>
      </c>
      <c r="L26" s="9">
        <v>-84.4255</v>
      </c>
      <c r="M26" s="9">
        <v>0.00863116759593</v>
      </c>
    </row>
    <row r="27">
      <c r="A27" s="7">
        <v>17</v>
      </c>
      <c r="B27" s="7" t="s">
        <v>147</v>
      </c>
      <c r="C27" s="7" t="s">
        <v>4</v>
      </c>
      <c r="D27" s="7" t="s">
        <v>148</v>
      </c>
      <c r="E27" s="13">
        <v>30655800</v>
      </c>
      <c r="F27" s="7">
        <v>306558</v>
      </c>
      <c r="G27" s="13">
        <v>128</v>
      </c>
      <c r="H27" s="9">
        <v>3923942400</v>
      </c>
      <c r="I27" s="13">
        <v>114</v>
      </c>
      <c r="J27" s="9">
        <v>3494761200</v>
      </c>
      <c r="K27" s="13">
        <v>-429181200</v>
      </c>
      <c r="L27" s="9">
        <v>-10.9375</v>
      </c>
      <c r="M27" s="9">
        <v>1.53271695248699</v>
      </c>
    </row>
    <row r="28">
      <c r="A28" s="7">
        <v>18</v>
      </c>
      <c r="B28" s="7" t="s">
        <v>149</v>
      </c>
      <c r="C28" s="7" t="s">
        <v>4</v>
      </c>
      <c r="D28" s="7" t="s">
        <v>150</v>
      </c>
      <c r="E28" s="13">
        <v>2500000</v>
      </c>
      <c r="F28" s="7">
        <v>25000</v>
      </c>
      <c r="G28" s="13">
        <v>247.44557979</v>
      </c>
      <c r="H28" s="9">
        <v>618613949.475</v>
      </c>
      <c r="I28" s="13">
        <v>228</v>
      </c>
      <c r="J28" s="9">
        <v>570000000</v>
      </c>
      <c r="K28" s="13">
        <v>-48613949.475</v>
      </c>
      <c r="L28" s="9">
        <v>-7.8585</v>
      </c>
      <c r="M28" s="9">
        <v>0.24998808585765</v>
      </c>
    </row>
    <row r="29">
      <c r="A29" s="7">
        <v>19</v>
      </c>
      <c r="B29" s="7" t="s">
        <v>151</v>
      </c>
      <c r="C29" s="7" t="s">
        <v>4</v>
      </c>
      <c r="D29" s="7" t="s">
        <v>152</v>
      </c>
      <c r="E29" s="13">
        <v>28</v>
      </c>
      <c r="F29" s="7">
        <v>0.28</v>
      </c>
      <c r="G29" s="13">
        <v>1739.00428571</v>
      </c>
      <c r="H29" s="9">
        <v>48692.12</v>
      </c>
      <c r="I29" s="13">
        <v>8300</v>
      </c>
      <c r="J29" s="9">
        <v>232400</v>
      </c>
      <c r="K29" s="13">
        <v>183707.88</v>
      </c>
      <c r="L29" s="9">
        <v>377.2846</v>
      </c>
      <c r="M29" s="9">
        <v>0.00010192496694</v>
      </c>
    </row>
    <row r="30">
      <c r="A30" s="7">
        <v>20</v>
      </c>
      <c r="B30" s="7" t="s">
        <v>153</v>
      </c>
      <c r="C30" s="7" t="s">
        <v>4</v>
      </c>
      <c r="D30" s="7" t="s">
        <v>154</v>
      </c>
      <c r="E30" s="13">
        <v>98144000</v>
      </c>
      <c r="F30" s="7">
        <v>981440</v>
      </c>
      <c r="G30" s="13">
        <v>163.07095342</v>
      </c>
      <c r="H30" s="9">
        <v>16004435652.45248</v>
      </c>
      <c r="I30" s="13">
        <v>139</v>
      </c>
      <c r="J30" s="9">
        <v>13642016000</v>
      </c>
      <c r="K30" s="13">
        <v>-2362419652.45248</v>
      </c>
      <c r="L30" s="9">
        <v>-14.761</v>
      </c>
      <c r="M30" s="9">
        <v>5.98305520540251</v>
      </c>
    </row>
    <row r="31">
      <c r="A31" s="7">
        <v>21</v>
      </c>
      <c r="B31" s="7" t="s">
        <v>155</v>
      </c>
      <c r="C31" s="7" t="s">
        <v>4</v>
      </c>
      <c r="D31" s="7" t="s">
        <v>156</v>
      </c>
      <c r="E31" s="13">
        <v>4917500</v>
      </c>
      <c r="F31" s="7">
        <v>49175</v>
      </c>
      <c r="G31" s="13">
        <v>848.55327584</v>
      </c>
      <c r="H31" s="9">
        <v>4172760733.9432</v>
      </c>
      <c r="I31" s="13">
        <v>570</v>
      </c>
      <c r="J31" s="9">
        <v>2802975000</v>
      </c>
      <c r="K31" s="13">
        <v>-1369785733.9431999</v>
      </c>
      <c r="L31" s="9">
        <v>-32.8268</v>
      </c>
      <c r="M31" s="9">
        <v>1.22931641220499</v>
      </c>
    </row>
    <row r="32">
      <c r="A32" s="7">
        <v>22</v>
      </c>
      <c r="B32" s="7" t="s">
        <v>157</v>
      </c>
      <c r="C32" s="7" t="s">
        <v>4</v>
      </c>
      <c r="D32" s="7" t="s">
        <v>158</v>
      </c>
      <c r="E32" s="13">
        <v>64216300</v>
      </c>
      <c r="F32" s="7">
        <v>642163</v>
      </c>
      <c r="G32" s="13">
        <v>200.10344851</v>
      </c>
      <c r="H32" s="9">
        <v>12849903080.552713</v>
      </c>
      <c r="I32" s="13">
        <v>216</v>
      </c>
      <c r="J32" s="9">
        <v>13870720800</v>
      </c>
      <c r="K32" s="13">
        <v>1020817719.447287</v>
      </c>
      <c r="L32" s="9">
        <v>7.9441</v>
      </c>
      <c r="M32" s="9">
        <v>6.08335954782086</v>
      </c>
    </row>
    <row r="33">
      <c r="A33" s="7">
        <v>23</v>
      </c>
      <c r="B33" s="7" t="s">
        <v>159</v>
      </c>
      <c r="C33" s="7" t="s">
        <v>4</v>
      </c>
      <c r="D33" s="7" t="s">
        <v>160</v>
      </c>
      <c r="E33" s="13">
        <v>61291600</v>
      </c>
      <c r="F33" s="7">
        <v>612916</v>
      </c>
      <c r="G33" s="13">
        <v>326.23375529</v>
      </c>
      <c r="H33" s="9">
        <v>19995388835.732563</v>
      </c>
      <c r="I33" s="13">
        <v>278</v>
      </c>
      <c r="J33" s="9">
        <v>17039064800</v>
      </c>
      <c r="K33" s="13">
        <v>-2956324035.732564</v>
      </c>
      <c r="L33" s="9">
        <v>-14.785</v>
      </c>
      <c r="M33" s="9">
        <v>7.47291788448501</v>
      </c>
    </row>
    <row r="34">
      <c r="A34" s="7">
        <v>24</v>
      </c>
      <c r="B34" s="7" t="s">
        <v>161</v>
      </c>
      <c r="C34" s="7" t="s">
        <v>4</v>
      </c>
      <c r="D34" s="7" t="s">
        <v>162</v>
      </c>
      <c r="E34" s="13">
        <v>7800000</v>
      </c>
      <c r="F34" s="7">
        <v>78000</v>
      </c>
      <c r="G34" s="13">
        <v>1202.8977908</v>
      </c>
      <c r="H34" s="9">
        <v>9382602768.24</v>
      </c>
      <c r="I34" s="13">
        <v>1250</v>
      </c>
      <c r="J34" s="9">
        <v>9750000000</v>
      </c>
      <c r="K34" s="13">
        <v>367397231.76</v>
      </c>
      <c r="L34" s="9">
        <v>3.9157</v>
      </c>
      <c r="M34" s="9">
        <v>4.27611199493348</v>
      </c>
    </row>
    <row r="35">
      <c r="A35" s="7">
        <v>25</v>
      </c>
      <c r="B35" s="7" t="s">
        <v>163</v>
      </c>
      <c r="C35" s="7" t="s">
        <v>4</v>
      </c>
      <c r="D35" s="7" t="s">
        <v>164</v>
      </c>
      <c r="E35" s="13">
        <v>88794600</v>
      </c>
      <c r="F35" s="7">
        <v>887946</v>
      </c>
      <c r="G35" s="13">
        <v>165.62358522</v>
      </c>
      <c r="H35" s="9">
        <v>14706480000.175812</v>
      </c>
      <c r="I35" s="13">
        <v>50</v>
      </c>
      <c r="J35" s="9">
        <v>4439730000</v>
      </c>
      <c r="K35" s="13">
        <v>-10266750000.175812</v>
      </c>
      <c r="L35" s="9">
        <v>-69.811</v>
      </c>
      <c r="M35" s="9">
        <v>1.94715720074523</v>
      </c>
    </row>
    <row r="36">
      <c r="A36" s="7">
        <v>26</v>
      </c>
      <c r="B36" s="7" t="s">
        <v>165</v>
      </c>
      <c r="C36" s="7" t="s">
        <v>4</v>
      </c>
      <c r="D36" s="7" t="s">
        <v>166</v>
      </c>
      <c r="E36" s="13">
        <v>13500000</v>
      </c>
      <c r="F36" s="7">
        <v>135000</v>
      </c>
      <c r="G36" s="13">
        <v>53</v>
      </c>
      <c r="H36" s="9">
        <v>715500000</v>
      </c>
      <c r="I36" s="13">
        <v>50</v>
      </c>
      <c r="J36" s="9">
        <v>675000000</v>
      </c>
      <c r="K36" s="13">
        <v>-40500000</v>
      </c>
      <c r="L36" s="9">
        <v>-5.6603</v>
      </c>
      <c r="M36" s="9">
        <v>0.29603852272616</v>
      </c>
    </row>
    <row r="37">
      <c r="A37" s="7">
        <v>27</v>
      </c>
      <c r="B37" s="7" t="s">
        <v>167</v>
      </c>
      <c r="C37" s="7" t="s">
        <v>4</v>
      </c>
      <c r="D37" s="7" t="s">
        <v>168</v>
      </c>
      <c r="E37" s="13">
        <v>109426800</v>
      </c>
      <c r="F37" s="7">
        <v>1094268</v>
      </c>
      <c r="G37" s="13">
        <v>94.05680839</v>
      </c>
      <c r="H37" s="9">
        <v>10292335560.330851</v>
      </c>
      <c r="I37" s="13">
        <v>0</v>
      </c>
      <c r="J37" s="9">
        <v>0</v>
      </c>
      <c r="K37" s="13">
        <v>-10292335560.330851</v>
      </c>
      <c r="L37" s="9">
        <v>-100</v>
      </c>
      <c r="M37" s="9">
        <v>0</v>
      </c>
    </row>
    <row r="38">
      <c r="A38" s="2"/>
      <c r="B38" s="2"/>
      <c r="C38" s="2"/>
      <c r="D38" s="2" t="s">
        <v>45</v>
      </c>
      <c r="E38" s="11">
        <f>SUM(E11:E37)</f>
        <v>1371886158</v>
      </c>
      <c r="F38" s="2"/>
      <c r="G38" s="2"/>
      <c r="H38" s="12">
        <f>SUM(H11:H37)</f>
        <v>219751854303.03442</v>
      </c>
      <c r="I38" s="2"/>
      <c r="J38" s="12">
        <f>SUM(J11:J37)</f>
        <v>156394590100</v>
      </c>
      <c r="K38" s="12">
        <f>SUM(K11:K37)</f>
        <v>-63357264203.034431</v>
      </c>
      <c r="L38" s="2" t="e">
        <f>=(K0/H0)*100</f>
        <v>#VALUE!</v>
      </c>
      <c r="M38" s="12">
        <f>SUM(M11:M37)</f>
        <v>68.590849504545162</v>
      </c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2" t="s">
        <v>0</v>
      </c>
      <c r="C42" s="2" t="s">
        <v>108</v>
      </c>
      <c r="E42" s="2" t="s">
        <v>2</v>
      </c>
      <c r="F42" s="3">
        <v>35296278813</v>
      </c>
    </row>
    <row r="43">
      <c r="A43" s="2" t="s">
        <v>3</v>
      </c>
      <c r="C43" s="2" t="s">
        <v>109</v>
      </c>
      <c r="E43" s="2" t="s">
        <v>5</v>
      </c>
      <c r="F43" s="3">
        <v>0</v>
      </c>
    </row>
    <row r="44">
      <c r="A44" s="2" t="s">
        <v>6</v>
      </c>
      <c r="C44" s="2" t="s">
        <v>110</v>
      </c>
      <c r="E44" s="2" t="s">
        <v>8</v>
      </c>
      <c r="F44" s="3">
        <v>0</v>
      </c>
    </row>
    <row r="45">
      <c r="A45" s="2" t="s">
        <v>9</v>
      </c>
      <c r="C45" s="4" t="s">
        <v>10</v>
      </c>
      <c r="E45" s="2" t="s">
        <v>11</v>
      </c>
      <c r="F45" s="3">
        <f>SUM(F42:F44)</f>
        <v>35296278813</v>
      </c>
    </row>
    <row r="46">
      <c r="A46" s="2" t="s">
        <v>12</v>
      </c>
      <c r="C46" s="2" t="s">
        <v>13</v>
      </c>
      <c r="E46" s="2" t="s">
        <v>14</v>
      </c>
      <c r="F46" s="3">
        <v>843.125</v>
      </c>
    </row>
    <row r="47">
      <c r="E47" s="2" t="s">
        <v>15</v>
      </c>
      <c r="F47" s="3">
        <v>230720713036.58</v>
      </c>
    </row>
    <row r="49">
      <c r="A49" s="5" t="s">
        <v>16</v>
      </c>
      <c r="B49" s="5" t="s">
        <v>17</v>
      </c>
      <c r="C49" s="5" t="s">
        <v>18</v>
      </c>
      <c r="D49" s="5" t="s">
        <v>19</v>
      </c>
      <c r="E49" s="5" t="s">
        <v>20</v>
      </c>
      <c r="F49" s="5" t="s">
        <v>21</v>
      </c>
      <c r="G49" s="5" t="s">
        <v>22</v>
      </c>
      <c r="H49" s="5" t="s">
        <v>23</v>
      </c>
      <c r="I49" s="5" t="s">
        <v>24</v>
      </c>
      <c r="J49" s="5" t="s">
        <v>25</v>
      </c>
      <c r="K49" s="6" t="s">
        <v>26</v>
      </c>
      <c r="L49" s="6" t="s">
        <v>27</v>
      </c>
    </row>
    <row r="50">
      <c r="A50" s="7">
        <v>1</v>
      </c>
      <c r="B50" s="7" t="s">
        <v>169</v>
      </c>
      <c r="C50" s="7" t="s">
        <v>170</v>
      </c>
      <c r="D50" s="8" t="s">
        <v>171</v>
      </c>
      <c r="E50" s="9">
        <v>10000000000</v>
      </c>
      <c r="F50" s="10" t="s">
        <v>172</v>
      </c>
      <c r="G50" s="10" t="s">
        <v>173</v>
      </c>
      <c r="H50" s="9">
        <v>194444.4444444</v>
      </c>
      <c r="I50" s="7">
        <v>3.5</v>
      </c>
      <c r="J50" s="9">
        <v>972222.22222200013</v>
      </c>
      <c r="K50" s="9">
        <v>0</v>
      </c>
      <c r="L50" s="9">
        <v>4.38575589223947</v>
      </c>
    </row>
    <row r="51">
      <c r="A51" s="7">
        <v>2</v>
      </c>
      <c r="B51" s="7" t="s">
        <v>174</v>
      </c>
      <c r="C51" s="7" t="s">
        <v>175</v>
      </c>
      <c r="D51" s="8" t="s">
        <v>176</v>
      </c>
      <c r="E51" s="9">
        <v>10000000000</v>
      </c>
      <c r="F51" s="10" t="s">
        <v>177</v>
      </c>
      <c r="G51" s="10" t="s">
        <v>178</v>
      </c>
      <c r="H51" s="9">
        <v>219178.0821918</v>
      </c>
      <c r="I51" s="7">
        <v>4</v>
      </c>
      <c r="J51" s="9">
        <v>1095890.410959</v>
      </c>
      <c r="K51" s="9">
        <v>0</v>
      </c>
      <c r="L51" s="9">
        <v>4.38575589223947</v>
      </c>
    </row>
    <row r="52">
      <c r="A52" s="7">
        <v>3</v>
      </c>
      <c r="B52" s="7" t="s">
        <v>174</v>
      </c>
      <c r="C52" s="7" t="s">
        <v>175</v>
      </c>
      <c r="D52" s="8" t="s">
        <v>176</v>
      </c>
      <c r="E52" s="9">
        <v>5000000000</v>
      </c>
      <c r="F52" s="10" t="s">
        <v>179</v>
      </c>
      <c r="G52" s="10" t="s">
        <v>180</v>
      </c>
      <c r="H52" s="9">
        <v>109589.0410958</v>
      </c>
      <c r="I52" s="7">
        <v>4</v>
      </c>
      <c r="J52" s="9">
        <v>547945.205479</v>
      </c>
      <c r="K52" s="9">
        <v>0</v>
      </c>
      <c r="L52" s="9">
        <v>2.19287794611973</v>
      </c>
    </row>
    <row r="53">
      <c r="A53" s="7">
        <v>4</v>
      </c>
      <c r="B53" s="7" t="s">
        <v>181</v>
      </c>
      <c r="C53" s="7" t="s">
        <v>182</v>
      </c>
      <c r="D53" s="8" t="s">
        <v>183</v>
      </c>
      <c r="E53" s="9">
        <v>5500000000</v>
      </c>
      <c r="F53" s="10" t="s">
        <v>179</v>
      </c>
      <c r="G53" s="10" t="s">
        <v>180</v>
      </c>
      <c r="H53" s="9">
        <v>120547.9452054</v>
      </c>
      <c r="I53" s="7">
        <v>4</v>
      </c>
      <c r="J53" s="9">
        <v>602739.726027</v>
      </c>
      <c r="K53" s="9">
        <v>0</v>
      </c>
      <c r="L53" s="9">
        <v>2.41216574073171</v>
      </c>
    </row>
    <row r="54">
      <c r="A54" s="2"/>
      <c r="B54" s="2" t="s">
        <v>45</v>
      </c>
      <c r="C54" s="2"/>
      <c r="D54" s="2"/>
      <c r="E54" s="11">
        <f>SUM(E50:E53)</f>
        <v>30500000000</v>
      </c>
      <c r="F54" s="2"/>
      <c r="G54" s="2"/>
      <c r="H54" s="2"/>
      <c r="I54" s="12"/>
      <c r="J54" s="2">
        <f>SUM(J50:J53)</f>
        <v>3218797.5646869997</v>
      </c>
      <c r="K54" s="2"/>
      <c r="L54" s="12">
        <f>SUM(L50:L53)</f>
        <v>13.376555471330381</v>
      </c>
    </row>
    <row r="56">
      <c r="A56" s="2" t="s">
        <v>74</v>
      </c>
      <c r="C56" s="2">
        <v>81.967404975875525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56:B56"/>
    <mergeCell ref="C56:D56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2:O57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  <col min="15" max="15" width="9.1406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184</v>
      </c>
      <c r="E3" s="2" t="s">
        <v>2</v>
      </c>
      <c r="F3" s="3">
        <v>18322777761.9022</v>
      </c>
    </row>
    <row r="4">
      <c r="A4" s="2" t="s">
        <v>3</v>
      </c>
      <c r="C4" s="2" t="s">
        <v>185</v>
      </c>
      <c r="E4" s="2" t="s">
        <v>5</v>
      </c>
      <c r="F4" s="3">
        <v>0</v>
      </c>
    </row>
    <row r="5">
      <c r="A5" s="2" t="s">
        <v>6</v>
      </c>
      <c r="C5" s="2" t="s">
        <v>186</v>
      </c>
      <c r="E5" s="2" t="s">
        <v>8</v>
      </c>
      <c r="F5" s="3">
        <v>-100000.33</v>
      </c>
    </row>
    <row r="6">
      <c r="A6" s="2" t="s">
        <v>9</v>
      </c>
      <c r="C6" s="4" t="s">
        <v>10</v>
      </c>
      <c r="E6" s="2" t="s">
        <v>11</v>
      </c>
      <c r="F6" s="3">
        <f>SUM(F3:F5)</f>
        <v>18322677761.572197</v>
      </c>
    </row>
    <row r="7">
      <c r="A7" s="2" t="s">
        <v>12</v>
      </c>
      <c r="C7" s="2" t="s">
        <v>13</v>
      </c>
      <c r="E7" s="2" t="s">
        <v>14</v>
      </c>
      <c r="F7" s="3">
        <v>555.152</v>
      </c>
    </row>
    <row r="8">
      <c r="E8" s="2" t="s">
        <v>15</v>
      </c>
      <c r="F8" s="3">
        <v>50060021800.24</v>
      </c>
    </row>
    <row r="10">
      <c r="A10" s="5" t="s">
        <v>16</v>
      </c>
      <c r="B10" s="5" t="s">
        <v>17</v>
      </c>
      <c r="C10" s="5" t="s">
        <v>18</v>
      </c>
      <c r="D10" s="5" t="s">
        <v>19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 t="s">
        <v>26</v>
      </c>
      <c r="L10" s="6" t="s">
        <v>27</v>
      </c>
    </row>
    <row r="11">
      <c r="A11" s="7">
        <v>1</v>
      </c>
      <c r="B11" s="7" t="s">
        <v>28</v>
      </c>
      <c r="C11" s="7" t="s">
        <v>29</v>
      </c>
      <c r="D11" s="8" t="s">
        <v>30</v>
      </c>
      <c r="E11" s="9">
        <v>2000000000</v>
      </c>
      <c r="F11" s="10" t="s">
        <v>187</v>
      </c>
      <c r="G11" s="10" t="s">
        <v>188</v>
      </c>
      <c r="H11" s="9">
        <v>54794.520548</v>
      </c>
      <c r="I11" s="7">
        <v>5</v>
      </c>
      <c r="J11" s="9">
        <v>273972.60274</v>
      </c>
      <c r="K11" s="9">
        <v>0</v>
      </c>
      <c r="L11" s="9">
        <v>3.97896792043616</v>
      </c>
    </row>
    <row r="12">
      <c r="A12" s="7">
        <v>2</v>
      </c>
      <c r="B12" s="7" t="s">
        <v>189</v>
      </c>
      <c r="C12" s="7" t="s">
        <v>190</v>
      </c>
      <c r="D12" s="8" t="s">
        <v>191</v>
      </c>
      <c r="E12" s="9">
        <v>4200000000</v>
      </c>
      <c r="F12" s="10" t="s">
        <v>179</v>
      </c>
      <c r="G12" s="10" t="s">
        <v>192</v>
      </c>
      <c r="H12" s="9">
        <v>161095.890411</v>
      </c>
      <c r="I12" s="7">
        <v>7</v>
      </c>
      <c r="J12" s="9">
        <v>805479.452055</v>
      </c>
      <c r="K12" s="9">
        <v>0</v>
      </c>
      <c r="L12" s="9">
        <v>8.35583263291595</v>
      </c>
    </row>
    <row r="13">
      <c r="A13" s="7">
        <v>3</v>
      </c>
      <c r="B13" s="7" t="s">
        <v>189</v>
      </c>
      <c r="C13" s="7" t="s">
        <v>190</v>
      </c>
      <c r="D13" s="8" t="s">
        <v>191</v>
      </c>
      <c r="E13" s="9">
        <v>4500000000</v>
      </c>
      <c r="F13" s="10" t="s">
        <v>177</v>
      </c>
      <c r="G13" s="10" t="s">
        <v>192</v>
      </c>
      <c r="H13" s="9">
        <v>166438.3561644</v>
      </c>
      <c r="I13" s="7">
        <v>6.75</v>
      </c>
      <c r="J13" s="9">
        <v>832191.780822</v>
      </c>
      <c r="K13" s="9">
        <v>0</v>
      </c>
      <c r="L13" s="9">
        <v>8.95267782098137</v>
      </c>
    </row>
    <row r="14">
      <c r="A14" s="7">
        <v>4</v>
      </c>
      <c r="B14" s="7" t="s">
        <v>193</v>
      </c>
      <c r="C14" s="7" t="s">
        <v>194</v>
      </c>
      <c r="D14" s="8" t="s">
        <v>195</v>
      </c>
      <c r="E14" s="9">
        <v>3000000000</v>
      </c>
      <c r="F14" s="10" t="s">
        <v>196</v>
      </c>
      <c r="G14" s="10" t="s">
        <v>197</v>
      </c>
      <c r="H14" s="9">
        <v>70684.9315068</v>
      </c>
      <c r="I14" s="7">
        <v>4.3</v>
      </c>
      <c r="J14" s="9">
        <v>353424.657534</v>
      </c>
      <c r="K14" s="9">
        <v>0</v>
      </c>
      <c r="L14" s="9">
        <v>5.96845188065425</v>
      </c>
    </row>
    <row r="15">
      <c r="A15" s="2"/>
      <c r="B15" s="2" t="s">
        <v>45</v>
      </c>
      <c r="C15" s="2"/>
      <c r="D15" s="2"/>
      <c r="E15" s="11">
        <f>SUM(E11:E14)</f>
        <v>13700000000</v>
      </c>
      <c r="F15" s="2"/>
      <c r="G15" s="2"/>
      <c r="H15" s="2"/>
      <c r="I15" s="12"/>
      <c r="J15" s="2">
        <f>SUM(J11:J14)</f>
        <v>2265068.493151</v>
      </c>
      <c r="K15" s="2"/>
      <c r="L15" s="12">
        <f>SUM(L11:L14)</f>
        <v>27.255930254987732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2" t="s">
        <v>0</v>
      </c>
      <c r="C19" s="2" t="s">
        <v>184</v>
      </c>
      <c r="E19" s="2" t="s">
        <v>2</v>
      </c>
      <c r="F19" s="3">
        <v>18322777761.9022</v>
      </c>
    </row>
    <row r="20">
      <c r="A20" s="2" t="s">
        <v>3</v>
      </c>
      <c r="C20" s="2" t="s">
        <v>185</v>
      </c>
      <c r="E20" s="2" t="s">
        <v>5</v>
      </c>
      <c r="F20" s="3">
        <v>0</v>
      </c>
    </row>
    <row r="21">
      <c r="A21" s="2" t="s">
        <v>6</v>
      </c>
      <c r="C21" s="2" t="s">
        <v>186</v>
      </c>
      <c r="E21" s="2" t="s">
        <v>8</v>
      </c>
      <c r="F21" s="3">
        <v>-100000.33</v>
      </c>
    </row>
    <row r="22">
      <c r="A22" s="2" t="s">
        <v>9</v>
      </c>
      <c r="C22" s="4" t="s">
        <v>10</v>
      </c>
      <c r="E22" s="2" t="s">
        <v>11</v>
      </c>
      <c r="F22" s="3">
        <f>SUM(F19:F21)</f>
        <v>18322677761.572197</v>
      </c>
    </row>
    <row r="23">
      <c r="A23" s="2" t="s">
        <v>12</v>
      </c>
      <c r="C23" s="2" t="s">
        <v>198</v>
      </c>
      <c r="E23" s="2" t="s">
        <v>14</v>
      </c>
      <c r="F23" s="3">
        <v>555.152</v>
      </c>
    </row>
    <row r="24">
      <c r="E24" s="2" t="s">
        <v>15</v>
      </c>
      <c r="F24" s="3">
        <v>50060021800.24</v>
      </c>
    </row>
    <row r="26">
      <c r="A26" s="5" t="s">
        <v>47</v>
      </c>
      <c r="B26" s="5" t="s">
        <v>48</v>
      </c>
      <c r="C26" s="5" t="s">
        <v>49</v>
      </c>
      <c r="D26" s="5" t="s">
        <v>50</v>
      </c>
      <c r="E26" s="5" t="s">
        <v>51</v>
      </c>
      <c r="F26" s="5" t="s">
        <v>22</v>
      </c>
      <c r="G26" s="5" t="s">
        <v>23</v>
      </c>
      <c r="H26" s="5" t="s">
        <v>52</v>
      </c>
      <c r="I26" s="5" t="s">
        <v>53</v>
      </c>
      <c r="J26" s="5" t="s">
        <v>54</v>
      </c>
      <c r="K26" s="5" t="s">
        <v>55</v>
      </c>
      <c r="L26" s="5" t="s">
        <v>56</v>
      </c>
      <c r="M26" s="6" t="s">
        <v>57</v>
      </c>
      <c r="N26" s="6" t="s">
        <v>58</v>
      </c>
      <c r="O26" s="6" t="s">
        <v>27</v>
      </c>
    </row>
    <row r="27">
      <c r="A27" s="7">
        <v>1</v>
      </c>
      <c r="B27" s="7" t="s">
        <v>199</v>
      </c>
      <c r="C27" s="7" t="s">
        <v>200</v>
      </c>
      <c r="D27" s="7" t="s">
        <v>201</v>
      </c>
      <c r="E27" s="13">
        <v>5000000000</v>
      </c>
      <c r="F27" s="10" t="s">
        <v>202</v>
      </c>
      <c r="G27" s="9">
        <v>53819.444444400004</v>
      </c>
      <c r="H27" s="9">
        <v>1076388.888888</v>
      </c>
      <c r="I27" s="14">
        <v>101.73</v>
      </c>
      <c r="J27" s="9">
        <v>5086500000</v>
      </c>
      <c r="K27" s="14">
        <v>99.96722</v>
      </c>
      <c r="L27" s="9">
        <v>4998361000</v>
      </c>
      <c r="M27" s="13">
        <v>-88139000</v>
      </c>
      <c r="N27" s="9">
        <v>-1.7328</v>
      </c>
      <c r="O27" s="9">
        <v>9.94415903687961</v>
      </c>
    </row>
    <row r="28">
      <c r="A28" s="2"/>
      <c r="B28" s="2"/>
      <c r="C28" s="2"/>
      <c r="D28" s="2" t="s">
        <v>45</v>
      </c>
      <c r="E28" s="11">
        <f>SUM(E27:E27)</f>
        <v>5000000000</v>
      </c>
      <c r="F28" s="2"/>
      <c r="G28" s="2"/>
      <c r="H28" s="2"/>
      <c r="I28" s="2"/>
      <c r="J28" s="12">
        <f>SUM(J27:J27)</f>
        <v>5086500000</v>
      </c>
      <c r="K28" s="2"/>
      <c r="L28" s="12">
        <f>SUM(L27:L27)</f>
        <v>4998361000</v>
      </c>
      <c r="M28" s="12">
        <f>SUM(M27:M27)</f>
        <v>-88139000</v>
      </c>
      <c r="N28" s="2" t="e">
        <f>=(M0/J0)*100</f>
        <v>#VALUE!</v>
      </c>
      <c r="O28" s="12">
        <f>SUM(O27:O27)</f>
        <v>9.94415903687961</v>
      </c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2" t="s">
        <v>0</v>
      </c>
      <c r="C32" s="2" t="s">
        <v>184</v>
      </c>
      <c r="E32" s="2" t="s">
        <v>2</v>
      </c>
      <c r="F32" s="3">
        <v>18322777761.9022</v>
      </c>
    </row>
    <row r="33">
      <c r="A33" s="2" t="s">
        <v>3</v>
      </c>
      <c r="C33" s="2" t="s">
        <v>185</v>
      </c>
      <c r="E33" s="2" t="s">
        <v>5</v>
      </c>
      <c r="F33" s="3">
        <v>0</v>
      </c>
    </row>
    <row r="34">
      <c r="A34" s="2" t="s">
        <v>6</v>
      </c>
      <c r="C34" s="2" t="s">
        <v>186</v>
      </c>
      <c r="E34" s="2" t="s">
        <v>8</v>
      </c>
      <c r="F34" s="3">
        <v>-100000.33</v>
      </c>
    </row>
    <row r="35">
      <c r="A35" s="2" t="s">
        <v>9</v>
      </c>
      <c r="C35" s="4" t="s">
        <v>10</v>
      </c>
      <c r="E35" s="2" t="s">
        <v>11</v>
      </c>
      <c r="F35" s="3">
        <f>SUM(F32:F34)</f>
        <v>18322677761.572197</v>
      </c>
    </row>
    <row r="36">
      <c r="A36" s="2" t="s">
        <v>12</v>
      </c>
      <c r="C36" s="2" t="s">
        <v>203</v>
      </c>
      <c r="E36" s="2" t="s">
        <v>14</v>
      </c>
      <c r="F36" s="3">
        <v>555.152</v>
      </c>
    </row>
    <row r="37">
      <c r="E37" s="2" t="s">
        <v>15</v>
      </c>
      <c r="F37" s="3">
        <v>50060021800.24</v>
      </c>
    </row>
    <row r="39">
      <c r="A39" s="5" t="s">
        <v>47</v>
      </c>
      <c r="B39" s="5" t="s">
        <v>48</v>
      </c>
      <c r="C39" s="5" t="s">
        <v>49</v>
      </c>
      <c r="D39" s="5" t="s">
        <v>50</v>
      </c>
      <c r="E39" s="5" t="s">
        <v>51</v>
      </c>
      <c r="F39" s="5" t="s">
        <v>22</v>
      </c>
      <c r="G39" s="5" t="s">
        <v>23</v>
      </c>
      <c r="H39" s="5" t="s">
        <v>52</v>
      </c>
      <c r="I39" s="5" t="s">
        <v>53</v>
      </c>
      <c r="J39" s="5" t="s">
        <v>54</v>
      </c>
      <c r="K39" s="5" t="s">
        <v>55</v>
      </c>
      <c r="L39" s="5" t="s">
        <v>56</v>
      </c>
      <c r="M39" s="6" t="s">
        <v>57</v>
      </c>
      <c r="N39" s="6" t="s">
        <v>58</v>
      </c>
      <c r="O39" s="6" t="s">
        <v>27</v>
      </c>
    </row>
    <row r="40">
      <c r="A40" s="7">
        <v>1</v>
      </c>
      <c r="B40" s="7" t="s">
        <v>204</v>
      </c>
      <c r="C40" s="7" t="s">
        <v>205</v>
      </c>
      <c r="D40" s="7" t="s">
        <v>206</v>
      </c>
      <c r="E40" s="13">
        <v>9000000000</v>
      </c>
      <c r="F40" s="10" t="s">
        <v>207</v>
      </c>
      <c r="G40" s="9">
        <v>81000</v>
      </c>
      <c r="H40" s="9">
        <v>1620000</v>
      </c>
      <c r="I40" s="14">
        <v>99.85</v>
      </c>
      <c r="J40" s="9">
        <v>8986500000</v>
      </c>
      <c r="K40" s="14">
        <v>101.200375</v>
      </c>
      <c r="L40" s="9">
        <v>9108033750</v>
      </c>
      <c r="M40" s="13">
        <v>121533750</v>
      </c>
      <c r="N40" s="9">
        <v>1.3524</v>
      </c>
      <c r="O40" s="9">
        <v>18.120287054749951</v>
      </c>
    </row>
    <row r="41">
      <c r="A41" s="2"/>
      <c r="B41" s="2"/>
      <c r="C41" s="2"/>
      <c r="D41" s="2" t="s">
        <v>45</v>
      </c>
      <c r="E41" s="11">
        <f>SUM(E40:E40)</f>
        <v>9000000000</v>
      </c>
      <c r="F41" s="2"/>
      <c r="G41" s="2"/>
      <c r="H41" s="2"/>
      <c r="I41" s="2"/>
      <c r="J41" s="12">
        <f>SUM(J40:J40)</f>
        <v>8986500000</v>
      </c>
      <c r="K41" s="2"/>
      <c r="L41" s="12">
        <f>SUM(L40:L40)</f>
        <v>9108033750</v>
      </c>
      <c r="M41" s="12">
        <f>SUM(M40:M40)</f>
        <v>121533750</v>
      </c>
      <c r="N41" s="2" t="e">
        <f>=(M0/J0)*100</f>
        <v>#VALUE!</v>
      </c>
      <c r="O41" s="12">
        <f>SUM(O40:O40)</f>
        <v>18.120287054749951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2" t="s">
        <v>0</v>
      </c>
      <c r="C45" s="2" t="s">
        <v>184</v>
      </c>
      <c r="E45" s="2" t="s">
        <v>2</v>
      </c>
      <c r="F45" s="3">
        <v>18322777761.9022</v>
      </c>
    </row>
    <row r="46">
      <c r="A46" s="2" t="s">
        <v>3</v>
      </c>
      <c r="C46" s="2" t="s">
        <v>185</v>
      </c>
      <c r="E46" s="2" t="s">
        <v>5</v>
      </c>
      <c r="F46" s="3">
        <v>0</v>
      </c>
    </row>
    <row r="47">
      <c r="A47" s="2" t="s">
        <v>6</v>
      </c>
      <c r="C47" s="2" t="s">
        <v>186</v>
      </c>
      <c r="E47" s="2" t="s">
        <v>8</v>
      </c>
      <c r="F47" s="3">
        <v>-100000.33</v>
      </c>
    </row>
    <row r="48">
      <c r="A48" s="2" t="s">
        <v>9</v>
      </c>
      <c r="C48" s="4" t="s">
        <v>10</v>
      </c>
      <c r="E48" s="2" t="s">
        <v>11</v>
      </c>
      <c r="F48" s="3">
        <f>SUM(F45:F47)</f>
        <v>18322677761.572197</v>
      </c>
    </row>
    <row r="49">
      <c r="A49" s="2" t="s">
        <v>12</v>
      </c>
      <c r="C49" s="2" t="s">
        <v>46</v>
      </c>
      <c r="E49" s="2" t="s">
        <v>14</v>
      </c>
      <c r="F49" s="3">
        <v>555.152</v>
      </c>
    </row>
    <row r="50">
      <c r="E50" s="2" t="s">
        <v>15</v>
      </c>
      <c r="F50" s="3">
        <v>50060021800.24</v>
      </c>
    </row>
    <row r="52">
      <c r="A52" s="5" t="s">
        <v>47</v>
      </c>
      <c r="B52" s="5" t="s">
        <v>48</v>
      </c>
      <c r="C52" s="5" t="s">
        <v>49</v>
      </c>
      <c r="D52" s="5" t="s">
        <v>50</v>
      </c>
      <c r="E52" s="5" t="s">
        <v>51</v>
      </c>
      <c r="F52" s="5" t="s">
        <v>22</v>
      </c>
      <c r="G52" s="5" t="s">
        <v>23</v>
      </c>
      <c r="H52" s="5" t="s">
        <v>52</v>
      </c>
      <c r="I52" s="5" t="s">
        <v>53</v>
      </c>
      <c r="J52" s="5" t="s">
        <v>54</v>
      </c>
      <c r="K52" s="5" t="s">
        <v>55</v>
      </c>
      <c r="L52" s="5" t="s">
        <v>56</v>
      </c>
      <c r="M52" s="6" t="s">
        <v>57</v>
      </c>
      <c r="N52" s="6" t="s">
        <v>58</v>
      </c>
      <c r="O52" s="6" t="s">
        <v>27</v>
      </c>
    </row>
    <row r="53">
      <c r="A53" s="7">
        <v>1</v>
      </c>
      <c r="B53" s="7" t="s">
        <v>208</v>
      </c>
      <c r="C53" s="7" t="s">
        <v>209</v>
      </c>
      <c r="D53" s="7" t="s">
        <v>210</v>
      </c>
      <c r="E53" s="13">
        <v>5000000000</v>
      </c>
      <c r="F53" s="10" t="s">
        <v>211</v>
      </c>
      <c r="G53" s="9">
        <v>72916.66666665</v>
      </c>
      <c r="H53" s="9">
        <v>1458333.333333</v>
      </c>
      <c r="I53" s="14">
        <v>101.4</v>
      </c>
      <c r="J53" s="9">
        <v>5070000000</v>
      </c>
      <c r="K53" s="14">
        <v>60</v>
      </c>
      <c r="L53" s="9">
        <v>3000000000</v>
      </c>
      <c r="M53" s="13">
        <v>-2070000000</v>
      </c>
      <c r="N53" s="9">
        <v>-40.8284</v>
      </c>
      <c r="O53" s="9">
        <v>5.96845188065425</v>
      </c>
    </row>
    <row r="54">
      <c r="A54" s="7">
        <v>2</v>
      </c>
      <c r="B54" s="7" t="s">
        <v>212</v>
      </c>
      <c r="C54" s="7" t="s">
        <v>213</v>
      </c>
      <c r="D54" s="7" t="s">
        <v>214</v>
      </c>
      <c r="E54" s="13">
        <v>2000000000</v>
      </c>
      <c r="F54" s="10" t="s">
        <v>215</v>
      </c>
      <c r="G54" s="9">
        <v>29583.333333299997</v>
      </c>
      <c r="H54" s="9">
        <v>591666.666666</v>
      </c>
      <c r="I54" s="14">
        <v>101.41</v>
      </c>
      <c r="J54" s="9">
        <v>2028200000</v>
      </c>
      <c r="K54" s="14">
        <v>60</v>
      </c>
      <c r="L54" s="9">
        <v>1200000000</v>
      </c>
      <c r="M54" s="13">
        <v>-828200000</v>
      </c>
      <c r="N54" s="9">
        <v>-40.8342</v>
      </c>
      <c r="O54" s="9">
        <v>2.3873807522617</v>
      </c>
    </row>
    <row r="55">
      <c r="A55" s="2"/>
      <c r="B55" s="2"/>
      <c r="C55" s="2"/>
      <c r="D55" s="2" t="s">
        <v>45</v>
      </c>
      <c r="E55" s="11">
        <f>SUM(E53:E54)</f>
        <v>7000000000</v>
      </c>
      <c r="F55" s="2"/>
      <c r="G55" s="2"/>
      <c r="H55" s="2"/>
      <c r="I55" s="2"/>
      <c r="J55" s="12">
        <f>SUM(J53:J54)</f>
        <v>7098200000</v>
      </c>
      <c r="K55" s="2"/>
      <c r="L55" s="12">
        <f>SUM(L53:L54)</f>
        <v>4200000000</v>
      </c>
      <c r="M55" s="12">
        <f>SUM(M53:M54)</f>
        <v>-2898200000</v>
      </c>
      <c r="N55" s="2" t="e">
        <f>=(M0/J0)*100</f>
        <v>#VALUE!</v>
      </c>
      <c r="O55" s="12">
        <f>SUM(O53:O54)</f>
        <v>8.35583263291595</v>
      </c>
    </row>
    <row r="57">
      <c r="A57" s="2" t="s">
        <v>74</v>
      </c>
      <c r="C57" s="2">
        <v>63.676208979533243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7:B57"/>
    <mergeCell ref="C57:D57"/>
  </mergeCells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6"/>
  <sheetViews>
    <sheetView workbookViewId="0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2" customWidth="1"/>
    <col min="11" max="11" width="22" customWidth="1"/>
    <col min="12" max="12" width="25" customWidth="1"/>
    <col min="13" max="13" width="25" customWidth="1"/>
    <col min="14" max="14" width="25" customWidth="1"/>
    <col min="15" max="15" width="9.140625" customWidth="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0</v>
      </c>
      <c r="C3" s="2" t="s">
        <v>216</v>
      </c>
      <c r="E3" s="2" t="s">
        <v>2</v>
      </c>
      <c r="F3" s="3">
        <v>336339348.91</v>
      </c>
    </row>
    <row r="4">
      <c r="A4" s="2" t="s">
        <v>3</v>
      </c>
      <c r="C4" s="2" t="s">
        <v>217</v>
      </c>
      <c r="E4" s="2" t="s">
        <v>5</v>
      </c>
      <c r="F4" s="3">
        <v>0</v>
      </c>
    </row>
    <row r="5">
      <c r="A5" s="2" t="s">
        <v>6</v>
      </c>
      <c r="C5" s="2" t="s">
        <v>218</v>
      </c>
      <c r="E5" s="2" t="s">
        <v>8</v>
      </c>
      <c r="F5" s="3">
        <v>0</v>
      </c>
    </row>
    <row r="6">
      <c r="A6" s="2" t="s">
        <v>9</v>
      </c>
      <c r="C6" s="4" t="s">
        <v>10</v>
      </c>
      <c r="E6" s="2" t="s">
        <v>11</v>
      </c>
      <c r="F6" s="3">
        <f>SUM(F3:F5)</f>
        <v>336339348.91</v>
      </c>
    </row>
    <row r="7">
      <c r="A7" s="2" t="s">
        <v>12</v>
      </c>
      <c r="C7" s="2" t="s">
        <v>46</v>
      </c>
      <c r="E7" s="2" t="s">
        <v>14</v>
      </c>
      <c r="F7" s="3">
        <v>1001.4871</v>
      </c>
    </row>
    <row r="8">
      <c r="E8" s="2" t="s">
        <v>15</v>
      </c>
      <c r="F8" s="3">
        <v>26746937874.91</v>
      </c>
    </row>
    <row r="10">
      <c r="A10" s="5" t="s">
        <v>47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22</v>
      </c>
      <c r="G10" s="5" t="s">
        <v>23</v>
      </c>
      <c r="H10" s="5" t="s">
        <v>52</v>
      </c>
      <c r="I10" s="5" t="s">
        <v>53</v>
      </c>
      <c r="J10" s="5" t="s">
        <v>54</v>
      </c>
      <c r="K10" s="5" t="s">
        <v>55</v>
      </c>
      <c r="L10" s="5" t="s">
        <v>56</v>
      </c>
      <c r="M10" s="6" t="s">
        <v>57</v>
      </c>
      <c r="N10" s="6" t="s">
        <v>58</v>
      </c>
      <c r="O10" s="6" t="s">
        <v>27</v>
      </c>
    </row>
    <row r="11">
      <c r="A11" s="7">
        <v>1</v>
      </c>
      <c r="B11" s="7" t="s">
        <v>219</v>
      </c>
      <c r="C11" s="7" t="s">
        <v>220</v>
      </c>
      <c r="D11" s="7" t="s">
        <v>221</v>
      </c>
      <c r="E11" s="13">
        <v>10000000000</v>
      </c>
      <c r="F11" s="10" t="s">
        <v>222</v>
      </c>
      <c r="G11" s="9">
        <v>120138.88888885001</v>
      </c>
      <c r="H11" s="9">
        <v>2402777.777777</v>
      </c>
      <c r="I11" s="14">
        <v>100.75</v>
      </c>
      <c r="J11" s="9">
        <v>10075000000</v>
      </c>
      <c r="K11" s="14">
        <v>105.508004</v>
      </c>
      <c r="L11" s="9">
        <v>10550800400</v>
      </c>
      <c r="M11" s="13">
        <v>475800400</v>
      </c>
      <c r="N11" s="9">
        <v>4.7225</v>
      </c>
      <c r="O11" s="9">
        <v>39.424593958009773</v>
      </c>
    </row>
    <row r="12">
      <c r="A12" s="7">
        <v>2</v>
      </c>
      <c r="B12" s="7" t="s">
        <v>223</v>
      </c>
      <c r="C12" s="7" t="s">
        <v>224</v>
      </c>
      <c r="D12" s="7" t="s">
        <v>225</v>
      </c>
      <c r="E12" s="13">
        <v>10000000000</v>
      </c>
      <c r="F12" s="10" t="s">
        <v>226</v>
      </c>
      <c r="G12" s="9">
        <v>123263.88888885001</v>
      </c>
      <c r="H12" s="9">
        <v>2465277.777777</v>
      </c>
      <c r="I12" s="14">
        <v>100.75</v>
      </c>
      <c r="J12" s="9">
        <v>10075000000</v>
      </c>
      <c r="K12" s="14">
        <v>104.568974</v>
      </c>
      <c r="L12" s="9">
        <v>10456897400</v>
      </c>
      <c r="M12" s="13">
        <v>381897400</v>
      </c>
      <c r="N12" s="9">
        <v>3.7905</v>
      </c>
      <c r="O12" s="9">
        <v>39.073711796838467</v>
      </c>
    </row>
    <row r="13">
      <c r="A13" s="7">
        <v>3</v>
      </c>
      <c r="B13" s="7" t="s">
        <v>227</v>
      </c>
      <c r="C13" s="7" t="s">
        <v>228</v>
      </c>
      <c r="D13" s="7" t="s">
        <v>229</v>
      </c>
      <c r="E13" s="13">
        <v>5000000000</v>
      </c>
      <c r="F13" s="10" t="s">
        <v>230</v>
      </c>
      <c r="G13" s="9">
        <v>72916.66666665</v>
      </c>
      <c r="H13" s="9">
        <v>1458333.333333</v>
      </c>
      <c r="I13" s="14">
        <v>103.25</v>
      </c>
      <c r="J13" s="9">
        <v>5162500000</v>
      </c>
      <c r="K13" s="14">
        <v>103.095243</v>
      </c>
      <c r="L13" s="9">
        <v>5154762150</v>
      </c>
      <c r="M13" s="13">
        <v>-7737850</v>
      </c>
      <c r="N13" s="9">
        <v>-0.1498</v>
      </c>
      <c r="O13" s="9">
        <v>19.261515430987341</v>
      </c>
    </row>
    <row r="14">
      <c r="A14" s="2"/>
      <c r="B14" s="2"/>
      <c r="C14" s="2"/>
      <c r="D14" s="2" t="s">
        <v>45</v>
      </c>
      <c r="E14" s="11">
        <f>SUM(E11:E13)</f>
        <v>25000000000</v>
      </c>
      <c r="F14" s="2"/>
      <c r="G14" s="2"/>
      <c r="H14" s="2"/>
      <c r="I14" s="2"/>
      <c r="J14" s="12">
        <f>SUM(J11:J13)</f>
        <v>25312500000</v>
      </c>
      <c r="K14" s="2"/>
      <c r="L14" s="12">
        <f>SUM(L11:L13)</f>
        <v>26162459950</v>
      </c>
      <c r="M14" s="12">
        <f>SUM(M11:M13)</f>
        <v>849959950</v>
      </c>
      <c r="N14" s="2" t="e">
        <f>=(M0/J0)*100</f>
        <v>#VALUE!</v>
      </c>
      <c r="O14" s="12">
        <f>SUM(O11:O13)</f>
        <v>97.759821185835591</v>
      </c>
    </row>
    <row r="16" ht="-1">
      <c r="A16" s="2" t="s">
        <v>74</v>
      </c>
      <c r="C16" s="2">
        <v>97.759821185835577</v>
      </c>
    </row>
  </sheetData>
  <mergeCells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16:B16"/>
    <mergeCell ref="C16:D16"/>
  </mergeCells>
  <pageSetup fitToWidth="1" fitToHeight="0"/>
  <headerFooter>
    <oddFooter>&amp;L&amp;8 Time : 05/Jan/2021 05:57:34&amp;RPage &amp;P of &amp;N</oddFooter>
  </headerFooter>
  <rowBreaks count="1" manualBreakCount="1">
    <brk id="16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PortfolioValuationReport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