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Yield Portfolio Equity" sheetId="1" r:id="rId1"/>
    <sheet name="Report Yield Portfolio Bond" sheetId="2" r:id="rId3"/>
  </sheets>
  <definedNames>
    <definedName name="_xlnm.Print_Area" localSheetId="0">'Report Yield Portfolio Equity'!$A$1:$O$754</definedName>
    <definedName name="_xlnm.Print_Area" localSheetId="1">'Report Yield Portfolio Bond'!$A$1:$T$2080</definedName>
  </definedNames>
</workbook>
</file>

<file path=xl/sharedStrings.xml><?xml version="1.0" encoding="utf-8"?>
<sst xmlns="http://schemas.openxmlformats.org/spreadsheetml/2006/main" count="904" uniqueCount="904">
  <si>
    <t xml:space="preserve">FUND : </t>
  </si>
  <si>
    <t>RDT RADSOFT TERPROTEKSI 25</t>
  </si>
  <si>
    <t xml:space="preserve">INSTRUMENT TYPE : </t>
  </si>
  <si>
    <t>Equity Reguler</t>
  </si>
  <si>
    <t xml:space="preserve">DATE: </t>
  </si>
  <si>
    <t>NO</t>
  </si>
  <si>
    <t>INS. ID</t>
  </si>
  <si>
    <t>INS. NAME</t>
  </si>
  <si>
    <t>ISINCODE</t>
  </si>
  <si>
    <t>BALANCE</t>
  </si>
  <si>
    <t>LOT</t>
  </si>
  <si>
    <t>AVG PRICE</t>
  </si>
  <si>
    <t>COST VALUE</t>
  </si>
  <si>
    <t>CLOSE PRICE</t>
  </si>
  <si>
    <t>MARKET VALUE</t>
  </si>
  <si>
    <t>UNREALIZED</t>
  </si>
  <si>
    <t>Dividend(Trailing 12 month)</t>
  </si>
  <si>
    <t xml:space="preserve">Total Annual Div </t>
  </si>
  <si>
    <t xml:space="preserve">Div Yield </t>
  </si>
  <si>
    <t>Capital Gain Yield</t>
  </si>
  <si>
    <t xml:space="preserve">Total Yield </t>
  </si>
  <si>
    <t>TAXI</t>
  </si>
  <si>
    <t>EXPRESS TRANSINDO UTAMA Tbk</t>
  </si>
  <si>
    <t/>
  </si>
  <si>
    <t>RDT RADSOFT TERPROTEKSI 44</t>
  </si>
  <si>
    <t>IPCM</t>
  </si>
  <si>
    <t>JASA ARMADA INDONESIA Tbk</t>
  </si>
  <si>
    <t>RDT RADSOFT TERPROTEKSI 46</t>
  </si>
  <si>
    <t>MYRX</t>
  </si>
  <si>
    <t>HANSON INTERNATIONAL Tbk</t>
  </si>
  <si>
    <t>SRAJ</t>
  </si>
  <si>
    <t>SEJAHTERARAYA ANUGRAHJAYA Tbk, PT</t>
  </si>
  <si>
    <t xml:space="preserve">REKSA DANA  RADSOFT COMMUNITY DEVELOPMENT</t>
  </si>
  <si>
    <t>ADHI</t>
  </si>
  <si>
    <t>ADHI KARYA (PERSERO) Tbk</t>
  </si>
  <si>
    <t>ASII</t>
  </si>
  <si>
    <t>ASTRA INTERNATIONAL Tbk</t>
  </si>
  <si>
    <t>BBCA</t>
  </si>
  <si>
    <t>BANK CENTRAL ASIA Tbk</t>
  </si>
  <si>
    <t>BBNI</t>
  </si>
  <si>
    <t>BANK NEGARA INDONESIA Tbk</t>
  </si>
  <si>
    <t>BBRI</t>
  </si>
  <si>
    <t>BANK RAKYAT INDONESIA (PERSERO) Tbk</t>
  </si>
  <si>
    <t>BMRI</t>
  </si>
  <si>
    <t>BANK MANDIRI ( PERSERO ) Tbk</t>
  </si>
  <si>
    <t>BSDE</t>
  </si>
  <si>
    <t>BUMI SERPONG DAMAI Tbk</t>
  </si>
  <si>
    <t>EXCL</t>
  </si>
  <si>
    <t>XL Axiata Tbk</t>
  </si>
  <si>
    <t>INDF</t>
  </si>
  <si>
    <t>INDOFOOD SUKSES MAKMUR Tbk</t>
  </si>
  <si>
    <t>JSMR</t>
  </si>
  <si>
    <t>JASA MARGA (PERSERO) Tbk</t>
  </si>
  <si>
    <t>KLBF</t>
  </si>
  <si>
    <t>KALBE FARMA Tbk</t>
  </si>
  <si>
    <t>PGAS</t>
  </si>
  <si>
    <t>PERUSAHAAN GAS NEGARA (PERSERO) Tbk</t>
  </si>
  <si>
    <t>SMGR</t>
  </si>
  <si>
    <t>SEMEN INDONESIA (PERSERO) Tbk</t>
  </si>
  <si>
    <t>TLKM</t>
  </si>
  <si>
    <t>TELEKOMUNIKASI INDONESIA Tbk AMD 19917</t>
  </si>
  <si>
    <t>UNTR</t>
  </si>
  <si>
    <t>UNITED TRACTORS Tbk</t>
  </si>
  <si>
    <t>UNVR</t>
  </si>
  <si>
    <t>UNILEVER INDONESIA Tbk</t>
  </si>
  <si>
    <t>WIKA</t>
  </si>
  <si>
    <t>WIJAYA KARYA (PERSERO) Tbk</t>
  </si>
  <si>
    <t>WSKT</t>
  </si>
  <si>
    <t>WASKITA KARYA (PERSERO) Tbk</t>
  </si>
  <si>
    <t>REKSA DANA INDEKS RADSOFT INDEKS IDX30</t>
  </si>
  <si>
    <t>ACES</t>
  </si>
  <si>
    <t>ACE HARDWARE INDONESIA Tbk</t>
  </si>
  <si>
    <t>ADRO</t>
  </si>
  <si>
    <t>ADARO ENERGY Tbk</t>
  </si>
  <si>
    <t>ANTM</t>
  </si>
  <si>
    <t>ANEKA TAMBANG Tbk</t>
  </si>
  <si>
    <t>BBTN</t>
  </si>
  <si>
    <t>BANK TABUNGAN NEGARA (PERSERO) Tbk</t>
  </si>
  <si>
    <t>BRPT</t>
  </si>
  <si>
    <t>BARITO PACIFIC Tbk</t>
  </si>
  <si>
    <t>CPIN</t>
  </si>
  <si>
    <t>CHAROEN POKPHAND INDONESIA Tbk</t>
  </si>
  <si>
    <t>ERAA</t>
  </si>
  <si>
    <t>ERAJAYA SWASEMBADA Tbk</t>
  </si>
  <si>
    <t>GGRM</t>
  </si>
  <si>
    <t>GUDANG GARAM Tbk</t>
  </si>
  <si>
    <t>HMSP</t>
  </si>
  <si>
    <t>HANJAYA MANDALA SAMPOERNA Tbk</t>
  </si>
  <si>
    <t>ICBP</t>
  </si>
  <si>
    <t>INDOFOOD CBP SUKSES MAKMUR Tbk</t>
  </si>
  <si>
    <t>INCO</t>
  </si>
  <si>
    <t>VALE INDONESIA Tbk</t>
  </si>
  <si>
    <t>INKP</t>
  </si>
  <si>
    <t>INDAH KIAT PULP AND PAPER Tbk</t>
  </si>
  <si>
    <t>INTP</t>
  </si>
  <si>
    <t>INDOCEMENT TUNGGAL PRAKARSA Tbk</t>
  </si>
  <si>
    <t>JPFA</t>
  </si>
  <si>
    <t>JAPFA COMFEED INDONESIA Tbk</t>
  </si>
  <si>
    <t>MNCN</t>
  </si>
  <si>
    <t>MEDIA NUSANTARA CITRA Tbk</t>
  </si>
  <si>
    <t>PTBA</t>
  </si>
  <si>
    <t>TAMBANG BATUBARA BUKIT ASAM (PERSERO) Tbk</t>
  </si>
  <si>
    <t>PTPP</t>
  </si>
  <si>
    <t>PP (PERSERO) Tbk</t>
  </si>
  <si>
    <t>REKSA DANA INDEKS RADSOFT SRI KEHATI LIKUID I SRI LIKUID</t>
  </si>
  <si>
    <t>AALI</t>
  </si>
  <si>
    <t>ASTRA AGRO LESTARI Tbk</t>
  </si>
  <si>
    <t>PPRO</t>
  </si>
  <si>
    <t>PP Properti Tbk</t>
  </si>
  <si>
    <t>TINS</t>
  </si>
  <si>
    <t>TIMAH Tbk</t>
  </si>
  <si>
    <t>WTON</t>
  </si>
  <si>
    <t>WIJAYA KARYA BETON Tbk</t>
  </si>
  <si>
    <t>REKSA DANA RADSOFT BENEFIT BALANCED FUND</t>
  </si>
  <si>
    <t>HRTA</t>
  </si>
  <si>
    <t>HARTADINATA ABADI Tbk</t>
  </si>
  <si>
    <t>KIJA</t>
  </si>
  <si>
    <t>KAWASAN INDUSTRI JABABEKA Tbk</t>
  </si>
  <si>
    <t>URBN</t>
  </si>
  <si>
    <t>URBAN JAKARTA PROPERTINDO Tbk</t>
  </si>
  <si>
    <t>WOOD</t>
  </si>
  <si>
    <t>INTEGRA INDOCABINET Tbk</t>
  </si>
  <si>
    <t>ZINC</t>
  </si>
  <si>
    <t>KAPUAS PRIMA COAL Tbk</t>
  </si>
  <si>
    <t>REKSA DANA RADSOFT BHINNEKA BALANCED FUND</t>
  </si>
  <si>
    <t>ANDI</t>
  </si>
  <si>
    <t>ANDIRA AGRO Tbk</t>
  </si>
  <si>
    <t>HOME</t>
  </si>
  <si>
    <t>HOTEL MANDARINE REGENCY Tbk</t>
  </si>
  <si>
    <t>MINA</t>
  </si>
  <si>
    <t>SANURHASTA MITRA Tbk</t>
  </si>
  <si>
    <t>PADI</t>
  </si>
  <si>
    <t>MINNA PADI INVESTAMA SEKURITAS Tbk</t>
  </si>
  <si>
    <t>PBRX</t>
  </si>
  <si>
    <t>PAN BROTHERS Tbk</t>
  </si>
  <si>
    <t>RBMS</t>
  </si>
  <si>
    <t>RISTIA BINTANG MAHKOTASEJATI Tbk</t>
  </si>
  <si>
    <t>WSBP</t>
  </si>
  <si>
    <t>WASKITA BETON PRECAST Tbk</t>
  </si>
  <si>
    <t>REKSA DANA RADSOFT BRIGHT</t>
  </si>
  <si>
    <t>LIFE</t>
  </si>
  <si>
    <t>ASURANSI JIWA SINARMAS MSIG Tbk</t>
  </si>
  <si>
    <t>LPPF</t>
  </si>
  <si>
    <t>MATAHARI DEPARTMENT STORE Tbk</t>
  </si>
  <si>
    <t>TKIM</t>
  </si>
  <si>
    <t>PABRIK KERTAS TJIWI KIMIA Tbk</t>
  </si>
  <si>
    <t>REKSA DANA RADSOFT COMMUNITY DEVELOPMENT 2</t>
  </si>
  <si>
    <t>REKSA DANA RADSOFT CREATE BALANCED FUND</t>
  </si>
  <si>
    <t>REKSA DANA RADSOFT DEDICATE MIX FUND</t>
  </si>
  <si>
    <t>REKSA DANA RADSOFT FELLOWSHIP</t>
  </si>
  <si>
    <t>REKSA DANA RADSOFT GENERATE BALANCED FUND</t>
  </si>
  <si>
    <t>CARS</t>
  </si>
  <si>
    <t>BINTRACO DHARMA Tbk</t>
  </si>
  <si>
    <t>DEAL</t>
  </si>
  <si>
    <t>DEWATA FREIGHTINTERNATIONAL Tbk</t>
  </si>
  <si>
    <t>ENVY</t>
  </si>
  <si>
    <t>ENVY TECHNOLOGIES INDONESIA Tbk</t>
  </si>
  <si>
    <t>ITMG</t>
  </si>
  <si>
    <t>INDO TAMBANGRAYA MEGAH Tbk</t>
  </si>
  <si>
    <t>PWON</t>
  </si>
  <si>
    <t>PAKUWON JATI Tbk</t>
  </si>
  <si>
    <t>REKSA DANA RADSOFT GENERATE BALANCED FUND 2</t>
  </si>
  <si>
    <t>REKSA DANA RADSOFT GREEN</t>
  </si>
  <si>
    <t>REKSA DANA RADSOFT GROWTH BALANCED FUND</t>
  </si>
  <si>
    <t>REKSA DANA RADSOFT INFRA DEVELOPMENT IINFRA</t>
  </si>
  <si>
    <t>REKSA DANA RADSOFT INSPIRASI</t>
  </si>
  <si>
    <t>REKSA DANA RADSOFT LIFE</t>
  </si>
  <si>
    <t>REKSA DANA RADSOFT NUSANTARA EQUITY FUND I NUSANTARA</t>
  </si>
  <si>
    <t>SCMA</t>
  </si>
  <si>
    <t>SURYA CITRA MEDIA Tbk</t>
  </si>
  <si>
    <t>TBIG</t>
  </si>
  <si>
    <t>TOWER BERSAMA INFRASTRUCTURE Tbk</t>
  </si>
  <si>
    <t>REKSA DANA RADSOFT PEDULI I CARE</t>
  </si>
  <si>
    <t>REKSA DANA RADSOFT PLAN</t>
  </si>
  <si>
    <t>Reksa Dana RADSOFT Prime Fixed Income Fund</t>
  </si>
  <si>
    <t>IRRA</t>
  </si>
  <si>
    <t>ITAMA RANORAYA Tbk</t>
  </si>
  <si>
    <t>KEEN</t>
  </si>
  <si>
    <t>KENCANA ENERGI LESTARI Tbk</t>
  </si>
  <si>
    <t>REKSA DANA RADSOFT SEJAHTERA BAHAGIA BERIMBANG</t>
  </si>
  <si>
    <t>BDMN</t>
  </si>
  <si>
    <t>BANK DANAMON INDONESIA Tbk</t>
  </si>
  <si>
    <t>REKSA DANA RADSOFT SUPPORT</t>
  </si>
  <si>
    <t>Reksa Dana RADSOFT Syariah Berimbang I SHARE</t>
  </si>
  <si>
    <t>AKRA</t>
  </si>
  <si>
    <t>AKR CORPORINDO Tbk</t>
  </si>
  <si>
    <t>CTRA</t>
  </si>
  <si>
    <t>CIPUTRA DEVELOPMENT Tbk</t>
  </si>
  <si>
    <t>ISAT</t>
  </si>
  <si>
    <t>INDOSAT Tbk</t>
  </si>
  <si>
    <t>LSIP</t>
  </si>
  <si>
    <t>PP LONDON SUMATRA INDONESIA Tbk</t>
  </si>
  <si>
    <t>MIKA</t>
  </si>
  <si>
    <t>MITRA KELUARGA KARYASEHAT Tbk</t>
  </si>
  <si>
    <t>MYOR</t>
  </si>
  <si>
    <t>MAYORA INDAH Tbk</t>
  </si>
  <si>
    <t>SMRA</t>
  </si>
  <si>
    <t>SUMMARECON AGUNG Tbk</t>
  </si>
  <si>
    <t>TPIA</t>
  </si>
  <si>
    <t>CHANDRA ASRI PETROCHEMICAL Tbk</t>
  </si>
  <si>
    <t>REKSA DANA RADSOFT TUNAS BANGSA</t>
  </si>
  <si>
    <t>REKSA DANA RADSOFT TUNAS BANGSA FUND 2</t>
  </si>
  <si>
    <t>REKSA DANA RADSOFT WEALTH</t>
  </si>
  <si>
    <t>REKSADANA GURU</t>
  </si>
  <si>
    <t>BJBR</t>
  </si>
  <si>
    <t>BANK JABAR BANTEN Tbk</t>
  </si>
  <si>
    <t>FILM</t>
  </si>
  <si>
    <t>MD PICTURES Tbk</t>
  </si>
  <si>
    <t>IIKP</t>
  </si>
  <si>
    <t>INTI AGRI RESOURCES Tbk</t>
  </si>
  <si>
    <t>MARI</t>
  </si>
  <si>
    <t>MAHAKA RADIO INTEGRA Tbk</t>
  </si>
  <si>
    <t>POOL</t>
  </si>
  <si>
    <t>POOL ADVISTA INDONESIA Tbk</t>
  </si>
  <si>
    <t>SMRU</t>
  </si>
  <si>
    <t>SMR UTAMA Tbk</t>
  </si>
  <si>
    <t>RD RADSOFT HAJJ</t>
  </si>
  <si>
    <t>Name</t>
  </si>
  <si>
    <t>ISIN Code</t>
  </si>
  <si>
    <t>Security Name</t>
  </si>
  <si>
    <t>Settlement Date</t>
  </si>
  <si>
    <t>Maturity Date</t>
  </si>
  <si>
    <t>Date</t>
  </si>
  <si>
    <t>Coupon Rate</t>
  </si>
  <si>
    <t>FaceValue</t>
  </si>
  <si>
    <t>Average</t>
  </si>
  <si>
    <t>Par Value (%)</t>
  </si>
  <si>
    <t>Close Price</t>
  </si>
  <si>
    <t>Coupon Frequency</t>
  </si>
  <si>
    <t>Purchase YTM</t>
  </si>
  <si>
    <t>Market YTM</t>
  </si>
  <si>
    <t>Current Yield</t>
  </si>
  <si>
    <t>YTM amount</t>
  </si>
  <si>
    <t>YTM/Total Face Value</t>
  </si>
  <si>
    <t>Unrealised P/L</t>
  </si>
  <si>
    <t>%fr P/L</t>
  </si>
  <si>
    <t>Price (%)</t>
  </si>
  <si>
    <t>Cost</t>
  </si>
  <si>
    <t>SIAGII01ACN1</t>
  </si>
  <si>
    <t>SUK IJRH BKLJ I ANEKA GAS INDUSTRI THP I TH17 SR A</t>
  </si>
  <si>
    <t>SIAGII01BCN1</t>
  </si>
  <si>
    <t>SUK IJRH BKLJ I ANEKA GAS INDUSTRI THP I TH17 SR B</t>
  </si>
  <si>
    <t>SIAGII01CN3</t>
  </si>
  <si>
    <t>Sukuk Ijarah BKLJT I Aneka Gas Industri THP III TH 2019</t>
  </si>
  <si>
    <t>SIAISA01</t>
  </si>
  <si>
    <t>SUKUK IJARAH TPS FOOD I TAHUN 2013</t>
  </si>
  <si>
    <t>SIAISA02</t>
  </si>
  <si>
    <t>SUKUK IJARAH TPS FOOD II TAHUN 2016</t>
  </si>
  <si>
    <t>SIEXCL02CCN1</t>
  </si>
  <si>
    <t>SUKUK IJARAH BKLJT II XL AXIATA THP I TH 2018 SR C</t>
  </si>
  <si>
    <t>SIISAT02CCN2</t>
  </si>
  <si>
    <t>SUKUK IJARAH BKLJT II INDOSAT THP II TH2017 SR C</t>
  </si>
  <si>
    <t>SIISAT03BCN2</t>
  </si>
  <si>
    <t>SUKUK IJARAH BKLJT III INDOSAT THP II TH 2019 SR B</t>
  </si>
  <si>
    <t>SIISAT03CCN2</t>
  </si>
  <si>
    <t>SUKUK IJARAH BKLJT III INDOSAT THP II TH 2019 SR C</t>
  </si>
  <si>
    <t>SIMORA01ACN1</t>
  </si>
  <si>
    <t>SUKUK IJARAH BKLJT I MORATELINDO THP I TH 2019 SR A</t>
  </si>
  <si>
    <t>SIMORA01BCN1</t>
  </si>
  <si>
    <t>SUKUK IJARAH BKLJT I MORATELINDO THP I TH 2019 SR B</t>
  </si>
  <si>
    <t>SIPPLN03ACN3</t>
  </si>
  <si>
    <t>SUKUK IJARAH BKLJT III PLN THP III TH 2019 SR A</t>
  </si>
  <si>
    <t>SIPPLN03ECN5</t>
  </si>
  <si>
    <t>SUKUK IJARAH BKLJT III PLN THP V TH 2019 SR E</t>
  </si>
  <si>
    <t>SITINS01CN2</t>
  </si>
  <si>
    <t>SUKUK IJARAH BKLJT I TIMAH THP II TH 2019</t>
  </si>
  <si>
    <t>SMBRIS01SB</t>
  </si>
  <si>
    <t>SUK MDRBH SUBORDINASI I BANK BRISYARIAH TAHUN 2016</t>
  </si>
  <si>
    <t>SMLPPI01A</t>
  </si>
  <si>
    <t>SUKUK MUDHARABAH LONTAR PAPYRUS PULP &amp; PAPER INDUSTRY I TH 2018 SR A</t>
  </si>
  <si>
    <t>SMSMFP01CN1</t>
  </si>
  <si>
    <t>SUKUK MUDHARABAH BKLJT I SARANA MULTIGRIYA FINANSIAL THP I TH 2019</t>
  </si>
  <si>
    <t>SMSMII01BCN1</t>
  </si>
  <si>
    <t>SUKUK MUDHARABAH BKLJT I SMI THP I TH18 SR B</t>
  </si>
  <si>
    <t>SWMEDP01A</t>
  </si>
  <si>
    <t xml:space="preserve"> SUK WAKALAH MEDCO POWER INDONESIA I TH 2018 SR A</t>
  </si>
  <si>
    <t>SWMEDP01B</t>
  </si>
  <si>
    <t>SUK WAKALAH MEDCO POWER INDONESIA I TH 2018 SR B</t>
  </si>
  <si>
    <t>SWMEDP02A</t>
  </si>
  <si>
    <t>SUKUK WAKALAH MEDCO POWER INDONESIA II TH 2019 SR A</t>
  </si>
  <si>
    <t>RDST RADSOFT TERPROTEKSI SYARIAH III</t>
  </si>
  <si>
    <t>SIPPLN01BCN2</t>
  </si>
  <si>
    <t>SUKUK IJARAH BKLJT I PLN TAHAP II TH 2013 SR B</t>
  </si>
  <si>
    <t>SIPPLN01CN1</t>
  </si>
  <si>
    <t>SUKUK IJARAH BKLJT I PLN TAHAP I TAHUN 2013</t>
  </si>
  <si>
    <t>SISSMM01</t>
  </si>
  <si>
    <t>SUKUK IJARAH SUMBERDAYA SEWATAMA I TAHUN 2012</t>
  </si>
  <si>
    <t>RDST RADSOFT TERPROTEKSI SYARIAH V</t>
  </si>
  <si>
    <t>PBS012</t>
  </si>
  <si>
    <t>SBSN SR PBS012</t>
  </si>
  <si>
    <t>RDT RADSOFT TERPROTEKSI 10</t>
  </si>
  <si>
    <t>BBRI02DCN2</t>
  </si>
  <si>
    <t xml:space="preserve">OBL BKLJT II BANK BRI THP II TH 2017 SR D </t>
  </si>
  <si>
    <t>FR0059</t>
  </si>
  <si>
    <t xml:space="preserve">OBL NEGARA REPUBLIK INDONESIA SR FR0059 </t>
  </si>
  <si>
    <t>SSMM01B</t>
  </si>
  <si>
    <t xml:space="preserve">OBL SUMBERDAYA SEWATAMA I TH 2012 SR B </t>
  </si>
  <si>
    <t>RDT RADSOFT TERPROTEKSI 11</t>
  </si>
  <si>
    <t>ADMF03CCN2</t>
  </si>
  <si>
    <t xml:space="preserve">OBL BKLJT III ADIRA FINANCE THP II TH2015 SR C </t>
  </si>
  <si>
    <t>BEXI02CCN5</t>
  </si>
  <si>
    <t xml:space="preserve">OBL BKLJT INDONESIA EXIMBANK II THP V TH 2015 SR C </t>
  </si>
  <si>
    <t>JPFA02CN2</t>
  </si>
  <si>
    <t xml:space="preserve">OBL BKLJT II JAPFA THP II TH 2017 </t>
  </si>
  <si>
    <t>PTHK01CN1</t>
  </si>
  <si>
    <t xml:space="preserve">OBL BKLJT I HUTAMA KARYA THP I TH 2016 </t>
  </si>
  <si>
    <t>SANF02BCN2</t>
  </si>
  <si>
    <t xml:space="preserve">OBL BKLJT II SAN FINANCE THP II TH 2017 SR B </t>
  </si>
  <si>
    <t>RDT RADSOFT TERPROTEKSI 12</t>
  </si>
  <si>
    <t>PPRO07BXMF</t>
  </si>
  <si>
    <t>MTN VII PP PROPERTI Tbk SR B</t>
  </si>
  <si>
    <t>PPRO10XXMF</t>
  </si>
  <si>
    <t>MTN X PP PROPERTI Tbk</t>
  </si>
  <si>
    <t>RDT RADSOFT TERPROTEKSI 14</t>
  </si>
  <si>
    <t>ADHI01BCN2</t>
  </si>
  <si>
    <t xml:space="preserve">OBL BKLJT I ADHI THP II TH 2013 SR B </t>
  </si>
  <si>
    <t>MEDC02BCN5</t>
  </si>
  <si>
    <t xml:space="preserve">OBL BKLJT II MEDCO ENERGI INTL THP V TH 17 SR B </t>
  </si>
  <si>
    <t>RNIP02XXMF</t>
  </si>
  <si>
    <t>MTN II RNI TAHUN 2017</t>
  </si>
  <si>
    <t>SMFP04BCN1</t>
  </si>
  <si>
    <t xml:space="preserve">OBL BKLJT IV SMF THP I TH 2017 SR B </t>
  </si>
  <si>
    <t>RDT RADSOFT TERPROTEKSI 15</t>
  </si>
  <si>
    <t>PPRO07AXMF</t>
  </si>
  <si>
    <t>MTN VII PP PROPERTI Tbk SR A</t>
  </si>
  <si>
    <t>PPRO09XXMF</t>
  </si>
  <si>
    <t>MTN IX PP PROPERTI Tbk</t>
  </si>
  <si>
    <t>RDT RADSOFT TERPROTEKSI 16</t>
  </si>
  <si>
    <t>BBTN03BCN1</t>
  </si>
  <si>
    <t xml:space="preserve">OBL BKLJT III BANK BTN THP I TH 2017 SR B </t>
  </si>
  <si>
    <t>BEXI03ACN5</t>
  </si>
  <si>
    <t xml:space="preserve">OBL BKLJT INDONESIA EXIMBANK III THP V TH17 SR A </t>
  </si>
  <si>
    <t>BNGA02SB</t>
  </si>
  <si>
    <t xml:space="preserve">OBL SUBORDINASI II BANK CIMB NIAGA TH 2010 </t>
  </si>
  <si>
    <t>FIFA03BCN1</t>
  </si>
  <si>
    <t xml:space="preserve">OBL BKLJT III FIF THP I TH 2017 SR B </t>
  </si>
  <si>
    <t>INDF08</t>
  </si>
  <si>
    <t xml:space="preserve">OBL INDOFOOD SUKSES MAKMUR VIII TH 2017 </t>
  </si>
  <si>
    <t>ISAT02CCN1</t>
  </si>
  <si>
    <t xml:space="preserve">OBL BKLJT II INDOSAT THP I TH 2017 SR C </t>
  </si>
  <si>
    <t>WOMF02BCN2</t>
  </si>
  <si>
    <t xml:space="preserve">OBL BKLJ II WOM FINANCE THP II TH 2017 SR B </t>
  </si>
  <si>
    <t>RDT RADSOFT TERPROTEKSI 18</t>
  </si>
  <si>
    <t>BBNI01CN1</t>
  </si>
  <si>
    <t xml:space="preserve">OBL BKLJT I BNI THP I TH 2017 </t>
  </si>
  <si>
    <t>BEXI03CCN5</t>
  </si>
  <si>
    <t xml:space="preserve">OBL BKLJT INDONESIA EXIMBANK III THP V TH17 SR C </t>
  </si>
  <si>
    <t>FR0042</t>
  </si>
  <si>
    <t xml:space="preserve">OBL NEGARA REPUBLIK INDONESIA SR FR0042 </t>
  </si>
  <si>
    <t>FR0043</t>
  </si>
  <si>
    <t xml:space="preserve">OBL NEGARA REPUBLIK INDONESIA SR FR0043 </t>
  </si>
  <si>
    <t>FR0057</t>
  </si>
  <si>
    <t xml:space="preserve">OBL NEGARA REPUBLIK INDONESIA SR FR0057 </t>
  </si>
  <si>
    <t>FR0058</t>
  </si>
  <si>
    <t xml:space="preserve">OBL NEGARA REPUBLIK INDONESIA SR FR0058 </t>
  </si>
  <si>
    <t>FR0061</t>
  </si>
  <si>
    <t xml:space="preserve">OBL NEGARA REPUBLIK INDONESIA SR FR0061 </t>
  </si>
  <si>
    <t>ISAT01ECN2</t>
  </si>
  <si>
    <t xml:space="preserve">OBL BKLJT I INDOSAT THP II TH 2015 SR E </t>
  </si>
  <si>
    <t>PTHK01CN2</t>
  </si>
  <si>
    <t xml:space="preserve">OBL BKLJT I HUTAMA KARYA THP II TH 2017 </t>
  </si>
  <si>
    <t>RDT RADSOFT TERPROTEKSI 2</t>
  </si>
  <si>
    <t>FR0062</t>
  </si>
  <si>
    <t xml:space="preserve">OBL NEGARA REPUBLIK INDONESIA SR FR0062 </t>
  </si>
  <si>
    <t>FR0064</t>
  </si>
  <si>
    <t xml:space="preserve">OBL NEGARA REPUBLIK INDONESIA SR FR0064 </t>
  </si>
  <si>
    <t>FR0065</t>
  </si>
  <si>
    <t xml:space="preserve">OBL NEGARA REPUBLIK INDONESIA SR FR0065 </t>
  </si>
  <si>
    <t>RDT RADSOFT TERPROTEKSI 20</t>
  </si>
  <si>
    <t>IKMS01BXMS</t>
  </si>
  <si>
    <t>MTN SYARIAH MUDHARABAH IMS TH 2017 SR B</t>
  </si>
  <si>
    <t>RDT RADSOFT TERPROTEKSI 23</t>
  </si>
  <si>
    <t>PGRI01BXMF</t>
  </si>
  <si>
    <t>MTN I PT PG RAJAWALI 1 TH 2018 SR B</t>
  </si>
  <si>
    <t>PPRO12BXMF</t>
  </si>
  <si>
    <t>PP PROPERTI Tbk, PT</t>
  </si>
  <si>
    <t>RDT RADSOFT TERPROTEKSI 24</t>
  </si>
  <si>
    <t>BBRI01CCN3</t>
  </si>
  <si>
    <t xml:space="preserve">OBL BKLJT I BANK BRI THP III TH 2016 SR C </t>
  </si>
  <si>
    <t>BBTN15</t>
  </si>
  <si>
    <t xml:space="preserve">OBL XV BANK BTN TH 2011 </t>
  </si>
  <si>
    <t>BNII02SBCN1</t>
  </si>
  <si>
    <t xml:space="preserve">OBL SUBORDINASI BKLJT II BANK BII THP I TH 2014 </t>
  </si>
  <si>
    <t>PIGN01B</t>
  </si>
  <si>
    <t xml:space="preserve">OBL I PELINDO 1 GERBANG NUSANTARA TH 16 SR B </t>
  </si>
  <si>
    <t>PNMP02ACN2</t>
  </si>
  <si>
    <t xml:space="preserve">OBL BKLJT II PNM THP II TH 2018 SR A </t>
  </si>
  <si>
    <t>PPLN08B</t>
  </si>
  <si>
    <t xml:space="preserve">OBL PLN VIII TH 2006 SR B </t>
  </si>
  <si>
    <t>PPRO01ACN1</t>
  </si>
  <si>
    <t xml:space="preserve">OBL BKLJT I PP PROPERTI THP I TH 2018 SR A </t>
  </si>
  <si>
    <t>PPRO12AXMF</t>
  </si>
  <si>
    <t>MTN XII PP PROPERTI Tbk SR A</t>
  </si>
  <si>
    <t>PPRO12CXMF</t>
  </si>
  <si>
    <t xml:space="preserve"> MTN XII PP PROPERTI Tbk SR C</t>
  </si>
  <si>
    <t>IIFF01C</t>
  </si>
  <si>
    <t xml:space="preserve">OBL I INDONESIA INFRASTRUCTURE FIN. TH 2016 SR C </t>
  </si>
  <si>
    <t>PPLN09B</t>
  </si>
  <si>
    <t xml:space="preserve">OBL PLN IX TH 2007 SR B </t>
  </si>
  <si>
    <t>ROTI01CN2</t>
  </si>
  <si>
    <t xml:space="preserve">OBL BKLJT I ROTI THP II TH 2015 </t>
  </si>
  <si>
    <t>TAXI01</t>
  </si>
  <si>
    <t xml:space="preserve">OBL I EXPRESS TRANSINDO UTAMA TH 2014 </t>
  </si>
  <si>
    <t>TLKM01ACN1</t>
  </si>
  <si>
    <t xml:space="preserve">OBL BKLJT I TELKOM THP I TH 2015 SR A </t>
  </si>
  <si>
    <t>WSKT02BCN3</t>
  </si>
  <si>
    <t xml:space="preserve">OBL BKLJT II WASKITA KARYA THP III TH 2017 SR B </t>
  </si>
  <si>
    <t>RDT RADSOFT TERPROTEKSI 27</t>
  </si>
  <si>
    <t>IMFI02CCN4</t>
  </si>
  <si>
    <t xml:space="preserve">OBL BKLJT II INDOMOBIL FINANCE THP IV TH 2017 SR C </t>
  </si>
  <si>
    <t>IMFI03CCN1</t>
  </si>
  <si>
    <t xml:space="preserve">OBL BKLJT III INDOMOBIL FINANCE THP I TH 2017 SR C </t>
  </si>
  <si>
    <t>LTLS02BCN2</t>
  </si>
  <si>
    <t xml:space="preserve">OBL BKLJT II LAUTAN LUAS THP II TH2017 SR B </t>
  </si>
  <si>
    <t>PNMP01BCN2</t>
  </si>
  <si>
    <t xml:space="preserve">OBL BKLJT I PNM THP II TH 2016 SR B </t>
  </si>
  <si>
    <t>PNMP02BCN1</t>
  </si>
  <si>
    <t xml:space="preserve">OBL BKLJT II PNM THP I TH 2017 SR B </t>
  </si>
  <si>
    <t>TPIA01CCN1</t>
  </si>
  <si>
    <t xml:space="preserve">OBL BKL I CHANDRA ASRI PETROCHEM. THP I TH17 SR C </t>
  </si>
  <si>
    <t>TPIA01CCN2</t>
  </si>
  <si>
    <t xml:space="preserve">OBL BKL I CHANDRA ASRI PETROCHEM. THP II TH18 SR C </t>
  </si>
  <si>
    <t>RDT RADSOFT TERPROTEKSI 29</t>
  </si>
  <si>
    <t>TRIM01XXMF</t>
  </si>
  <si>
    <t xml:space="preserve"> MTN I TRIMEGAH SEKURITAS INDONESIA TAHUN 2018</t>
  </si>
  <si>
    <t>WSKT03ACN2</t>
  </si>
  <si>
    <t xml:space="preserve">OBL BKLJT III WASKITA KARYA THP II TH 2018 SR A </t>
  </si>
  <si>
    <t>RDT RADSOFT TERPROTEKSI 3</t>
  </si>
  <si>
    <t>PTHK01C</t>
  </si>
  <si>
    <t xml:space="preserve">OBL I HUTAMA KARYA TH 2013 SR C </t>
  </si>
  <si>
    <t>RDT RADSOFT TERPROTEKSI 30</t>
  </si>
  <si>
    <t>RDT RADSOFT TERPROTEKSI 31</t>
  </si>
  <si>
    <t>RDT RADSOFT TERPROTEKSI 32</t>
  </si>
  <si>
    <t>WSKT01BCN2</t>
  </si>
  <si>
    <t xml:space="preserve">OBL BKLJT I WASKITA KARYA THP II TH 2015 SR B </t>
  </si>
  <si>
    <t>WSKT02CN2</t>
  </si>
  <si>
    <t xml:space="preserve">OBL BKLJT II WASKITA KARYA THP II TH 2016 </t>
  </si>
  <si>
    <t>WSKT03ACN1</t>
  </si>
  <si>
    <t xml:space="preserve">OBL BKLJT III WASKITA KARYA THP I TH 2017 SR A </t>
  </si>
  <si>
    <t>RDT RADSOFT TERPROTEKSI 34</t>
  </si>
  <si>
    <t>ADMF04ECN3</t>
  </si>
  <si>
    <t xml:space="preserve">OBL BKLJT IV ADIRA FINANCE THP III TH 2018 SR E </t>
  </si>
  <si>
    <t>BBIA01CCN1</t>
  </si>
  <si>
    <t xml:space="preserve">OBL BKLJT I BANK UOB INDONESIA THP I TH2016 SR C </t>
  </si>
  <si>
    <t>BBRI02BCN4</t>
  </si>
  <si>
    <t xml:space="preserve">OBL BKLJT II BANK BRI THP IV TH 2018 SR B </t>
  </si>
  <si>
    <t>BBRI02ECN1</t>
  </si>
  <si>
    <t xml:space="preserve">OBL BKLJT II BANK BRI THP I TH 2016 SR E </t>
  </si>
  <si>
    <t>BEXI04CCN1</t>
  </si>
  <si>
    <t xml:space="preserve">OBL BKLJT INDONESIA EXIMBANK IV THP I TH 18 SR C </t>
  </si>
  <si>
    <t>FIFA03BCN4</t>
  </si>
  <si>
    <t xml:space="preserve">OBL BKLJT III FEDERAL INTERNATIONAL FINANCE THP IV TH 2018 SR B </t>
  </si>
  <si>
    <t>FR0056</t>
  </si>
  <si>
    <t xml:space="preserve">OBL NEGARA REPUBLIK INDONESIA SR FR0056 </t>
  </si>
  <si>
    <t>ISAT02DCN3</t>
  </si>
  <si>
    <t xml:space="preserve">OBL BKLJT II INDOSAT THP III TH 2018 SR D </t>
  </si>
  <si>
    <t>KAII01B</t>
  </si>
  <si>
    <t xml:space="preserve">OBL I KERETA API INDONESIA TH 2017 SR B </t>
  </si>
  <si>
    <t>MYOR01CN3</t>
  </si>
  <si>
    <t xml:space="preserve">OBL BKLJT I MAYORA INDAH THP III TH 2018 </t>
  </si>
  <si>
    <t>PNBN02CN3</t>
  </si>
  <si>
    <t xml:space="preserve">OBL BKLJT II BANK PANIN THP III TH 2018 </t>
  </si>
  <si>
    <t>RDT RADSOFT TERPROTEKSI 35</t>
  </si>
  <si>
    <t>BJBR01ASBCN1</t>
  </si>
  <si>
    <t xml:space="preserve">OBL SUB BKLJT I BANK BJB THP I TH 2017 SR A </t>
  </si>
  <si>
    <t>BJBR01BCN1</t>
  </si>
  <si>
    <t xml:space="preserve">OBL BKLJT I BANK BJB THP I TH 2017 SR B </t>
  </si>
  <si>
    <t>INKP07XXMF</t>
  </si>
  <si>
    <t xml:space="preserve"> MTN INDAH KIAT PULP &amp; PAPER VII TAHUN 2018</t>
  </si>
  <si>
    <t>PIND01AXMF</t>
  </si>
  <si>
    <t>MTN PINDAD TH 2017 SR A</t>
  </si>
  <si>
    <t>SMBR01XXMF</t>
  </si>
  <si>
    <t xml:space="preserve"> MTN I SEMEN BATURAJA TAHUN 2018</t>
  </si>
  <si>
    <t>RDT RADSOFT TERPROTEKSI 36</t>
  </si>
  <si>
    <t>PPNX03XXMF</t>
  </si>
  <si>
    <t xml:space="preserve"> MTN PTPN X TAHUN 2018</t>
  </si>
  <si>
    <t>RDT RADSOFT TERPROTEKSI 37</t>
  </si>
  <si>
    <t>PPRO01B</t>
  </si>
  <si>
    <t xml:space="preserve">OBL I PP PROPERTI TH 2016 SR B </t>
  </si>
  <si>
    <t>RDT RADSOFT TERPROTEKSI 39</t>
  </si>
  <si>
    <t>ADHI02ACN2</t>
  </si>
  <si>
    <t xml:space="preserve">OBL BKLJT II ADHI KARYA THP II TH 2019 SR A </t>
  </si>
  <si>
    <t>PNMP03ACN1</t>
  </si>
  <si>
    <t xml:space="preserve">OBL BKLJT III PNM THP I TH 2019 SR A </t>
  </si>
  <si>
    <t>WSBP01CN1</t>
  </si>
  <si>
    <t xml:space="preserve">OBL BKLJT I WASKITA BETON PRECAST THP I TH 2019 </t>
  </si>
  <si>
    <t>WSKT03BCN1</t>
  </si>
  <si>
    <t xml:space="preserve">OBL BKLJT III WASKITA KARYA THP I TH 2017 SR B </t>
  </si>
  <si>
    <t>RDT RADSOFT TERPROTEKSI 40</t>
  </si>
  <si>
    <t>PPRO01ACN2</t>
  </si>
  <si>
    <t xml:space="preserve">OBL BKLJT I PP PROPERTI THP II TH 2019 </t>
  </si>
  <si>
    <t>RDT RADSOFT TERPROTEKSI 42</t>
  </si>
  <si>
    <t>SIEXCL02BCN1</t>
  </si>
  <si>
    <t>SUKUK IJARAH BKLJT II XL AXIATA THP I TH 2018 SR B</t>
  </si>
  <si>
    <t>WSKT03ACN3</t>
  </si>
  <si>
    <t xml:space="preserve">OBL BKLJT III WASKITA KARYA THP III TH 2018 SR A </t>
  </si>
  <si>
    <t>RDT RADSOFT TERPROTEKSI 43</t>
  </si>
  <si>
    <t>ADMF03CCN3</t>
  </si>
  <si>
    <t xml:space="preserve">OBL BKLJT III ADIRA FINANCE THP III TH 2016 SR C </t>
  </si>
  <si>
    <t>FR0068</t>
  </si>
  <si>
    <t xml:space="preserve">OBL NEGARA REPUBLIK INDONESIA SR FR0068 </t>
  </si>
  <si>
    <t>FR0079</t>
  </si>
  <si>
    <t xml:space="preserve">OBL NEGARA REPUBLIK INDONESIA SR FR0079 </t>
  </si>
  <si>
    <t>MEDP01A</t>
  </si>
  <si>
    <t xml:space="preserve">OBL MEDCO POWER INDONESIA I TH 2018 SR A </t>
  </si>
  <si>
    <t>PIKI01B</t>
  </si>
  <si>
    <t xml:space="preserve"> PELABUHAN INDONESIA IV (PERSERO), PT</t>
  </si>
  <si>
    <t>RDT RADSOFT TERPROTEKSI 45</t>
  </si>
  <si>
    <t>FR0074</t>
  </si>
  <si>
    <t xml:space="preserve">OBL NEGARA REPUBLIK INDONESIA SR FR0074 </t>
  </si>
  <si>
    <t>PBS011</t>
  </si>
  <si>
    <t>SBSN SR PBS011</t>
  </si>
  <si>
    <t>PIHC01BCN1</t>
  </si>
  <si>
    <t xml:space="preserve">OBL BKLJT I PUPUK INDONESIA THP I TH 2017 SR B </t>
  </si>
  <si>
    <t>RDT RADSOFT TERPROTEKSI 47</t>
  </si>
  <si>
    <t>ADHI02CN1</t>
  </si>
  <si>
    <t xml:space="preserve">OBL BKLJT II ADHI KARYA THP I TH 2017 </t>
  </si>
  <si>
    <t>BSSB02ACN1</t>
  </si>
  <si>
    <t xml:space="preserve">OBL BKLJT II BANK SULSELBAR THP I TH 2018 SR A </t>
  </si>
  <si>
    <t>MEDC02BCN2</t>
  </si>
  <si>
    <t xml:space="preserve">OBL BKLJT II MEDCO ENERGI INTL THP II TH 16 SR B </t>
  </si>
  <si>
    <t>RDT RADSOFT TERPROTEKSI 48</t>
  </si>
  <si>
    <t>PPRO02ACN1</t>
  </si>
  <si>
    <t>OBLIGASI BERKELANJUTAN II PP PROPERTI TAHAP I TAHUN 2020 SERI A</t>
  </si>
  <si>
    <t>RDT RADSOFT TERPROTEKSI 49</t>
  </si>
  <si>
    <t>RDT RADSOFT TERPROTEKSI 5</t>
  </si>
  <si>
    <t>FR0063</t>
  </si>
  <si>
    <t xml:space="preserve">OBL NEGARA REPUBLIK INDONESIA SR FR0063 </t>
  </si>
  <si>
    <t>FR0072</t>
  </si>
  <si>
    <t xml:space="preserve">OBL NEGARA REPUBLIK INDONESIA SR FR0072 </t>
  </si>
  <si>
    <t>RDT RADSOFT TERPROTEKSI 50</t>
  </si>
  <si>
    <t>WSBP01CN2</t>
  </si>
  <si>
    <t>OBL BKLJT I WASKITA BETON PRECAST THP II TH 2019</t>
  </si>
  <si>
    <t>RDT RADSOFT TERPROTEKSI 7</t>
  </si>
  <si>
    <t>PNBN02CN2</t>
  </si>
  <si>
    <t xml:space="preserve">OBL BKLJT II BANK PANIN THP II TH 2016 </t>
  </si>
  <si>
    <t>RDT RADSOFT TERPROTEKSI 8</t>
  </si>
  <si>
    <t>BNLI02SBCN2</t>
  </si>
  <si>
    <t xml:space="preserve">OBL SUBORDINASI BKLJ II BANK PERMATA THP II TH2014 </t>
  </si>
  <si>
    <t>ISAT01CCN1</t>
  </si>
  <si>
    <t xml:space="preserve">OBL BKLJT I INDOSAT THP I TH 2014 SR C </t>
  </si>
  <si>
    <t>ISAT08B</t>
  </si>
  <si>
    <t xml:space="preserve">OBL INDOSAT VIII TH 2012 SR B </t>
  </si>
  <si>
    <t>RDT RADSOFT TERPROTEKSI GOVERNMENT FUND 3</t>
  </si>
  <si>
    <t>FR0040</t>
  </si>
  <si>
    <t xml:space="preserve">OBL NEGARA REPUBLIK INDONESIA SR FR0040 </t>
  </si>
  <si>
    <t>RDT RADSOFT TERPROTEKSI INFRASTRUKTUR</t>
  </si>
  <si>
    <t>BRTA01AXMF</t>
  </si>
  <si>
    <t>MTN I BARATA INDONESIA TH 2017 SR A</t>
  </si>
  <si>
    <t>MORA01A</t>
  </si>
  <si>
    <t xml:space="preserve">OBL I MORATELINDO TH 2017 SR A </t>
  </si>
  <si>
    <t>PIND01CXMF</t>
  </si>
  <si>
    <t>MTN PINDAD TH 2017 SR C</t>
  </si>
  <si>
    <t>APAI01C</t>
  </si>
  <si>
    <t xml:space="preserve">OBL I ANGKASA PURA I TH 2016 SR C </t>
  </si>
  <si>
    <t>BBKK01</t>
  </si>
  <si>
    <t>EBA BAHANA BUKOPIN - KUMPULAN TAGIHAN KREDIT PENSIUNAN YANG DIALIHKAN KELAS A1</t>
  </si>
  <si>
    <t>BBRI01CCN1</t>
  </si>
  <si>
    <t xml:space="preserve">OBL BKLJT I BANK BRI THP I TH 2015 SR C </t>
  </si>
  <si>
    <t>BBTN01CN1</t>
  </si>
  <si>
    <t xml:space="preserve">OBL BKLJT I BANK BTN THP I TH 2012 </t>
  </si>
  <si>
    <t>BBTN03CCN2</t>
  </si>
  <si>
    <t xml:space="preserve">OBL BKLJT III BANK BTN THP II TH 2019 SR C </t>
  </si>
  <si>
    <t>BEXI04ACN1</t>
  </si>
  <si>
    <t xml:space="preserve">OBL BKLJT INDONESIA EXIMBANK IV THP I TH 2018 SR A </t>
  </si>
  <si>
    <t>BJBR01ACN2</t>
  </si>
  <si>
    <t xml:space="preserve">OBL BKLJT I BANK BJB THP II TH 2018 SR A </t>
  </si>
  <si>
    <t>BJTG01SB</t>
  </si>
  <si>
    <t xml:space="preserve">OBL SUBORDINASI I BANK JATENG TH 2015 </t>
  </si>
  <si>
    <t>BLAM04</t>
  </si>
  <si>
    <t xml:space="preserve">OBL IV BANK LAMPUNG TH 2017 </t>
  </si>
  <si>
    <t>FR0082</t>
  </si>
  <si>
    <t xml:space="preserve">OBL NEGARA REPUBLIK INDONESIA SR FR0082 </t>
  </si>
  <si>
    <t>MEDC02CCN5</t>
  </si>
  <si>
    <t xml:space="preserve">OBL BKLJT II MEDCO ENERGI INTL THP V TH 17 SR C </t>
  </si>
  <si>
    <t>MEDC03ACN1</t>
  </si>
  <si>
    <t xml:space="preserve">OBL BKLJT III MEDCO ENERGI INTL THP I TH 18 SR A </t>
  </si>
  <si>
    <t>PBS005</t>
  </si>
  <si>
    <t>SBSN SR PBS005</t>
  </si>
  <si>
    <t>PIGN01C</t>
  </si>
  <si>
    <t xml:space="preserve">OBL I PELINDO 1 GERBANG NUSANTARA TH 16 SR C </t>
  </si>
  <si>
    <t>PNMP02BCN2</t>
  </si>
  <si>
    <t xml:space="preserve">OBL BKLJT II PNM THP II TH 2018 SR B </t>
  </si>
  <si>
    <t>SMBNGA01BCN2</t>
  </si>
  <si>
    <t>SUKUK MUDHARABAH BKLJT I BANK CIMB NIAGA THP II TH 2019 SR B</t>
  </si>
  <si>
    <t>SMGR01CN1</t>
  </si>
  <si>
    <t xml:space="preserve">OBL BKLJT I SEMEN INDONESIA THP I TH 2017 </t>
  </si>
  <si>
    <t>TINS01ACN2</t>
  </si>
  <si>
    <t xml:space="preserve">OBL BKLJT I TIMAH THP II TH 2019 SR A </t>
  </si>
  <si>
    <t>TLKM01DCN1</t>
  </si>
  <si>
    <t xml:space="preserve">OBL BKLJT I TELKOM THP I TH 2015 SR D </t>
  </si>
  <si>
    <t>TUFI04ACN1</t>
  </si>
  <si>
    <t xml:space="preserve">OBL BKLJT IV MANDIRI TUNAS FINANCE THP I TH 2019 SR A </t>
  </si>
  <si>
    <t>TUFI04ACN2</t>
  </si>
  <si>
    <t xml:space="preserve">OBLBKLJT IV MANDIRI TUNAS FINANCE THP II TH 2019 SRA </t>
  </si>
  <si>
    <t>TUFI04BCN2</t>
  </si>
  <si>
    <t xml:space="preserve">OBL BKLJT IV MANDIRI TUNAS FINANCE THP II TH 2019 SR B </t>
  </si>
  <si>
    <t>VOKS01A</t>
  </si>
  <si>
    <t>OBLIGASI I VOKSEL ELECTRIC TH 2019 SR A</t>
  </si>
  <si>
    <t>WSKT03BCN2</t>
  </si>
  <si>
    <t xml:space="preserve">OBL BKLJT III WASKITA KARYA THP II TH 2018 SR B </t>
  </si>
  <si>
    <t xml:space="preserve">REKSA DANA  RADSOFT MONEY</t>
  </si>
  <si>
    <t>AGRO01A</t>
  </si>
  <si>
    <t xml:space="preserve">OBL I BRI AGRO TH 2017 SR A </t>
  </si>
  <si>
    <t>AISA01</t>
  </si>
  <si>
    <t xml:space="preserve">OBL TPS FOOD I TH 2013 </t>
  </si>
  <si>
    <t>BEXI04ACN5</t>
  </si>
  <si>
    <t xml:space="preserve">OBL BKLJT INDONESIA EXIMBANK IV THP V TH 2019 SR A </t>
  </si>
  <si>
    <t>BKSW01CN2</t>
  </si>
  <si>
    <t>OBL BKLJT I BANK QNB INDONESIA THP II TH 2019</t>
  </si>
  <si>
    <t>BMLK02B</t>
  </si>
  <si>
    <t xml:space="preserve">OBL II BANK MALUKU MALUT TH 2017 SR B </t>
  </si>
  <si>
    <t>JMPD14JM10</t>
  </si>
  <si>
    <t xml:space="preserve">OBL JASA MARGA XIV SR JM-10 TH 2010 </t>
  </si>
  <si>
    <t>MAYA03SB</t>
  </si>
  <si>
    <t xml:space="preserve">OBL SUBORDINASI BANK MAYAPADA III TH 2013 </t>
  </si>
  <si>
    <t>MDLN01BCN1</t>
  </si>
  <si>
    <t xml:space="preserve">OBL BKLJT I MODERNLAND REALTY THP I TH 2015 SR B </t>
  </si>
  <si>
    <t>MEDC02ACN4</t>
  </si>
  <si>
    <t xml:space="preserve">OBL BKLJT II MEDCO ENERGI INTL THP IV TH 17 SR A </t>
  </si>
  <si>
    <t>OTMA03A</t>
  </si>
  <si>
    <t xml:space="preserve">OBL III OTO MULTIARTHA TH 2019 SR A </t>
  </si>
  <si>
    <t>SANF03ACN1</t>
  </si>
  <si>
    <t xml:space="preserve">OBL BKLJT III SAN FINANCE THP I TH 2019 SR A </t>
  </si>
  <si>
    <t>SIAGII01ACN2</t>
  </si>
  <si>
    <t>SUK IJRH BKL I ANEKA GAS INDUSTRI THP II TH17 SR A</t>
  </si>
  <si>
    <t>SMBNGA01ACN2</t>
  </si>
  <si>
    <t>SUKUK MUDHARABAH BKLJT I BANK CIMB NIAGA THP II TH 2019 SR A</t>
  </si>
  <si>
    <t>TBIG02CN2</t>
  </si>
  <si>
    <t xml:space="preserve">OBL BKLJT II TOWER BERSAMA INFRA. THP II TH 2017 </t>
  </si>
  <si>
    <t>TPIA01ACN1</t>
  </si>
  <si>
    <t xml:space="preserve">OBL BKL I CHANDRA ASRI PETROCHEM. THP I TH17 SR A </t>
  </si>
  <si>
    <t>TPIA01ACN2</t>
  </si>
  <si>
    <t xml:space="preserve">OBL BKL I CHANDRA ASRI PETROCHEM. THP II TH18 SR A </t>
  </si>
  <si>
    <t>WOMF02BCN4</t>
  </si>
  <si>
    <t>WAHANA OTTOMITRA MULTIARTHA Tbk, PT</t>
  </si>
  <si>
    <t>WOMF03ACN2</t>
  </si>
  <si>
    <t xml:space="preserve">OBL BKLJT III WOM FINANCE THP II TH 2019 SR A </t>
  </si>
  <si>
    <t xml:space="preserve">REKSA DANA  RADSOFT MONEY SYARIAH</t>
  </si>
  <si>
    <t>SIEXCL01BCN2</t>
  </si>
  <si>
    <t>SUKUK IJARAH BKLJT I XL AXIATA THP II TH2017 SR B</t>
  </si>
  <si>
    <t>SIEXCL01CCN1</t>
  </si>
  <si>
    <t>SUKUK IJARAH BKLJT I XL AXIATA THP I TH2015 SR C</t>
  </si>
  <si>
    <t>SIISAT03ACN1</t>
  </si>
  <si>
    <t>Sukuk Ijarah BKLJT III Indosat THP I TH 2019 SR A</t>
  </si>
  <si>
    <t>SIISAT03ACN2</t>
  </si>
  <si>
    <t>SUKUK IJARAH BKLJT III INDOSAT THP II TH 2019 SR A</t>
  </si>
  <si>
    <t>SITINS01ACN1</t>
  </si>
  <si>
    <t>SUKUK IJARAH BKLJT I TIMAH THP I TH 2017 SR A</t>
  </si>
  <si>
    <t>SMADMF02BCN3</t>
  </si>
  <si>
    <t>SUK MDRBH BKLJT II ADIRA FINANCE THP III TH17 SR B</t>
  </si>
  <si>
    <t>SMADMF03ACN4</t>
  </si>
  <si>
    <t>SUKUK MUDHARABAH BKLJT III ADIRA FINANCE THP IV TH 2019 SR A</t>
  </si>
  <si>
    <t>SMBSBR02</t>
  </si>
  <si>
    <t>SUKUK MUDHARABAH II BANK NAGARI TAHUN 2015</t>
  </si>
  <si>
    <t>SMSMII01ACN3</t>
  </si>
  <si>
    <t>SUKUK MUDHARABAH BKLJT I SARANA MULTI INFRASTRUKTUR THP III TH 2019 SR A</t>
  </si>
  <si>
    <t xml:space="preserve">REKSA DANA  RADSOFT SCHOLARSHIP FUND</t>
  </si>
  <si>
    <t>APIA01A</t>
  </si>
  <si>
    <t xml:space="preserve">OBL I ANGKASA PURA II TH 2016 SR A </t>
  </si>
  <si>
    <t>BBTN02CCN1</t>
  </si>
  <si>
    <t xml:space="preserve">OBL BKLJT II BANK BTN THP I TH 2015 SR C </t>
  </si>
  <si>
    <t>FR0078</t>
  </si>
  <si>
    <t xml:space="preserve">OBL NEGARA REPUBLIK INDONESIA SR FR0078 </t>
  </si>
  <si>
    <t>GNSMII01ACN1</t>
  </si>
  <si>
    <t xml:space="preserve"> GREEN BOND BKLJT I SMI THP I TH18 SR A</t>
  </si>
  <si>
    <t>MPMF01A</t>
  </si>
  <si>
    <t xml:space="preserve">OBL MPM FINANCE I TH 2019 SR A </t>
  </si>
  <si>
    <t>PNMP03BCN2</t>
  </si>
  <si>
    <t>OBL BKLJT III PNM THP II TH 2019</t>
  </si>
  <si>
    <t>PTPP02ACN1</t>
  </si>
  <si>
    <t xml:space="preserve">OBL BKLJT II PTPP THP I TH 2018 SR A </t>
  </si>
  <si>
    <t>SMBEXI01BCN2</t>
  </si>
  <si>
    <t>SUKUK MUDHARABAH BKLJT INDONESIA EXIMBANK I THP II TH 2018 SR B</t>
  </si>
  <si>
    <t>SMBNGA01BCN1</t>
  </si>
  <si>
    <t>SUKUK MUDHARABAH BKLJT I BANK CIMB NIAGA THP I TH 2018 SR B</t>
  </si>
  <si>
    <t>SMFP05CCN1</t>
  </si>
  <si>
    <t xml:space="preserve">OBL BKLJT V SARANA MULTIGRIYA FINANSIAL THP I TH 2019 SR C </t>
  </si>
  <si>
    <t>SMGR01ACN2</t>
  </si>
  <si>
    <t xml:space="preserve">OBL BKLJT I SEMEN INDONESIA THP II TH 2019 SR A </t>
  </si>
  <si>
    <t>SMSMII01BCN3</t>
  </si>
  <si>
    <t>SUKUK MUDHARABAH BKLJT I SARANA MULTI INFRASTRUKTUR THP III TH 2019 SR B</t>
  </si>
  <si>
    <t>TBLA01CN1</t>
  </si>
  <si>
    <t xml:space="preserve">OBL BKLJT I TUNAS BARU LAMPUNG THP I TH 2018 </t>
  </si>
  <si>
    <t>TPIA01BCN1</t>
  </si>
  <si>
    <t xml:space="preserve">OBL BKL I CHANDRA ASRI PETROCHEM. THP I TH17 SR B </t>
  </si>
  <si>
    <t>ASDF04BCN2</t>
  </si>
  <si>
    <t xml:space="preserve">OBL BKLJT IV ASTRA SEDAYA FINANCE THP II TH 2019 SR B </t>
  </si>
  <si>
    <t>DILD02B</t>
  </si>
  <si>
    <t xml:space="preserve">OBL II INTILAND DEVELOPMENT TH 2016 SR B </t>
  </si>
  <si>
    <t>FR0080</t>
  </si>
  <si>
    <t xml:space="preserve">OBL NEGARA REPUBLIK INDONESIA SR FR0080 </t>
  </si>
  <si>
    <t>FR0083</t>
  </si>
  <si>
    <t>OBLIGASI NEGARA REPUBLIK INDONESIA SR FR0083</t>
  </si>
  <si>
    <t>ISAT02BCN3</t>
  </si>
  <si>
    <t xml:space="preserve">OBL BKLJT II INDOSAT THP III TH 2018 SR B </t>
  </si>
  <si>
    <t>ISAT03BCN2</t>
  </si>
  <si>
    <t xml:space="preserve">OBL BKLJT III INDOSAT THP II TH 2019 SR B </t>
  </si>
  <si>
    <t>PIKI01A</t>
  </si>
  <si>
    <t xml:space="preserve">OBL I PELINDO IV TH 2018 SR A </t>
  </si>
  <si>
    <t>PPLN03ECN5</t>
  </si>
  <si>
    <t xml:space="preserve">OBL BKLJT III PLN THP V TH 2019 SR E </t>
  </si>
  <si>
    <t>SIAPAI01B</t>
  </si>
  <si>
    <t>SUKUK IJARAH I ANGKASA PURA I TH 2016 SR B</t>
  </si>
  <si>
    <t>SIEXCL02BCN2</t>
  </si>
  <si>
    <t>SUKUK IJARAH BKLJT II XL AXIATA THP II TH 2019 SR B</t>
  </si>
  <si>
    <t>SIISAT02BCN1</t>
  </si>
  <si>
    <t>SUKUK IJARAH BKLJT II INDOSAT THP I TH 2017 SR B</t>
  </si>
  <si>
    <t>SIISAT03BCN1</t>
  </si>
  <si>
    <t xml:space="preserve">Sukuk Ijarah BKLJT III Indosat THP I TH 2019 SR A </t>
  </si>
  <si>
    <t>SIKPPLN04B</t>
  </si>
  <si>
    <t>SUKUK IJARAH PLN V TH 2010 SR B</t>
  </si>
  <si>
    <t>TELE01BCN3</t>
  </si>
  <si>
    <t xml:space="preserve">OBL BKLJT I TIPHONE THP III TH 2017 SR B </t>
  </si>
  <si>
    <t>TELE02CN2</t>
  </si>
  <si>
    <t xml:space="preserve">OBL BKLJT II TIPHONE THP II TH 2019 </t>
  </si>
  <si>
    <t>TLKM01CXMS</t>
  </si>
  <si>
    <t>MTN SYARIAH IJARAH I TELKOM TH 2018 SR C</t>
  </si>
  <si>
    <t>ADHI02BCN2</t>
  </si>
  <si>
    <t xml:space="preserve">OBL BKLJT II ADHI KARYA THP II TH 2019 SR B </t>
  </si>
  <si>
    <t>BJBR01BSBCN1</t>
  </si>
  <si>
    <t xml:space="preserve">OBL SUB BKLJT I BANK BJB THP I TH 2017 SR B </t>
  </si>
  <si>
    <t>CSUL01B</t>
  </si>
  <si>
    <t xml:space="preserve">OBL I CSUL FINANCE TH 2017 SR B </t>
  </si>
  <si>
    <t>FR0037</t>
  </si>
  <si>
    <t xml:space="preserve">OBL NEGARA REPUBLIK INDONESIA SR FR0037 </t>
  </si>
  <si>
    <t>FR0044</t>
  </si>
  <si>
    <t xml:space="preserve">OBL NEGARA REPUBLIK INDONESIA SR FR0044 </t>
  </si>
  <si>
    <t>FR0047</t>
  </si>
  <si>
    <t xml:space="preserve">OBL NEGARA REPUBLIK INDONESIA SR FR0047 </t>
  </si>
  <si>
    <t>FR0070</t>
  </si>
  <si>
    <t xml:space="preserve">OBL NEGARA REPUBLIK INDONESIA SR FR0070 </t>
  </si>
  <si>
    <t>FR0073</t>
  </si>
  <si>
    <t xml:space="preserve">OBL NEGARA REPUBLIK INDONESIA SR FR0073 </t>
  </si>
  <si>
    <t>PPLN02ECN3</t>
  </si>
  <si>
    <t xml:space="preserve">OBL BKLJT II PLN THP III TH 2018 SR E </t>
  </si>
  <si>
    <t>SMFP04BCN7</t>
  </si>
  <si>
    <t xml:space="preserve">OBL BKLJT IV SARANA MULTIGRIYA FINANSIAL THP VII TH 2019 SR B </t>
  </si>
  <si>
    <t>CTRR01C</t>
  </si>
  <si>
    <t xml:space="preserve">OBL I CIPUTRA RESIDENCE TH 2014 SR C </t>
  </si>
  <si>
    <t>FR0075</t>
  </si>
  <si>
    <t xml:space="preserve">OBL NEGARA REPUBLIK INDONESIA SR FR0075 </t>
  </si>
  <si>
    <t>PBS015</t>
  </si>
  <si>
    <t>SBSN SR PBS015</t>
  </si>
  <si>
    <t>PPRO01CN3</t>
  </si>
  <si>
    <t xml:space="preserve">OBL BKLJT I PP PROPERTI THP III TH 2019 </t>
  </si>
  <si>
    <t>SIISAT01ECN2</t>
  </si>
  <si>
    <t>SUKUK IJARAH BKLJT I INDOSAT THP II TH 2015 SR E</t>
  </si>
  <si>
    <t>SIPPLN03ECN4</t>
  </si>
  <si>
    <t>SUKUK IJARAH BKLJT III PLN THP IV TH 2019 SR E</t>
  </si>
  <si>
    <t>SMLPPI01B</t>
  </si>
  <si>
    <t>SUKUK MUDHARABAH LONTAR PAPYRUS PULP &amp; PAPER INDUSTRY I TH 2018 SR B</t>
  </si>
  <si>
    <t>SMMF01ACN2</t>
  </si>
  <si>
    <t xml:space="preserve">OBL BKLJT I SINAR MAS MULTIFINANCE THP II TH 2019 SR A </t>
  </si>
  <si>
    <t>SMMF01BCN3</t>
  </si>
  <si>
    <t xml:space="preserve">OBL BKLJT I SINAR MAS MULTIFINANCE THP III TH 2019 SR B </t>
  </si>
  <si>
    <t>TLKM01BCN1</t>
  </si>
  <si>
    <t xml:space="preserve">OBL BKLJT I TELKOM THP I TH 2015 SR B </t>
  </si>
  <si>
    <t>WSKT03BCN4</t>
  </si>
  <si>
    <t xml:space="preserve">OBL BKLJT III WASKITA KARYA THP IV TH 2019 SR B </t>
  </si>
  <si>
    <t>BEXI03DCN3</t>
  </si>
  <si>
    <t xml:space="preserve">OBL BKLJT INDONESIA EXIMBANK III THP III TH16 SR D </t>
  </si>
  <si>
    <t>BEXI04CCN4</t>
  </si>
  <si>
    <t xml:space="preserve">OBL BKLJT INDONESIA EXIMBANK IV THP IV TH 2019 SR C </t>
  </si>
  <si>
    <t>BEXI04CCN5</t>
  </si>
  <si>
    <t xml:space="preserve">OBL BKLJT INDONESIA EXIMBANK IV THP V TH 2019 SR C </t>
  </si>
  <si>
    <t>FR0077</t>
  </si>
  <si>
    <t xml:space="preserve">OBL NEGARA REPUBLIK INDONESIA SR FR0077 </t>
  </si>
  <si>
    <t>PIHC01BCN2</t>
  </si>
  <si>
    <t xml:space="preserve">OBL BKLJT I PUPUK INDONESIA THP II TH 2017 SR B </t>
  </si>
  <si>
    <t>BBKP02SBCN2</t>
  </si>
  <si>
    <t xml:space="preserve">OBL SUB BKLJT II BANK BUKOPIN THP II TH 2017 </t>
  </si>
  <si>
    <t>BSDE02ACN1</t>
  </si>
  <si>
    <t xml:space="preserve">OBL BKLJT II BUMI SERPONG DAMAI THP I TH 2016 SR A </t>
  </si>
  <si>
    <t>TINS01BCN1</t>
  </si>
  <si>
    <t xml:space="preserve">OBL BKLJT I TIMAH THP I TH 2017 SR B </t>
  </si>
  <si>
    <t>BBRI01CCN2</t>
  </si>
  <si>
    <t xml:space="preserve">OBL BKLJT I BANK BRI THP II TH 2016 SR C </t>
  </si>
  <si>
    <t>BACA01SB</t>
  </si>
  <si>
    <t xml:space="preserve">OBL SUBORDINASI BANK CAPITAL I TH 2014 </t>
  </si>
  <si>
    <t>BBKP02SBCN1</t>
  </si>
  <si>
    <t xml:space="preserve">OBL SUB BKLJT II BANK BUKOPIN THP I TH 2015 </t>
  </si>
  <si>
    <t>BVIC01CN1</t>
  </si>
  <si>
    <t xml:space="preserve">OBL BKLJT I BANK VICTORIA THP I TH 2017 </t>
  </si>
  <si>
    <t>BVIC02SBCN1</t>
  </si>
  <si>
    <t xml:space="preserve">OBL SUBORDINASI BKLJT II BANK VICTORIA THP I TH 2019 </t>
  </si>
  <si>
    <t>LTLS02CN1</t>
  </si>
  <si>
    <t xml:space="preserve">OBL BKLJT II LAUTAN LUAS THP I TH 2017 </t>
  </si>
  <si>
    <t>MEDC02BCN1</t>
  </si>
  <si>
    <t xml:space="preserve">OBL BKLJT II MEDCO ENERGI INTL THP I TH 16 SR B </t>
  </si>
  <si>
    <t>MGIA01</t>
  </si>
  <si>
    <t>SURAT BERHARGA HAK ATAS PENDAPATAN PENJUALAN TIKET KELAS A</t>
  </si>
  <si>
    <t>PNBN03SBCN1</t>
  </si>
  <si>
    <t xml:space="preserve">OBL SUB BKLJT III BANK PANIN THP I TH 2018 </t>
  </si>
  <si>
    <t>PTHK01ACN3</t>
  </si>
  <si>
    <t xml:space="preserve">OBL BKLJT I HUTAMA KARYA THP III TH 17 SR A </t>
  </si>
  <si>
    <t>SIISAT02CCN1</t>
  </si>
  <si>
    <t>SUKUK IJARAH BKLJT II INDOSAT THP I TH 2017 SR C</t>
  </si>
  <si>
    <t>SMBEXI01BCN1</t>
  </si>
  <si>
    <t>SUKUK MUDHARABAH EXIMBANK I TAHAP I TH 2018 SR B</t>
  </si>
  <si>
    <t>PPLN01ACN1</t>
  </si>
  <si>
    <t xml:space="preserve">OBL BKLJT I PLN THP I TH 2013 SR A </t>
  </si>
  <si>
    <t>REKSA DANA RADSOFT GOVERNMENT FUND</t>
  </si>
  <si>
    <t>PIHC01ACN1</t>
  </si>
  <si>
    <t xml:space="preserve">OBL BKLJT I PUPUK INDONESIA THP I TH 2017 SR A </t>
  </si>
  <si>
    <t>BEXI04DCN4</t>
  </si>
  <si>
    <t xml:space="preserve">OBL BKLJT INDONESIA EXIMBANK IV THP IV TH 2019 SR D </t>
  </si>
  <si>
    <t>REKSA DANA RADSOFT HEALTH FIXED INCOME FUND</t>
  </si>
  <si>
    <t>BEXI02CCN7</t>
  </si>
  <si>
    <t xml:space="preserve">OBL BKLJ INDONESIA EXIMBANK II THP VII TH2016 SR C </t>
  </si>
  <si>
    <t>BNLI02SBCN1</t>
  </si>
  <si>
    <t xml:space="preserve">OBL SUBORDINASI BKLJT II BANK PERMATA THP I TH2013 </t>
  </si>
  <si>
    <t>MYOR01CN2</t>
  </si>
  <si>
    <t xml:space="preserve">OBL BKLJT I MAYORA INDAH THP II TH 2017 </t>
  </si>
  <si>
    <t>REKSA DANA RADSOFT INDONESIA FIXED INCOME FUND</t>
  </si>
  <si>
    <t>BBIA01SBCN2</t>
  </si>
  <si>
    <t xml:space="preserve">OBL SUB BKLJT I BANK UOB INDONESIA THP II TH2017 </t>
  </si>
  <si>
    <t>BEXI03CCN4</t>
  </si>
  <si>
    <t xml:space="preserve">OBL BKLJT INDONESIA EXIMBANK III THP IV TH17 SR C </t>
  </si>
  <si>
    <t>BMTP01A</t>
  </si>
  <si>
    <t xml:space="preserve">OBL I BANK MANDIRI TASPEN POS TH 2017 SR A </t>
  </si>
  <si>
    <t>EXCL01BCN1</t>
  </si>
  <si>
    <t xml:space="preserve">OBL BKLJT I XL AXIATA THP I TH 2018 SR B </t>
  </si>
  <si>
    <t>ISAT01CCN4</t>
  </si>
  <si>
    <t xml:space="preserve">OBL BKLJT I INDOSAT THP IV TH 2016 SR C </t>
  </si>
  <si>
    <t>JLBS01A</t>
  </si>
  <si>
    <t xml:space="preserve">OBL I JAKARTA LINGKAR BARATSATU TH 2018 SR A </t>
  </si>
  <si>
    <t>MEDC02BCN6</t>
  </si>
  <si>
    <t xml:space="preserve">OBL BKLJT II MEDCO ENERGI INTL THP VI TH 17 SR B </t>
  </si>
  <si>
    <t>MEDC03ACN2</t>
  </si>
  <si>
    <t xml:space="preserve">OBL BKLJT III MEDCO ENERGI INTERNASIONAL THP II TH 2018 SR A </t>
  </si>
  <si>
    <t>MEDC03ACN3</t>
  </si>
  <si>
    <t>OBLIGASI BERKELANJUTAN III MEDCO ENERGI INTERNASIONAL TAHAP III TAHUN 2020 SERI A</t>
  </si>
  <si>
    <t>PIGN01D</t>
  </si>
  <si>
    <t xml:space="preserve">OBL I PELINDO 1 GERBANG NUSANTARA TH 16 SR D </t>
  </si>
  <si>
    <t>PSAB01CN3</t>
  </si>
  <si>
    <t>OBLIGASI BERKELANJUTAN I J RESOURCES ASIA PASIFIK TAHAP III TAHUN 2020</t>
  </si>
  <si>
    <t>SMBEXI01DCN2</t>
  </si>
  <si>
    <t>SUKUK MUDHARABAH BKLJT INDONESIA EXIMBANK I THP II TH 2018 SR D</t>
  </si>
  <si>
    <t>SMSMII01ACN1</t>
  </si>
  <si>
    <t xml:space="preserve"> SUKUK MUDHARABAH BKLJT I SMI THP I TH18 SR A</t>
  </si>
  <si>
    <t>TRAC01CCN1</t>
  </si>
  <si>
    <t xml:space="preserve">OBL BKLJT I SERASI AUTORAYA THP I TH 2018 SR C </t>
  </si>
  <si>
    <t>BEXI04CCN8</t>
  </si>
  <si>
    <t>OBLIGASI BERKELANJUTAN INDONESIA EXIMBANK IV TAHAP VIII TAHUN 2019 SERI C</t>
  </si>
  <si>
    <t>MEDC03BCN1</t>
  </si>
  <si>
    <t xml:space="preserve">OBL BKLJT III MEDCO ENERGI INTL THP I TH 18 SR B </t>
  </si>
  <si>
    <t>BLTA03</t>
  </si>
  <si>
    <t xml:space="preserve">OBL BERLIAN LAJU TANKER III TH 2007 </t>
  </si>
  <si>
    <t>PBS022</t>
  </si>
  <si>
    <t>SBSN SR PBS022</t>
  </si>
  <si>
    <t>BBTN14</t>
  </si>
  <si>
    <t xml:space="preserve">OBL XIV BANK BTN TH 2010 </t>
  </si>
  <si>
    <t>BEXI03CCN1</t>
  </si>
  <si>
    <t xml:space="preserve">OBL BKLJT INDONESIA EXIMBANK III THP I TH 16 SR C </t>
  </si>
  <si>
    <t>REKSA DANA RADSOFT RENEWABLE ENERGY FUND</t>
  </si>
  <si>
    <t>Reksa Dana RADSOFT Retail Cash Fund</t>
  </si>
  <si>
    <t>BDMN01BCN1</t>
  </si>
  <si>
    <t xml:space="preserve">OBL BKLJT I BANK DANAMON THP I TH 2019 SR B </t>
  </si>
  <si>
    <t>PNBN02SBCN2</t>
  </si>
  <si>
    <t xml:space="preserve">OBL SUB BKLJT II BANK PANIN THP II TH 2017 </t>
  </si>
  <si>
    <t>SMFP05BCN2</t>
  </si>
  <si>
    <t xml:space="preserve">OBL BKLJT V SARANA MULTIGRIYA FINANSIAL THP II TH 2019 SR B </t>
  </si>
  <si>
    <t>REKSA DANA RADSOFT SMART FIXED INCOME FUND I SMART</t>
  </si>
  <si>
    <t>BBTN01CN2</t>
  </si>
  <si>
    <t xml:space="preserve">OBL BKLJT I BANK BTN THP II TH 2013 </t>
  </si>
  <si>
    <t>BBTN03ACN2</t>
  </si>
  <si>
    <t xml:space="preserve">OBL BKLJT III BANK BTN THP II TH 2019 SR A </t>
  </si>
  <si>
    <t>BMTR01ACN1</t>
  </si>
  <si>
    <t xml:space="preserve">OBL BKLJT I GLOBAL MEDIACOM THP I TH 2017 SR A </t>
  </si>
  <si>
    <t>BNGA03BCN1</t>
  </si>
  <si>
    <t>OBLIGASI BERKELANJUTAN III BANK CIMB NIAGA TAHAP I TAHUN 2019 SERI B</t>
  </si>
  <si>
    <t>BSBR07</t>
  </si>
  <si>
    <t xml:space="preserve">OBL VII BANK NAGARI TH 2015 </t>
  </si>
  <si>
    <t>PPGD02DCN1</t>
  </si>
  <si>
    <t xml:space="preserve">OBL BKLJT II PEGADAIAN THP I TH 2013 SR D </t>
  </si>
  <si>
    <t>PBS004</t>
  </si>
  <si>
    <t>SBSN SR PBS004</t>
  </si>
  <si>
    <t>SIPPLN03BCN2</t>
  </si>
  <si>
    <t>SUKUK IJARAH BKLJT III PLN THP II TH 2018 SR B</t>
  </si>
  <si>
    <t>TUFI02BCN2</t>
  </si>
  <si>
    <t xml:space="preserve">OBL BKLJ II MANDIRI TUNAS FINANCE THP II TH16 SR B </t>
  </si>
  <si>
    <t>BVIC01ACN2</t>
  </si>
  <si>
    <t xml:space="preserve">OBL BKLJ I BANK VICTORIA THP II TH 2018 SR A </t>
  </si>
  <si>
    <t>SIEXCL01DCN1</t>
  </si>
  <si>
    <t>SUKUK IJARAH BKLJT I XL AXIATA THP I TH2015 SR D</t>
  </si>
  <si>
    <t>Reksa Dana Syariah RADSOFT Amanah Pendapatan Tetap Syariah I AMANAH</t>
  </si>
  <si>
    <t>IFR0006</t>
  </si>
  <si>
    <t>SBSN SR IFR0006</t>
  </si>
  <si>
    <t>PBS002</t>
  </si>
  <si>
    <t>SBSN SR PBS002</t>
  </si>
  <si>
    <t>PBS003</t>
  </si>
  <si>
    <t>SBSN SR PBS003</t>
  </si>
  <si>
    <t>PBS017</t>
  </si>
  <si>
    <t>SBSN SR PBS017</t>
  </si>
  <si>
    <t>PBS019</t>
  </si>
  <si>
    <t>SBSN SR PBS019</t>
  </si>
  <si>
    <t>PBS026</t>
  </si>
  <si>
    <t>SBSN SR PBS026</t>
  </si>
  <si>
    <t>REKSA DANA SYARIAH RADSOFT SIMAS ASNA PENDAPATAN TETAP SYARIAH I ASNA</t>
  </si>
  <si>
    <t>SIRNIP01</t>
  </si>
  <si>
    <t>SUKUK IJARAH I RNI TAHUN 2017</t>
  </si>
  <si>
    <t>BCAP02CN1</t>
  </si>
  <si>
    <t xml:space="preserve">OBL BKLJT II MNC KAPITAL INDONESIA THP I TH 2018 </t>
  </si>
</sst>
</file>

<file path=xl/styles.xml><?xml version="1.0" encoding="utf-8"?>
<styleSheet xmlns="http://schemas.openxmlformats.org/spreadsheetml/2006/main">
  <numFmts count="6">
    <numFmt numFmtId="164" formatCode="dd/MMM/yyyy"/>
    <numFmt numFmtId="165" formatCode="#,####0.00"/>
    <numFmt numFmtId="166" formatCode="#,##0.000000"/>
    <numFmt numFmtId="167" formatCode="#,##0.00%"/>
    <numFmt numFmtId="168" formatCode="mm/dd/yyyy"/>
    <numFmt numFmtId="169" formatCode="#,##0.00000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</borders>
  <cellStyleXfs count="1">
    <xf numFmtId="0" fontId="0"/>
  </cellStyleXfs>
  <cellXfs count="64">
    <xf numFmtId="0" applyNumberFormat="1" fontId="0" applyFont="1" xfId="0"/>
    <xf numFmtId="0" applyNumberFormat="1" fontId="0" applyFont="1" borderId="1" applyBorder="1" xfId="0"/>
    <xf numFmtId="167" applyNumberFormat="1" fontId="0" applyFont="1" xfId="0"/>
    <xf numFmtId="167" applyNumberFormat="1" fontId="0" applyFont="1" borderId="2" applyBorder="1" xfId="0"/>
    <xf numFmtId="167" applyNumberFormat="1" fontId="0" applyFont="1" borderId="1" applyBorder="1" xfId="0"/>
    <xf numFmtId="167" applyNumberFormat="1" fontId="0" applyFont="1" borderId="3" applyBorder="1" xfId="0"/>
    <xf numFmtId="167" applyNumberFormat="1" fontId="0" applyFont="1" borderId="4" applyBorder="1" xfId="0"/>
    <xf numFmtId="0" applyNumberFormat="1" fontId="0" applyFont="1" xfId="0">
      <alignment vertical="center"/>
    </xf>
    <xf numFmtId="0" applyNumberFormat="1" fontId="1" applyFont="1" xfId="0">
      <alignment horizontal="right" vertical="center"/>
    </xf>
    <xf numFmtId="0" applyNumberFormat="1" fontId="1" applyFont="1" xfId="0">
      <alignment vertical="center"/>
    </xf>
    <xf numFmtId="164" applyNumberFormat="1" fontId="0" applyFont="1" xfId="0">
      <alignment vertical="center"/>
    </xf>
    <xf numFmtId="0" applyNumberFormat="1" fontId="0" applyFont="1" borderId="1" applyBorder="1" xfId="0">
      <alignment vertical="center"/>
    </xf>
    <xf numFmtId="0" applyNumberFormat="1" fontId="0" applyFont="1" borderId="1" applyBorder="1" xfId="0">
      <alignment vertical="center" wrapText="1"/>
    </xf>
    <xf numFmtId="165" applyNumberFormat="1" fontId="0" applyFont="1" borderId="1" applyBorder="1" xfId="0">
      <alignment vertical="center"/>
    </xf>
    <xf numFmtId="4" applyNumberFormat="1" fontId="0" applyFont="1" borderId="1" applyBorder="1" xfId="0">
      <alignment vertical="center"/>
    </xf>
    <xf numFmtId="0" applyNumberFormat="1" fontId="0" applyFont="1" borderId="1" applyBorder="1" xfId="0">
      <alignment horizontal="right" vertical="center"/>
    </xf>
    <xf numFmtId="166" applyNumberFormat="1" fontId="0" applyFont="1" borderId="1" applyBorder="1" xfId="0">
      <alignment vertical="center"/>
    </xf>
    <xf numFmtId="167" applyNumberFormat="1" fontId="0" applyFont="1" borderId="1" applyBorder="1" xfId="0">
      <alignment vertical="center"/>
    </xf>
    <xf numFmtId="4" applyNumberFormat="1" fontId="0" applyFont="1" xfId="0">
      <alignment vertical="center"/>
    </xf>
    <xf numFmtId="166" applyNumberFormat="1" fontId="0" applyFont="1" xfId="0">
      <alignment vertical="center"/>
    </xf>
    <xf numFmtId="167" applyNumberFormat="1" fontId="0" applyFont="1" xfId="0">
      <alignment vertical="center"/>
    </xf>
    <xf numFmtId="0" applyNumberFormat="1" fontId="0" applyFont="1" borderId="2" applyBorder="1" xfId="0">
      <alignment vertical="center"/>
    </xf>
    <xf numFmtId="0" applyNumberFormat="1" fontId="0" applyFont="1" borderId="2" applyBorder="1" xfId="0">
      <alignment vertical="center" wrapText="1"/>
    </xf>
    <xf numFmtId="165" applyNumberFormat="1" fontId="0" applyFont="1" borderId="2" applyBorder="1" xfId="0">
      <alignment vertical="center"/>
    </xf>
    <xf numFmtId="4" applyNumberFormat="1" fontId="0" applyFont="1" borderId="2" applyBorder="1" xfId="0">
      <alignment vertical="center"/>
    </xf>
    <xf numFmtId="0" applyNumberFormat="1" fontId="0" applyFont="1" borderId="2" applyBorder="1" xfId="0">
      <alignment horizontal="right" vertical="center"/>
    </xf>
    <xf numFmtId="166" applyNumberFormat="1" fontId="0" applyFont="1" borderId="2" applyBorder="1" xfId="0">
      <alignment vertical="center"/>
    </xf>
    <xf numFmtId="167" applyNumberFormat="1" fontId="0" applyFont="1" borderId="2" applyBorder="1" xfId="0">
      <alignment vertical="center"/>
    </xf>
    <xf numFmtId="0" applyNumberFormat="1" fontId="0" applyFont="1" borderId="4" applyBorder="1" xfId="0">
      <alignment vertical="center"/>
    </xf>
    <xf numFmtId="0" applyNumberFormat="1" fontId="0" applyFont="1" borderId="4" applyBorder="1" xfId="0">
      <alignment vertical="center" wrapText="1"/>
    </xf>
    <xf numFmtId="165" applyNumberFormat="1" fontId="0" applyFont="1" borderId="4" applyBorder="1" xfId="0">
      <alignment vertical="center"/>
    </xf>
    <xf numFmtId="4" applyNumberFormat="1" fontId="0" applyFont="1" borderId="4" applyBorder="1" xfId="0">
      <alignment vertical="center"/>
    </xf>
    <xf numFmtId="0" applyNumberFormat="1" fontId="0" applyFont="1" borderId="4" applyBorder="1" xfId="0">
      <alignment horizontal="right" vertical="center"/>
    </xf>
    <xf numFmtId="166" applyNumberFormat="1" fontId="0" applyFont="1" borderId="4" applyBorder="1" xfId="0">
      <alignment vertical="center"/>
    </xf>
    <xf numFmtId="167" applyNumberFormat="1" fontId="0" applyFont="1" borderId="4" applyBorder="1" xfId="0">
      <alignment vertical="center"/>
    </xf>
    <xf numFmtId="0" applyNumberFormat="1" fontId="0" applyFont="1" borderId="3" applyBorder="1" xfId="0">
      <alignment vertical="center"/>
    </xf>
    <xf numFmtId="0" applyNumberFormat="1" fontId="0" applyFont="1" borderId="3" applyBorder="1" xfId="0">
      <alignment vertical="center" wrapText="1"/>
    </xf>
    <xf numFmtId="165" applyNumberFormat="1" fontId="0" applyFont="1" borderId="3" applyBorder="1" xfId="0">
      <alignment vertical="center"/>
    </xf>
    <xf numFmtId="4" applyNumberFormat="1" fontId="0" applyFont="1" borderId="3" applyBorder="1" xfId="0">
      <alignment vertical="center"/>
    </xf>
    <xf numFmtId="0" applyNumberFormat="1" fontId="0" applyFont="1" borderId="3" applyBorder="1" xfId="0">
      <alignment horizontal="right" vertical="center"/>
    </xf>
    <xf numFmtId="166" applyNumberFormat="1" fontId="0" applyFont="1" borderId="3" applyBorder="1" xfId="0">
      <alignment vertical="center"/>
    </xf>
    <xf numFmtId="167" applyNumberFormat="1" fontId="0" applyFont="1" borderId="3" applyBorder="1" xfId="0">
      <alignment vertical="center"/>
    </xf>
    <xf numFmtId="0" applyNumberFormat="1" fontId="0" applyFont="1" borderId="5" applyBorder="1" xfId="0">
      <alignment vertical="center"/>
    </xf>
    <xf numFmtId="0" applyNumberFormat="1" fontId="1" applyFont="1" borderId="5" applyBorder="1" xfId="0">
      <alignment horizontal="center" vertical="center"/>
    </xf>
    <xf numFmtId="0" applyNumberFormat="1" fontId="0" applyFont="1" borderId="5" applyBorder="1" xfId="0">
      <alignment horizontal="center" vertical="center"/>
    </xf>
    <xf numFmtId="168" applyNumberFormat="1" fontId="1" applyFont="1" borderId="5" applyBorder="1" xfId="0">
      <alignment horizontal="center" vertical="center"/>
    </xf>
    <xf numFmtId="167" applyNumberFormat="1" fontId="0" applyFont="1" borderId="6" applyBorder="1" xfId="0"/>
    <xf numFmtId="167" applyNumberFormat="1" fontId="0" applyFont="1" borderId="7" applyBorder="1" xfId="0"/>
    <xf numFmtId="0" applyNumberFormat="1" fontId="1" applyFont="1" borderId="8" applyBorder="1" xfId="0">
      <alignment horizontal="center" vertical="center"/>
    </xf>
    <xf numFmtId="0" applyNumberFormat="1" fontId="0" applyFont="1" borderId="6" applyBorder="1" xfId="0">
      <alignment horizontal="center" vertical="center"/>
    </xf>
    <xf numFmtId="0" applyNumberFormat="1" fontId="0" applyFont="1" borderId="6" applyBorder="1" xfId="0">
      <alignment vertical="center"/>
    </xf>
    <xf numFmtId="168" applyNumberFormat="1" fontId="0" applyFont="1" borderId="6" applyBorder="1" xfId="0">
      <alignment vertical="center"/>
    </xf>
    <xf numFmtId="167" applyNumberFormat="1" fontId="0" applyFont="1" borderId="6" applyBorder="1" xfId="0">
      <alignment vertical="center"/>
    </xf>
    <xf numFmtId="165" applyNumberFormat="1" fontId="0" applyFont="1" borderId="6" applyBorder="1" xfId="0">
      <alignment vertical="center"/>
    </xf>
    <xf numFmtId="4" applyNumberFormat="1" fontId="0" applyFont="1" borderId="6" applyBorder="1" xfId="0">
      <alignment vertical="center"/>
    </xf>
    <xf numFmtId="169" applyNumberFormat="1" fontId="0" applyFont="1" borderId="6" applyBorder="1" xfId="0">
      <alignment vertical="center"/>
    </xf>
    <xf numFmtId="3" applyNumberFormat="1" fontId="0" applyFont="1" borderId="6" applyBorder="1" xfId="0">
      <alignment vertical="center"/>
    </xf>
    <xf numFmtId="0" applyNumberFormat="1" fontId="0" applyFont="1" borderId="7" applyBorder="1" xfId="0">
      <alignment vertical="center"/>
    </xf>
    <xf numFmtId="168" applyNumberFormat="1" fontId="0" applyFont="1" borderId="7" applyBorder="1" xfId="0">
      <alignment vertical="center"/>
    </xf>
    <xf numFmtId="167" applyNumberFormat="1" fontId="0" applyFont="1" borderId="7" applyBorder="1" xfId="0">
      <alignment vertical="center"/>
    </xf>
    <xf numFmtId="165" applyNumberFormat="1" fontId="0" applyFont="1" borderId="7" applyBorder="1" xfId="0">
      <alignment vertical="center"/>
    </xf>
    <xf numFmtId="4" applyNumberFormat="1" fontId="0" applyFont="1" borderId="7" applyBorder="1" xfId="0">
      <alignment vertical="center"/>
    </xf>
    <xf numFmtId="169" applyNumberFormat="1" fontId="0" applyFont="1" borderId="7" applyBorder="1" xfId="0">
      <alignment vertical="center"/>
    </xf>
    <xf numFmtId="3" applyNumberFormat="1" fontId="0" applyFont="1" borderId="7" applyBorder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752"/>
  <sheetViews>
    <sheetView workbookViewId="0" showGridLines="1"/>
  </sheetViews>
  <sheetFormatPr defaultRowHeight="15"/>
  <cols>
    <col min="1" max="1" width="9.140625" customWidth="1" style="7"/>
    <col min="2" max="2" width="9.140625" customWidth="1" style="7"/>
    <col min="3" max="3" width="58.2900129045759" customWidth="1" style="7"/>
    <col min="4" max="4" width="9.8458251953125" customWidth="1" style="7"/>
    <col min="5" max="5" width="15.0644814627511" customWidth="1" style="7"/>
    <col min="6" max="6" width="19.1178654261998" customWidth="1" style="7"/>
    <col min="7" max="7" width="14.1334926060268" customWidth="1" style="7"/>
    <col min="8" max="8" width="18.8835841587612" customWidth="1" style="7"/>
    <col min="9" max="9" width="12.4679412841797" customWidth="1" style="7"/>
    <col min="10" max="10" width="18.8835841587612" customWidth="1" style="7"/>
    <col min="11" max="11" width="19.5444837297712" customWidth="1" style="7"/>
    <col min="12" max="12" width="25.9775194440569" customWidth="1" style="7"/>
    <col min="13" max="13" width="15.8062035696847" customWidth="1" style="7"/>
    <col min="14" max="14" width="9.140625" customWidth="1" style="7"/>
    <col min="15" max="15" width="16.7269624982561" customWidth="1" style="7"/>
    <col min="16" max="16" width="10.5916399274554" customWidth="1"/>
  </cols>
  <sheetData>
    <row r="1">
      <c r="B1" s="8" t="s">
        <v>0</v>
      </c>
      <c r="C1" s="7" t="s">
        <v>1</v>
      </c>
      <c r="E1" s="9"/>
      <c r="F1" s="7" t="s">
        <v>2</v>
      </c>
      <c r="G1" s="7" t="s">
        <v>3</v>
      </c>
      <c r="I1" s="7" t="s">
        <v>4</v>
      </c>
      <c r="J1" s="10">
        <v>43899</v>
      </c>
    </row>
    <row r="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" t="s">
        <v>20</v>
      </c>
    </row>
    <row r="4">
      <c r="A4" s="11">
        <v>1</v>
      </c>
      <c r="B4" s="11" t="s">
        <v>21</v>
      </c>
      <c r="C4" s="12" t="s">
        <v>22</v>
      </c>
      <c r="D4" s="12" t="s">
        <v>23</v>
      </c>
      <c r="E4" s="13">
        <v>38854700</v>
      </c>
      <c r="F4" s="14">
        <v>388547</v>
      </c>
      <c r="G4" s="15">
        <v>100</v>
      </c>
      <c r="H4" s="14">
        <v>3885470000</v>
      </c>
      <c r="I4" s="13">
        <v>50</v>
      </c>
      <c r="J4" s="14">
        <v>1942735000</v>
      </c>
      <c r="K4" s="14">
        <v>-1942735000</v>
      </c>
      <c r="L4" s="16">
        <v>0</v>
      </c>
      <c r="M4" s="16">
        <f>SUM(L4*E4)</f>
        <v>0</v>
      </c>
      <c r="N4" s="17">
        <f>SUM(M4/H4)</f>
        <v>0</v>
      </c>
      <c r="O4" s="17">
        <f>SUM(K4/H4)</f>
        <v>-0.5</v>
      </c>
      <c r="P4" s="4">
        <f>SUM(M4+K4) /H4</f>
        <v>-0.5</v>
      </c>
    </row>
    <row r="5">
      <c r="H5" s="18">
        <f>SUM(H4:H4)</f>
        <v>3885470000</v>
      </c>
      <c r="J5" s="18">
        <f>SUM(J4:J4)</f>
        <v>1942735000</v>
      </c>
      <c r="K5" s="18">
        <f>SUM(K4:K4)</f>
        <v>-1942735000</v>
      </c>
      <c r="M5" s="19">
        <f>SUM(M4:M4)</f>
        <v>0</v>
      </c>
      <c r="N5" s="20">
        <f>SUM(M5/H5)</f>
        <v>0</v>
      </c>
      <c r="O5" s="20">
        <f>SUM(K5/H5)</f>
        <v>-0.5</v>
      </c>
      <c r="P5" s="2">
        <f>SUM(M5+K5) /H5</f>
        <v>-0.5</v>
      </c>
    </row>
    <row r="8">
      <c r="B8" s="8" t="s">
        <v>0</v>
      </c>
      <c r="C8" s="7" t="s">
        <v>24</v>
      </c>
      <c r="E8" s="9"/>
      <c r="F8" s="7" t="s">
        <v>2</v>
      </c>
      <c r="G8" s="7" t="s">
        <v>3</v>
      </c>
      <c r="I8" s="7" t="s">
        <v>4</v>
      </c>
      <c r="J8" s="10">
        <v>43899</v>
      </c>
    </row>
    <row r="10">
      <c r="A10" s="11" t="s">
        <v>5</v>
      </c>
      <c r="B10" s="11" t="s">
        <v>6</v>
      </c>
      <c r="C10" s="11" t="s">
        <v>7</v>
      </c>
      <c r="D10" s="11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1" t="s">
        <v>18</v>
      </c>
      <c r="O10" s="11" t="s">
        <v>19</v>
      </c>
      <c r="P10" s="1" t="s">
        <v>20</v>
      </c>
    </row>
    <row r="11">
      <c r="A11" s="11">
        <v>1</v>
      </c>
      <c r="B11" s="11" t="s">
        <v>25</v>
      </c>
      <c r="C11" s="12" t="s">
        <v>26</v>
      </c>
      <c r="D11" s="12" t="s">
        <v>23</v>
      </c>
      <c r="E11" s="13">
        <v>332850453</v>
      </c>
      <c r="F11" s="14">
        <v>3328504.53</v>
      </c>
      <c r="G11" s="15">
        <v>276</v>
      </c>
      <c r="H11" s="14">
        <v>91866725028</v>
      </c>
      <c r="I11" s="13">
        <v>141</v>
      </c>
      <c r="J11" s="14">
        <v>46931913873</v>
      </c>
      <c r="K11" s="14">
        <v>-44934811155</v>
      </c>
      <c r="L11" s="16">
        <v>0</v>
      </c>
      <c r="M11" s="16">
        <f>SUM(L11*E11)</f>
        <v>0</v>
      </c>
      <c r="N11" s="17">
        <f>SUM(M11/H11)</f>
        <v>0</v>
      </c>
      <c r="O11" s="17">
        <f>SUM(K11/H11)</f>
        <v>-0.4891304347826087</v>
      </c>
      <c r="P11" s="4">
        <f>SUM(M11+K11) /H11</f>
        <v>-0.4891304347826087</v>
      </c>
    </row>
    <row r="12">
      <c r="H12" s="18">
        <f>SUM(H11:H11)</f>
        <v>91866725028</v>
      </c>
      <c r="J12" s="18">
        <f>SUM(J11:J11)</f>
        <v>46931913873</v>
      </c>
      <c r="K12" s="18">
        <f>SUM(K11:K11)</f>
        <v>-44934811155</v>
      </c>
      <c r="M12" s="19">
        <f>SUM(M11:M11)</f>
        <v>0</v>
      </c>
      <c r="N12" s="20">
        <f>SUM(M12/H12)</f>
        <v>0</v>
      </c>
      <c r="O12" s="20">
        <f>SUM(K12/H12)</f>
        <v>-0.4891304347826087</v>
      </c>
      <c r="P12" s="2">
        <f>SUM(M12+K12) /H12</f>
        <v>-0.4891304347826087</v>
      </c>
    </row>
    <row r="15">
      <c r="B15" s="8" t="s">
        <v>0</v>
      </c>
      <c r="C15" s="7" t="s">
        <v>27</v>
      </c>
      <c r="E15" s="9"/>
      <c r="F15" s="7" t="s">
        <v>2</v>
      </c>
      <c r="G15" s="7" t="s">
        <v>3</v>
      </c>
      <c r="I15" s="7" t="s">
        <v>4</v>
      </c>
      <c r="J15" s="10">
        <v>43899</v>
      </c>
    </row>
    <row r="17">
      <c r="A17" s="11" t="s">
        <v>5</v>
      </c>
      <c r="B17" s="11" t="s">
        <v>6</v>
      </c>
      <c r="C17" s="11" t="s">
        <v>7</v>
      </c>
      <c r="D17" s="11" t="s">
        <v>8</v>
      </c>
      <c r="E17" s="11" t="s">
        <v>9</v>
      </c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 t="s">
        <v>17</v>
      </c>
      <c r="N17" s="11" t="s">
        <v>18</v>
      </c>
      <c r="O17" s="11" t="s">
        <v>19</v>
      </c>
      <c r="P17" s="1" t="s">
        <v>20</v>
      </c>
    </row>
    <row r="18">
      <c r="A18" s="21">
        <v>1</v>
      </c>
      <c r="B18" s="21" t="s">
        <v>28</v>
      </c>
      <c r="C18" s="22" t="s">
        <v>29</v>
      </c>
      <c r="D18" s="22" t="s">
        <v>23</v>
      </c>
      <c r="E18" s="23">
        <v>917891000</v>
      </c>
      <c r="F18" s="24">
        <v>9178910</v>
      </c>
      <c r="G18" s="25">
        <v>101.54285</v>
      </c>
      <c r="H18" s="24">
        <v>93205268129.35</v>
      </c>
      <c r="I18" s="23">
        <v>50</v>
      </c>
      <c r="J18" s="24">
        <v>45894550000</v>
      </c>
      <c r="K18" s="24">
        <v>-47310718129.35</v>
      </c>
      <c r="L18" s="26">
        <v>0</v>
      </c>
      <c r="M18" s="26">
        <f>SUM(L18*E18)</f>
        <v>0</v>
      </c>
      <c r="N18" s="27">
        <f>SUM(M18/H18)</f>
        <v>0</v>
      </c>
      <c r="O18" s="27">
        <f>SUM(K18/H18)</f>
        <v>-0.50759703908251541</v>
      </c>
      <c r="P18" s="3">
        <f>SUM(M18+K18) /H18</f>
        <v>-0.50759703908251541</v>
      </c>
    </row>
    <row r="19">
      <c r="A19" s="28">
        <v>2</v>
      </c>
      <c r="B19" s="28" t="s">
        <v>30</v>
      </c>
      <c r="C19" s="29" t="s">
        <v>31</v>
      </c>
      <c r="D19" s="29" t="s">
        <v>23</v>
      </c>
      <c r="E19" s="30">
        <v>33871400</v>
      </c>
      <c r="F19" s="31">
        <v>338714</v>
      </c>
      <c r="G19" s="32">
        <v>277.52049812</v>
      </c>
      <c r="H19" s="31">
        <v>9400007800.0217686</v>
      </c>
      <c r="I19" s="30">
        <v>194</v>
      </c>
      <c r="J19" s="31">
        <v>6571051600</v>
      </c>
      <c r="K19" s="31">
        <v>-2828956200.0217676</v>
      </c>
      <c r="L19" s="33">
        <v>0</v>
      </c>
      <c r="M19" s="33">
        <f>SUM(L19*E19)</f>
        <v>0</v>
      </c>
      <c r="N19" s="34">
        <f>SUM(M19/H19)</f>
        <v>0</v>
      </c>
      <c r="O19" s="34">
        <f>SUM(K19/H19)</f>
        <v>-0.30095253750908763</v>
      </c>
      <c r="P19" s="6">
        <f>SUM(M19+K19) /H19</f>
        <v>-0.30095253750908763</v>
      </c>
    </row>
    <row r="20">
      <c r="H20" s="18">
        <f>SUM(H18:H19)</f>
        <v>102605275929.37178</v>
      </c>
      <c r="J20" s="18">
        <f>SUM(J18:J19)</f>
        <v>52465601600</v>
      </c>
      <c r="K20" s="18">
        <f>SUM(K18:K19)</f>
        <v>-50139674329.371765</v>
      </c>
      <c r="M20" s="19">
        <f>SUM(M18:M19)</f>
        <v>0</v>
      </c>
      <c r="N20" s="20">
        <f>SUM(M20/H20)</f>
        <v>0</v>
      </c>
      <c r="O20" s="20">
        <f>SUM(K20/H20)</f>
        <v>-0.48866565461882633</v>
      </c>
      <c r="P20" s="2">
        <f>SUM(M20+K20) /H20</f>
        <v>-0.48866565461882633</v>
      </c>
    </row>
    <row r="23">
      <c r="B23" s="8" t="s">
        <v>0</v>
      </c>
      <c r="C23" s="7" t="s">
        <v>32</v>
      </c>
      <c r="E23" s="9"/>
      <c r="F23" s="7" t="s">
        <v>2</v>
      </c>
      <c r="G23" s="7" t="s">
        <v>3</v>
      </c>
      <c r="I23" s="7" t="s">
        <v>4</v>
      </c>
      <c r="J23" s="10">
        <v>43899</v>
      </c>
    </row>
    <row r="25">
      <c r="A25" s="11" t="s">
        <v>5</v>
      </c>
      <c r="B25" s="11" t="s">
        <v>6</v>
      </c>
      <c r="C25" s="11" t="s">
        <v>7</v>
      </c>
      <c r="D25" s="11" t="s">
        <v>8</v>
      </c>
      <c r="E25" s="11" t="s">
        <v>9</v>
      </c>
      <c r="F25" s="11" t="s">
        <v>10</v>
      </c>
      <c r="G25" s="11" t="s">
        <v>11</v>
      </c>
      <c r="H25" s="11" t="s">
        <v>12</v>
      </c>
      <c r="I25" s="11" t="s">
        <v>13</v>
      </c>
      <c r="J25" s="11" t="s">
        <v>14</v>
      </c>
      <c r="K25" s="11" t="s">
        <v>15</v>
      </c>
      <c r="L25" s="11" t="s">
        <v>16</v>
      </c>
      <c r="M25" s="11" t="s">
        <v>17</v>
      </c>
      <c r="N25" s="11" t="s">
        <v>18</v>
      </c>
      <c r="O25" s="11" t="s">
        <v>19</v>
      </c>
      <c r="P25" s="1" t="s">
        <v>20</v>
      </c>
    </row>
    <row r="26">
      <c r="A26" s="21">
        <v>1</v>
      </c>
      <c r="B26" s="21" t="s">
        <v>33</v>
      </c>
      <c r="C26" s="22" t="s">
        <v>34</v>
      </c>
      <c r="D26" s="22" t="s">
        <v>23</v>
      </c>
      <c r="E26" s="23">
        <v>1890800</v>
      </c>
      <c r="F26" s="24">
        <v>18908</v>
      </c>
      <c r="G26" s="25">
        <v>1288.46360534</v>
      </c>
      <c r="H26" s="24">
        <v>2436226984.9768724</v>
      </c>
      <c r="I26" s="23">
        <v>670</v>
      </c>
      <c r="J26" s="24">
        <v>1266836000</v>
      </c>
      <c r="K26" s="24">
        <v>-1169390984.976872</v>
      </c>
      <c r="L26" s="26">
        <v>0</v>
      </c>
      <c r="M26" s="26">
        <f>SUM(L26*E26)</f>
        <v>0</v>
      </c>
      <c r="N26" s="27">
        <f>SUM(M26/H26)</f>
        <v>0</v>
      </c>
      <c r="O26" s="27">
        <f>SUM(K26/H26)</f>
        <v>-0.48000083415379013</v>
      </c>
      <c r="P26" s="3">
        <f>SUM(M26+K26) /H26</f>
        <v>-0.48000083415379013</v>
      </c>
    </row>
    <row r="27">
      <c r="A27" s="35">
        <v>2</v>
      </c>
      <c r="B27" s="35" t="s">
        <v>35</v>
      </c>
      <c r="C27" s="36" t="s">
        <v>36</v>
      </c>
      <c r="D27" s="36" t="s">
        <v>23</v>
      </c>
      <c r="E27" s="37">
        <v>962100</v>
      </c>
      <c r="F27" s="38">
        <v>9621</v>
      </c>
      <c r="G27" s="39">
        <v>7527.79957849</v>
      </c>
      <c r="H27" s="38">
        <v>7242495974.465229</v>
      </c>
      <c r="I27" s="37">
        <v>5025</v>
      </c>
      <c r="J27" s="38">
        <v>4834552500</v>
      </c>
      <c r="K27" s="38">
        <v>-2407943474.465229</v>
      </c>
      <c r="L27" s="40">
        <v>0</v>
      </c>
      <c r="M27" s="40">
        <f>SUM(L27*E27)</f>
        <v>0</v>
      </c>
      <c r="N27" s="41">
        <f>SUM(M27/H27)</f>
        <v>0</v>
      </c>
      <c r="O27" s="41">
        <f>SUM(K27/H27)</f>
        <v>-0.33247425790154156</v>
      </c>
      <c r="P27" s="5">
        <f>SUM(M27+K27) /H27</f>
        <v>-0.33247425790154156</v>
      </c>
    </row>
    <row r="28">
      <c r="A28" s="35">
        <v>3</v>
      </c>
      <c r="B28" s="35" t="s">
        <v>37</v>
      </c>
      <c r="C28" s="36" t="s">
        <v>38</v>
      </c>
      <c r="D28" s="36" t="s">
        <v>23</v>
      </c>
      <c r="E28" s="37">
        <v>460900</v>
      </c>
      <c r="F28" s="38">
        <v>4609</v>
      </c>
      <c r="G28" s="39">
        <v>28456.80076246</v>
      </c>
      <c r="H28" s="38">
        <v>13115739471.417814</v>
      </c>
      <c r="I28" s="37">
        <v>28925</v>
      </c>
      <c r="J28" s="38">
        <v>13331532500</v>
      </c>
      <c r="K28" s="38">
        <v>215793028.582186</v>
      </c>
      <c r="L28" s="40">
        <v>0</v>
      </c>
      <c r="M28" s="40">
        <f>SUM(L28*E28)</f>
        <v>0</v>
      </c>
      <c r="N28" s="41">
        <f>SUM(M28/H28)</f>
        <v>0</v>
      </c>
      <c r="O28" s="41">
        <f>SUM(K28/H28)</f>
        <v>0.016452982239579264</v>
      </c>
      <c r="P28" s="5">
        <f>SUM(M28+K28) /H28</f>
        <v>0.016452982239579264</v>
      </c>
    </row>
    <row r="29">
      <c r="A29" s="35">
        <v>4</v>
      </c>
      <c r="B29" s="35" t="s">
        <v>39</v>
      </c>
      <c r="C29" s="36" t="s">
        <v>40</v>
      </c>
      <c r="D29" s="36" t="s">
        <v>23</v>
      </c>
      <c r="E29" s="37">
        <v>526400</v>
      </c>
      <c r="F29" s="38">
        <v>5264</v>
      </c>
      <c r="G29" s="39">
        <v>8338.4037873</v>
      </c>
      <c r="H29" s="38">
        <v>4389335753.63472</v>
      </c>
      <c r="I29" s="37">
        <v>5650</v>
      </c>
      <c r="J29" s="38">
        <v>2974160000</v>
      </c>
      <c r="K29" s="38">
        <v>-1415175753.6347199</v>
      </c>
      <c r="L29" s="40">
        <v>0</v>
      </c>
      <c r="M29" s="40">
        <f>SUM(L29*E29)</f>
        <v>0</v>
      </c>
      <c r="N29" s="41">
        <f>SUM(M29/H29)</f>
        <v>0</v>
      </c>
      <c r="O29" s="41">
        <f>SUM(K29/H29)</f>
        <v>-0.32241228128033761</v>
      </c>
      <c r="P29" s="5">
        <f>SUM(M29+K29) /H29</f>
        <v>-0.32241228128033761</v>
      </c>
    </row>
    <row r="30">
      <c r="A30" s="35">
        <v>5</v>
      </c>
      <c r="B30" s="35" t="s">
        <v>41</v>
      </c>
      <c r="C30" s="36" t="s">
        <v>42</v>
      </c>
      <c r="D30" s="36" t="s">
        <v>23</v>
      </c>
      <c r="E30" s="37">
        <v>2207400</v>
      </c>
      <c r="F30" s="38">
        <v>22074</v>
      </c>
      <c r="G30" s="39">
        <v>3958.08671065</v>
      </c>
      <c r="H30" s="38">
        <v>8737080605.08881</v>
      </c>
      <c r="I30" s="37">
        <v>3750</v>
      </c>
      <c r="J30" s="38">
        <v>8277750000</v>
      </c>
      <c r="K30" s="38">
        <v>-459330605.08880997</v>
      </c>
      <c r="L30" s="40">
        <v>0</v>
      </c>
      <c r="M30" s="40">
        <f>SUM(L30*E30)</f>
        <v>0</v>
      </c>
      <c r="N30" s="41">
        <f>SUM(M30/H30)</f>
        <v>0</v>
      </c>
      <c r="O30" s="41">
        <f>SUM(K30/H30)</f>
        <v>-0.052572549785254157</v>
      </c>
      <c r="P30" s="5">
        <f>SUM(M30+K30) /H30</f>
        <v>-0.052572549785254157</v>
      </c>
    </row>
    <row r="31">
      <c r="A31" s="35">
        <v>6</v>
      </c>
      <c r="B31" s="35" t="s">
        <v>43</v>
      </c>
      <c r="C31" s="36" t="s">
        <v>44</v>
      </c>
      <c r="D31" s="36" t="s">
        <v>23</v>
      </c>
      <c r="E31" s="37">
        <v>943600</v>
      </c>
      <c r="F31" s="38">
        <v>9436</v>
      </c>
      <c r="G31" s="39">
        <v>7376.00242441</v>
      </c>
      <c r="H31" s="38">
        <v>6959995887.6732759</v>
      </c>
      <c r="I31" s="37">
        <v>6575</v>
      </c>
      <c r="J31" s="38">
        <v>6204170000</v>
      </c>
      <c r="K31" s="38">
        <v>-755825887.673276</v>
      </c>
      <c r="L31" s="40">
        <v>0</v>
      </c>
      <c r="M31" s="40">
        <f>SUM(L31*E31)</f>
        <v>0</v>
      </c>
      <c r="N31" s="41">
        <f>SUM(M31/H31)</f>
        <v>0</v>
      </c>
      <c r="O31" s="41">
        <f>SUM(K31/H31)</f>
        <v>-0.10859573768023421</v>
      </c>
      <c r="P31" s="5">
        <f>SUM(M31+K31) /H31</f>
        <v>-0.10859573768023421</v>
      </c>
    </row>
    <row r="32">
      <c r="A32" s="35">
        <v>7</v>
      </c>
      <c r="B32" s="35" t="s">
        <v>45</v>
      </c>
      <c r="C32" s="36" t="s">
        <v>46</v>
      </c>
      <c r="D32" s="36" t="s">
        <v>23</v>
      </c>
      <c r="E32" s="37">
        <v>2004700</v>
      </c>
      <c r="F32" s="38">
        <v>20047</v>
      </c>
      <c r="G32" s="39">
        <v>1357.19996073</v>
      </c>
      <c r="H32" s="38">
        <v>2720778761.2754307</v>
      </c>
      <c r="I32" s="37">
        <v>940</v>
      </c>
      <c r="J32" s="38">
        <v>1884418000</v>
      </c>
      <c r="K32" s="38">
        <v>-836360761.275431</v>
      </c>
      <c r="L32" s="40">
        <v>0</v>
      </c>
      <c r="M32" s="40">
        <f>SUM(L32*E32)</f>
        <v>0</v>
      </c>
      <c r="N32" s="41">
        <f>SUM(M32/H32)</f>
        <v>0</v>
      </c>
      <c r="O32" s="41">
        <f>SUM(K32/H32)</f>
        <v>-0.30739756321949779</v>
      </c>
      <c r="P32" s="5">
        <f>SUM(M32+K32) /H32</f>
        <v>-0.30739756321949779</v>
      </c>
    </row>
    <row r="33">
      <c r="A33" s="35">
        <v>8</v>
      </c>
      <c r="B33" s="35" t="s">
        <v>47</v>
      </c>
      <c r="C33" s="36" t="s">
        <v>48</v>
      </c>
      <c r="D33" s="36" t="s">
        <v>23</v>
      </c>
      <c r="E33" s="37">
        <v>624500</v>
      </c>
      <c r="F33" s="38">
        <v>6245</v>
      </c>
      <c r="G33" s="39">
        <v>2858.82220622</v>
      </c>
      <c r="H33" s="38">
        <v>1785334467.78439</v>
      </c>
      <c r="I33" s="37">
        <v>2100</v>
      </c>
      <c r="J33" s="38">
        <v>1311450000</v>
      </c>
      <c r="K33" s="38">
        <v>-473884467.78439003</v>
      </c>
      <c r="L33" s="40">
        <v>0</v>
      </c>
      <c r="M33" s="40">
        <f>SUM(L33*E33)</f>
        <v>0</v>
      </c>
      <c r="N33" s="41">
        <f>SUM(M33/H33)</f>
        <v>0</v>
      </c>
      <c r="O33" s="41">
        <f>SUM(K33/H33)</f>
        <v>-0.26543175877430031</v>
      </c>
      <c r="P33" s="5">
        <f>SUM(M33+K33) /H33</f>
        <v>-0.26543175877430031</v>
      </c>
    </row>
    <row r="34">
      <c r="A34" s="35">
        <v>9</v>
      </c>
      <c r="B34" s="35" t="s">
        <v>49</v>
      </c>
      <c r="C34" s="36" t="s">
        <v>50</v>
      </c>
      <c r="D34" s="36" t="s">
        <v>23</v>
      </c>
      <c r="E34" s="37">
        <v>516400</v>
      </c>
      <c r="F34" s="38">
        <v>5164</v>
      </c>
      <c r="G34" s="39">
        <v>7332.87070503</v>
      </c>
      <c r="H34" s="38">
        <v>3786694432.0774922</v>
      </c>
      <c r="I34" s="37">
        <v>6375</v>
      </c>
      <c r="J34" s="38">
        <v>3292050000</v>
      </c>
      <c r="K34" s="38">
        <v>-494644432.077492</v>
      </c>
      <c r="L34" s="40">
        <v>0</v>
      </c>
      <c r="M34" s="40">
        <f>SUM(L34*E34)</f>
        <v>0</v>
      </c>
      <c r="N34" s="41">
        <f>SUM(M34/H34)</f>
        <v>0</v>
      </c>
      <c r="O34" s="41">
        <f>SUM(K34/H34)</f>
        <v>-0.13062697319522437</v>
      </c>
      <c r="P34" s="5">
        <f>SUM(M34+K34) /H34</f>
        <v>-0.13062697319522437</v>
      </c>
    </row>
    <row r="35">
      <c r="A35" s="35">
        <v>10</v>
      </c>
      <c r="B35" s="35" t="s">
        <v>51</v>
      </c>
      <c r="C35" s="36" t="s">
        <v>52</v>
      </c>
      <c r="D35" s="36" t="s">
        <v>23</v>
      </c>
      <c r="E35" s="37">
        <v>478600</v>
      </c>
      <c r="F35" s="38">
        <v>4786</v>
      </c>
      <c r="G35" s="39">
        <v>5139.35254283</v>
      </c>
      <c r="H35" s="38">
        <v>2459694126.9984379</v>
      </c>
      <c r="I35" s="37">
        <v>4410</v>
      </c>
      <c r="J35" s="38">
        <v>2110626000</v>
      </c>
      <c r="K35" s="38">
        <v>-349068126.998438</v>
      </c>
      <c r="L35" s="40">
        <v>0</v>
      </c>
      <c r="M35" s="40">
        <f>SUM(L35*E35)</f>
        <v>0</v>
      </c>
      <c r="N35" s="41">
        <f>SUM(M35/H35)</f>
        <v>0</v>
      </c>
      <c r="O35" s="41">
        <f>SUM(K35/H35)</f>
        <v>-0.14191525814813627</v>
      </c>
      <c r="P35" s="5">
        <f>SUM(M35+K35) /H35</f>
        <v>-0.14191525814813627</v>
      </c>
    </row>
    <row r="36">
      <c r="A36" s="35">
        <v>11</v>
      </c>
      <c r="B36" s="35" t="s">
        <v>53</v>
      </c>
      <c r="C36" s="36" t="s">
        <v>54</v>
      </c>
      <c r="D36" s="36" t="s">
        <v>23</v>
      </c>
      <c r="E36" s="37">
        <v>2657700</v>
      </c>
      <c r="F36" s="38">
        <v>26577</v>
      </c>
      <c r="G36" s="39">
        <v>1533.19450123</v>
      </c>
      <c r="H36" s="38">
        <v>4074771025.9189711</v>
      </c>
      <c r="I36" s="37">
        <v>1140</v>
      </c>
      <c r="J36" s="38">
        <v>3029778000</v>
      </c>
      <c r="K36" s="38">
        <v>-1044993025.9189711</v>
      </c>
      <c r="L36" s="40">
        <v>0</v>
      </c>
      <c r="M36" s="40">
        <f>SUM(L36*E36)</f>
        <v>0</v>
      </c>
      <c r="N36" s="41">
        <f>SUM(M36/H36)</f>
        <v>0</v>
      </c>
      <c r="O36" s="41">
        <f>SUM(K36/H36)</f>
        <v>-0.25645441652351419</v>
      </c>
      <c r="P36" s="5">
        <f>SUM(M36+K36) /H36</f>
        <v>-0.25645441652351419</v>
      </c>
    </row>
    <row r="37">
      <c r="A37" s="35">
        <v>12</v>
      </c>
      <c r="B37" s="35" t="s">
        <v>55</v>
      </c>
      <c r="C37" s="36" t="s">
        <v>56</v>
      </c>
      <c r="D37" s="36" t="s">
        <v>23</v>
      </c>
      <c r="E37" s="37">
        <v>1204300</v>
      </c>
      <c r="F37" s="38">
        <v>12043</v>
      </c>
      <c r="G37" s="39">
        <v>2037.75461207</v>
      </c>
      <c r="H37" s="38">
        <v>2454067879.3159008</v>
      </c>
      <c r="I37" s="37">
        <v>1170</v>
      </c>
      <c r="J37" s="38">
        <v>1409031000</v>
      </c>
      <c r="K37" s="38">
        <v>-1045036879.315901</v>
      </c>
      <c r="L37" s="40">
        <v>0</v>
      </c>
      <c r="M37" s="40">
        <f>SUM(L37*E37)</f>
        <v>0</v>
      </c>
      <c r="N37" s="41">
        <f>SUM(M37/H37)</f>
        <v>0</v>
      </c>
      <c r="O37" s="41">
        <f>SUM(K37/H37)</f>
        <v>-0.42583862008218654</v>
      </c>
      <c r="P37" s="5">
        <f>SUM(M37+K37) /H37</f>
        <v>-0.42583862008218654</v>
      </c>
    </row>
    <row r="38">
      <c r="A38" s="35">
        <v>13</v>
      </c>
      <c r="B38" s="35" t="s">
        <v>57</v>
      </c>
      <c r="C38" s="36" t="s">
        <v>58</v>
      </c>
      <c r="D38" s="36" t="s">
        <v>23</v>
      </c>
      <c r="E38" s="37">
        <v>224700</v>
      </c>
      <c r="F38" s="38">
        <v>2247</v>
      </c>
      <c r="G38" s="39">
        <v>12051.33450812</v>
      </c>
      <c r="H38" s="38">
        <v>2707934863.9745641</v>
      </c>
      <c r="I38" s="37">
        <v>9525</v>
      </c>
      <c r="J38" s="38">
        <v>2140267500</v>
      </c>
      <c r="K38" s="38">
        <v>-567667363.97456408</v>
      </c>
      <c r="L38" s="40">
        <v>0</v>
      </c>
      <c r="M38" s="40">
        <f>SUM(L38*E38)</f>
        <v>0</v>
      </c>
      <c r="N38" s="41">
        <f>SUM(M38/H38)</f>
        <v>0</v>
      </c>
      <c r="O38" s="41">
        <f>SUM(K38/H38)</f>
        <v>-0.20963109989336</v>
      </c>
      <c r="P38" s="5">
        <f>SUM(M38+K38) /H38</f>
        <v>-0.20963109989336</v>
      </c>
    </row>
    <row r="39">
      <c r="A39" s="35">
        <v>14</v>
      </c>
      <c r="B39" s="35" t="s">
        <v>21</v>
      </c>
      <c r="C39" s="36" t="s">
        <v>22</v>
      </c>
      <c r="D39" s="36" t="s">
        <v>23</v>
      </c>
      <c r="E39" s="37">
        <v>65850900</v>
      </c>
      <c r="F39" s="38">
        <v>658509</v>
      </c>
      <c r="G39" s="39">
        <v>100</v>
      </c>
      <c r="H39" s="38">
        <v>6585090000</v>
      </c>
      <c r="I39" s="37">
        <v>50</v>
      </c>
      <c r="J39" s="38">
        <v>3292545000</v>
      </c>
      <c r="K39" s="38">
        <v>-3292545000</v>
      </c>
      <c r="L39" s="40">
        <v>0</v>
      </c>
      <c r="M39" s="40">
        <f>SUM(L39*E39)</f>
        <v>0</v>
      </c>
      <c r="N39" s="41">
        <f>SUM(M39/H39)</f>
        <v>0</v>
      </c>
      <c r="O39" s="41">
        <f>SUM(K39/H39)</f>
        <v>-0.5</v>
      </c>
      <c r="P39" s="5">
        <f>SUM(M39+K39) /H39</f>
        <v>-0.5</v>
      </c>
    </row>
    <row r="40">
      <c r="A40" s="35">
        <v>15</v>
      </c>
      <c r="B40" s="35" t="s">
        <v>59</v>
      </c>
      <c r="C40" s="36" t="s">
        <v>60</v>
      </c>
      <c r="D40" s="36" t="s">
        <v>23</v>
      </c>
      <c r="E40" s="37">
        <v>1927800</v>
      </c>
      <c r="F40" s="38">
        <v>19278</v>
      </c>
      <c r="G40" s="39">
        <v>3950.2274007</v>
      </c>
      <c r="H40" s="38">
        <v>7615248383.069459</v>
      </c>
      <c r="I40" s="37">
        <v>3500</v>
      </c>
      <c r="J40" s="38">
        <v>6747300000</v>
      </c>
      <c r="K40" s="38">
        <v>-867948383.06945992</v>
      </c>
      <c r="L40" s="40">
        <v>0</v>
      </c>
      <c r="M40" s="40">
        <f>SUM(L40*E40)</f>
        <v>0</v>
      </c>
      <c r="N40" s="41">
        <f>SUM(M40/H40)</f>
        <v>0</v>
      </c>
      <c r="O40" s="41">
        <f>SUM(K40/H40)</f>
        <v>-0.1139750589093219</v>
      </c>
      <c r="P40" s="5">
        <f>SUM(M40+K40) /H40</f>
        <v>-0.1139750589093219</v>
      </c>
    </row>
    <row r="41">
      <c r="A41" s="35">
        <v>16</v>
      </c>
      <c r="B41" s="35" t="s">
        <v>61</v>
      </c>
      <c r="C41" s="36" t="s">
        <v>62</v>
      </c>
      <c r="D41" s="36" t="s">
        <v>23</v>
      </c>
      <c r="E41" s="37">
        <v>137200</v>
      </c>
      <c r="F41" s="38">
        <v>1372</v>
      </c>
      <c r="G41" s="39">
        <v>24628.63541772</v>
      </c>
      <c r="H41" s="38">
        <v>3379048779.3111839</v>
      </c>
      <c r="I41" s="37">
        <v>15800</v>
      </c>
      <c r="J41" s="38">
        <v>2167760000</v>
      </c>
      <c r="K41" s="38">
        <v>-1211288779.3111839</v>
      </c>
      <c r="L41" s="40">
        <v>0</v>
      </c>
      <c r="M41" s="40">
        <f>SUM(L41*E41)</f>
        <v>0</v>
      </c>
      <c r="N41" s="41">
        <f>SUM(M41/H41)</f>
        <v>0</v>
      </c>
      <c r="O41" s="41">
        <f>SUM(K41/H41)</f>
        <v>-0.35847034429556357</v>
      </c>
      <c r="P41" s="5">
        <f>SUM(M41+K41) /H41</f>
        <v>-0.35847034429556357</v>
      </c>
    </row>
    <row r="42">
      <c r="A42" s="35">
        <v>17</v>
      </c>
      <c r="B42" s="35" t="s">
        <v>63</v>
      </c>
      <c r="C42" s="36" t="s">
        <v>64</v>
      </c>
      <c r="D42" s="36" t="s">
        <v>23</v>
      </c>
      <c r="E42" s="37">
        <v>983500</v>
      </c>
      <c r="F42" s="38">
        <v>9835</v>
      </c>
      <c r="G42" s="39">
        <v>8947.30467563</v>
      </c>
      <c r="H42" s="38">
        <v>8799674148.4821053</v>
      </c>
      <c r="I42" s="37">
        <v>7025</v>
      </c>
      <c r="J42" s="38">
        <v>6909087500</v>
      </c>
      <c r="K42" s="38">
        <v>-1890586648.482105</v>
      </c>
      <c r="L42" s="40">
        <v>0</v>
      </c>
      <c r="M42" s="40">
        <f>SUM(L42*E42)</f>
        <v>0</v>
      </c>
      <c r="N42" s="41">
        <f>SUM(M42/H42)</f>
        <v>0</v>
      </c>
      <c r="O42" s="41">
        <f>SUM(K42/H42)</f>
        <v>-0.21484734736549543</v>
      </c>
      <c r="P42" s="5">
        <f>SUM(M42+K42) /H42</f>
        <v>-0.21484734736549543</v>
      </c>
    </row>
    <row r="43">
      <c r="A43" s="35">
        <v>18</v>
      </c>
      <c r="B43" s="35" t="s">
        <v>65</v>
      </c>
      <c r="C43" s="36" t="s">
        <v>66</v>
      </c>
      <c r="D43" s="36" t="s">
        <v>23</v>
      </c>
      <c r="E43" s="37">
        <v>790136</v>
      </c>
      <c r="F43" s="38">
        <v>7901.36</v>
      </c>
      <c r="G43" s="39">
        <v>1942.54076075</v>
      </c>
      <c r="H43" s="38">
        <v>1534871386.5359621</v>
      </c>
      <c r="I43" s="37">
        <v>1480</v>
      </c>
      <c r="J43" s="38">
        <v>1169401280</v>
      </c>
      <c r="K43" s="38">
        <v>-365470106.535962</v>
      </c>
      <c r="L43" s="40">
        <v>0</v>
      </c>
      <c r="M43" s="40">
        <f>SUM(L43*E43)</f>
        <v>0</v>
      </c>
      <c r="N43" s="41">
        <f>SUM(M43/H43)</f>
        <v>0</v>
      </c>
      <c r="O43" s="41">
        <f>SUM(K43/H43)</f>
        <v>-0.23811122530649834</v>
      </c>
      <c r="P43" s="5">
        <f>SUM(M43+K43) /H43</f>
        <v>-0.23811122530649834</v>
      </c>
    </row>
    <row r="44">
      <c r="A44" s="28">
        <v>19</v>
      </c>
      <c r="B44" s="28" t="s">
        <v>67</v>
      </c>
      <c r="C44" s="29" t="s">
        <v>68</v>
      </c>
      <c r="D44" s="29" t="s">
        <v>23</v>
      </c>
      <c r="E44" s="30">
        <v>1366000</v>
      </c>
      <c r="F44" s="31">
        <v>13660</v>
      </c>
      <c r="G44" s="32">
        <v>1595.1775916</v>
      </c>
      <c r="H44" s="31">
        <v>2179012590.1256</v>
      </c>
      <c r="I44" s="30">
        <v>830</v>
      </c>
      <c r="J44" s="31">
        <v>1133780000</v>
      </c>
      <c r="K44" s="31">
        <v>-1045232590.1256</v>
      </c>
      <c r="L44" s="33">
        <v>0</v>
      </c>
      <c r="M44" s="33">
        <f>SUM(L44*E44)</f>
        <v>0</v>
      </c>
      <c r="N44" s="34">
        <f>SUM(M44/H44)</f>
        <v>0</v>
      </c>
      <c r="O44" s="34">
        <f>SUM(K44/H44)</f>
        <v>-0.47968175808720409</v>
      </c>
      <c r="P44" s="6">
        <f>SUM(M44+K44) /H44</f>
        <v>-0.47968175808720409</v>
      </c>
    </row>
    <row r="45">
      <c r="H45" s="18">
        <f>SUM(H26:H44)</f>
        <v>92963095522.126221</v>
      </c>
      <c r="J45" s="18">
        <f>SUM(J26:J44)</f>
        <v>73486495280</v>
      </c>
      <c r="K45" s="18">
        <f>SUM(K26:K44)</f>
        <v>-19476600242.126217</v>
      </c>
      <c r="M45" s="19">
        <f>SUM(M26:M44)</f>
        <v>0</v>
      </c>
      <c r="N45" s="20">
        <f>SUM(M45/H45)</f>
        <v>0</v>
      </c>
      <c r="O45" s="20">
        <f>SUM(K45/H45)</f>
        <v>-0.20950894688624666</v>
      </c>
      <c r="P45" s="2">
        <f>SUM(M45+K45) /H45</f>
        <v>-0.20950894688624666</v>
      </c>
    </row>
    <row r="48">
      <c r="B48" s="8" t="s">
        <v>0</v>
      </c>
      <c r="C48" s="7" t="s">
        <v>69</v>
      </c>
      <c r="E48" s="9"/>
      <c r="F48" s="7" t="s">
        <v>2</v>
      </c>
      <c r="G48" s="7" t="s">
        <v>3</v>
      </c>
      <c r="I48" s="7" t="s">
        <v>4</v>
      </c>
      <c r="J48" s="10">
        <v>43899</v>
      </c>
    </row>
    <row r="50">
      <c r="A50" s="11" t="s">
        <v>5</v>
      </c>
      <c r="B50" s="11" t="s">
        <v>6</v>
      </c>
      <c r="C50" s="11" t="s">
        <v>7</v>
      </c>
      <c r="D50" s="11" t="s">
        <v>8</v>
      </c>
      <c r="E50" s="11" t="s">
        <v>9</v>
      </c>
      <c r="F50" s="11" t="s">
        <v>10</v>
      </c>
      <c r="G50" s="11" t="s">
        <v>11</v>
      </c>
      <c r="H50" s="11" t="s">
        <v>12</v>
      </c>
      <c r="I50" s="11" t="s">
        <v>13</v>
      </c>
      <c r="J50" s="11" t="s">
        <v>14</v>
      </c>
      <c r="K50" s="11" t="s">
        <v>15</v>
      </c>
      <c r="L50" s="11" t="s">
        <v>16</v>
      </c>
      <c r="M50" s="11" t="s">
        <v>17</v>
      </c>
      <c r="N50" s="11" t="s">
        <v>18</v>
      </c>
      <c r="O50" s="11" t="s">
        <v>19</v>
      </c>
      <c r="P50" s="1" t="s">
        <v>20</v>
      </c>
    </row>
    <row r="51">
      <c r="A51" s="21">
        <v>1</v>
      </c>
      <c r="B51" s="21" t="s">
        <v>70</v>
      </c>
      <c r="C51" s="22" t="s">
        <v>71</v>
      </c>
      <c r="D51" s="22" t="s">
        <v>23</v>
      </c>
      <c r="E51" s="23">
        <v>3600</v>
      </c>
      <c r="F51" s="24">
        <v>36</v>
      </c>
      <c r="G51" s="25">
        <v>1588.47222222</v>
      </c>
      <c r="H51" s="24">
        <v>5718499.999992</v>
      </c>
      <c r="I51" s="23">
        <v>1395</v>
      </c>
      <c r="J51" s="24">
        <v>5022000</v>
      </c>
      <c r="K51" s="24">
        <v>-696499.999992</v>
      </c>
      <c r="L51" s="26">
        <v>0</v>
      </c>
      <c r="M51" s="26">
        <f>SUM(L51*E51)</f>
        <v>0</v>
      </c>
      <c r="N51" s="27">
        <f>SUM(M51/H51)</f>
        <v>0</v>
      </c>
      <c r="O51" s="27">
        <f>SUM(K51/H51)</f>
        <v>-0.12179767421403767</v>
      </c>
      <c r="P51" s="3">
        <f>SUM(M51+K51) /H51</f>
        <v>-0.12179767421403767</v>
      </c>
    </row>
    <row r="52">
      <c r="A52" s="35">
        <v>2</v>
      </c>
      <c r="B52" s="35" t="s">
        <v>72</v>
      </c>
      <c r="C52" s="36" t="s">
        <v>73</v>
      </c>
      <c r="D52" s="36" t="s">
        <v>23</v>
      </c>
      <c r="E52" s="37">
        <v>8000</v>
      </c>
      <c r="F52" s="38">
        <v>80</v>
      </c>
      <c r="G52" s="39">
        <v>1402.58843205</v>
      </c>
      <c r="H52" s="38">
        <v>11220707.4564</v>
      </c>
      <c r="I52" s="37">
        <v>1010</v>
      </c>
      <c r="J52" s="38">
        <v>8080000</v>
      </c>
      <c r="K52" s="38">
        <v>-3140707.4564</v>
      </c>
      <c r="L52" s="40">
        <v>0</v>
      </c>
      <c r="M52" s="40">
        <f>SUM(L52*E52)</f>
        <v>0</v>
      </c>
      <c r="N52" s="41">
        <f>SUM(M52/H52)</f>
        <v>0</v>
      </c>
      <c r="O52" s="41">
        <f>SUM(K52/H52)</f>
        <v>-0.27990280190476069</v>
      </c>
      <c r="P52" s="5">
        <f>SUM(M52+K52) /H52</f>
        <v>-0.27990280190476069</v>
      </c>
    </row>
    <row r="53">
      <c r="A53" s="35">
        <v>3</v>
      </c>
      <c r="B53" s="35" t="s">
        <v>74</v>
      </c>
      <c r="C53" s="36" t="s">
        <v>75</v>
      </c>
      <c r="D53" s="36" t="s">
        <v>23</v>
      </c>
      <c r="E53" s="37">
        <v>4000</v>
      </c>
      <c r="F53" s="38">
        <v>40</v>
      </c>
      <c r="G53" s="39">
        <v>740.79756748</v>
      </c>
      <c r="H53" s="38">
        <v>2963190.26992</v>
      </c>
      <c r="I53" s="37">
        <v>555</v>
      </c>
      <c r="J53" s="38">
        <v>2220000</v>
      </c>
      <c r="K53" s="38">
        <v>-743190.26992</v>
      </c>
      <c r="L53" s="40">
        <v>0</v>
      </c>
      <c r="M53" s="40">
        <f>SUM(L53*E53)</f>
        <v>0</v>
      </c>
      <c r="N53" s="41">
        <f>SUM(M53/H53)</f>
        <v>0</v>
      </c>
      <c r="O53" s="41">
        <f>SUM(K53/H53)</f>
        <v>-0.250807475127159</v>
      </c>
      <c r="P53" s="5">
        <f>SUM(M53+K53) /H53</f>
        <v>-0.250807475127159</v>
      </c>
    </row>
    <row r="54">
      <c r="A54" s="35">
        <v>4</v>
      </c>
      <c r="B54" s="35" t="s">
        <v>35</v>
      </c>
      <c r="C54" s="36" t="s">
        <v>36</v>
      </c>
      <c r="D54" s="36" t="s">
        <v>23</v>
      </c>
      <c r="E54" s="37">
        <v>9500</v>
      </c>
      <c r="F54" s="38">
        <v>95</v>
      </c>
      <c r="G54" s="39">
        <v>7262.59669299</v>
      </c>
      <c r="H54" s="38">
        <v>68994668.583405</v>
      </c>
      <c r="I54" s="37">
        <v>5025</v>
      </c>
      <c r="J54" s="38">
        <v>47737500</v>
      </c>
      <c r="K54" s="38">
        <v>-21257168.583405</v>
      </c>
      <c r="L54" s="40">
        <v>0</v>
      </c>
      <c r="M54" s="40">
        <f>SUM(L54*E54)</f>
        <v>0</v>
      </c>
      <c r="N54" s="41">
        <f>SUM(M54/H54)</f>
        <v>0</v>
      </c>
      <c r="O54" s="41">
        <f>SUM(K54/H54)</f>
        <v>-0.308098712840515</v>
      </c>
      <c r="P54" s="5">
        <f>SUM(M54+K54) /H54</f>
        <v>-0.308098712840515</v>
      </c>
    </row>
    <row r="55">
      <c r="A55" s="35">
        <v>5</v>
      </c>
      <c r="B55" s="35" t="s">
        <v>37</v>
      </c>
      <c r="C55" s="36" t="s">
        <v>38</v>
      </c>
      <c r="D55" s="36" t="s">
        <v>23</v>
      </c>
      <c r="E55" s="37">
        <v>3300</v>
      </c>
      <c r="F55" s="38">
        <v>33</v>
      </c>
      <c r="G55" s="39">
        <v>32569.96394157</v>
      </c>
      <c r="H55" s="38">
        <v>107480881.007181</v>
      </c>
      <c r="I55" s="37">
        <v>28925</v>
      </c>
      <c r="J55" s="38">
        <v>95452500</v>
      </c>
      <c r="K55" s="38">
        <v>-12028381.007181</v>
      </c>
      <c r="L55" s="40">
        <v>0</v>
      </c>
      <c r="M55" s="40">
        <f>SUM(L55*E55)</f>
        <v>0</v>
      </c>
      <c r="N55" s="41">
        <f>SUM(M55/H55)</f>
        <v>0</v>
      </c>
      <c r="O55" s="41">
        <f>SUM(K55/H55)</f>
        <v>-0.11191181998570854</v>
      </c>
      <c r="P55" s="5">
        <f>SUM(M55+K55) /H55</f>
        <v>-0.11191181998570854</v>
      </c>
    </row>
    <row r="56">
      <c r="A56" s="35">
        <v>6</v>
      </c>
      <c r="B56" s="35" t="s">
        <v>39</v>
      </c>
      <c r="C56" s="36" t="s">
        <v>40</v>
      </c>
      <c r="D56" s="36" t="s">
        <v>23</v>
      </c>
      <c r="E56" s="37">
        <v>3800</v>
      </c>
      <c r="F56" s="38">
        <v>38</v>
      </c>
      <c r="G56" s="39">
        <v>8198.95562726</v>
      </c>
      <c r="H56" s="38">
        <v>31156031.383588</v>
      </c>
      <c r="I56" s="37">
        <v>5650</v>
      </c>
      <c r="J56" s="38">
        <v>21470000</v>
      </c>
      <c r="K56" s="38">
        <v>-9686031.383588</v>
      </c>
      <c r="L56" s="40">
        <v>0</v>
      </c>
      <c r="M56" s="40">
        <f>SUM(L56*E56)</f>
        <v>0</v>
      </c>
      <c r="N56" s="41">
        <f>SUM(M56/H56)</f>
        <v>0</v>
      </c>
      <c r="O56" s="41">
        <f>SUM(K56/H56)</f>
        <v>-0.31088784268879283</v>
      </c>
      <c r="P56" s="5">
        <f>SUM(M56+K56) /H56</f>
        <v>-0.31088784268879283</v>
      </c>
    </row>
    <row r="57">
      <c r="A57" s="35">
        <v>7</v>
      </c>
      <c r="B57" s="35" t="s">
        <v>41</v>
      </c>
      <c r="C57" s="36" t="s">
        <v>42</v>
      </c>
      <c r="D57" s="36" t="s">
        <v>23</v>
      </c>
      <c r="E57" s="37">
        <v>23600</v>
      </c>
      <c r="F57" s="38">
        <v>236</v>
      </c>
      <c r="G57" s="39">
        <v>3948.4432468</v>
      </c>
      <c r="H57" s="38">
        <v>93183260.62448</v>
      </c>
      <c r="I57" s="37">
        <v>3750</v>
      </c>
      <c r="J57" s="38">
        <v>88500000</v>
      </c>
      <c r="K57" s="38">
        <v>-4683260.62448</v>
      </c>
      <c r="L57" s="40">
        <v>0</v>
      </c>
      <c r="M57" s="40">
        <f>SUM(L57*E57)</f>
        <v>0</v>
      </c>
      <c r="N57" s="41">
        <f>SUM(M57/H57)</f>
        <v>0</v>
      </c>
      <c r="O57" s="41">
        <f>SUM(K57/H57)</f>
        <v>-0.05025860431470746</v>
      </c>
      <c r="P57" s="5">
        <f>SUM(M57+K57) /H57</f>
        <v>-0.05025860431470746</v>
      </c>
    </row>
    <row r="58">
      <c r="A58" s="35">
        <v>8</v>
      </c>
      <c r="B58" s="35" t="s">
        <v>76</v>
      </c>
      <c r="C58" s="36" t="s">
        <v>77</v>
      </c>
      <c r="D58" s="36" t="s">
        <v>23</v>
      </c>
      <c r="E58" s="37">
        <v>2000</v>
      </c>
      <c r="F58" s="38">
        <v>20</v>
      </c>
      <c r="G58" s="39">
        <v>2443.29001423</v>
      </c>
      <c r="H58" s="38">
        <v>4886580.02846</v>
      </c>
      <c r="I58" s="37">
        <v>1450</v>
      </c>
      <c r="J58" s="38">
        <v>2900000</v>
      </c>
      <c r="K58" s="38">
        <v>-1986580.02846</v>
      </c>
      <c r="L58" s="40">
        <v>0</v>
      </c>
      <c r="M58" s="40">
        <f>SUM(L58*E58)</f>
        <v>0</v>
      </c>
      <c r="N58" s="41">
        <f>SUM(M58/H58)</f>
        <v>0</v>
      </c>
      <c r="O58" s="41">
        <f>SUM(K58/H58)</f>
        <v>-0.40653790931283867</v>
      </c>
      <c r="P58" s="5">
        <f>SUM(M58+K58) /H58</f>
        <v>-0.40653790931283867</v>
      </c>
    </row>
    <row r="59">
      <c r="A59" s="35">
        <v>9</v>
      </c>
      <c r="B59" s="35" t="s">
        <v>43</v>
      </c>
      <c r="C59" s="36" t="s">
        <v>44</v>
      </c>
      <c r="D59" s="36" t="s">
        <v>23</v>
      </c>
      <c r="E59" s="37">
        <v>9600</v>
      </c>
      <c r="F59" s="38">
        <v>96</v>
      </c>
      <c r="G59" s="39">
        <v>7758.5501469</v>
      </c>
      <c r="H59" s="38">
        <v>74482081.41024</v>
      </c>
      <c r="I59" s="37">
        <v>6575</v>
      </c>
      <c r="J59" s="38">
        <v>63120000</v>
      </c>
      <c r="K59" s="38">
        <v>-11362081.41024</v>
      </c>
      <c r="L59" s="40">
        <v>0</v>
      </c>
      <c r="M59" s="40">
        <f>SUM(L59*E59)</f>
        <v>0</v>
      </c>
      <c r="N59" s="41">
        <f>SUM(M59/H59)</f>
        <v>0</v>
      </c>
      <c r="O59" s="41">
        <f>SUM(K59/H59)</f>
        <v>-0.15254785037032961</v>
      </c>
      <c r="P59" s="5">
        <f>SUM(M59+K59) /H59</f>
        <v>-0.15254785037032961</v>
      </c>
    </row>
    <row r="60">
      <c r="A60" s="35">
        <v>10</v>
      </c>
      <c r="B60" s="35" t="s">
        <v>78</v>
      </c>
      <c r="C60" s="36" t="s">
        <v>79</v>
      </c>
      <c r="D60" s="36" t="s">
        <v>23</v>
      </c>
      <c r="E60" s="37">
        <v>12700</v>
      </c>
      <c r="F60" s="38">
        <v>127</v>
      </c>
      <c r="G60" s="39">
        <v>1106.94433689</v>
      </c>
      <c r="H60" s="38">
        <v>14058193.078503</v>
      </c>
      <c r="I60" s="37">
        <v>845</v>
      </c>
      <c r="J60" s="38">
        <v>10731500</v>
      </c>
      <c r="K60" s="38">
        <v>-3326693.078503</v>
      </c>
      <c r="L60" s="40">
        <v>0</v>
      </c>
      <c r="M60" s="40">
        <f>SUM(L60*E60)</f>
        <v>0</v>
      </c>
      <c r="N60" s="41">
        <f>SUM(M60/H60)</f>
        <v>0</v>
      </c>
      <c r="O60" s="41">
        <f>SUM(K60/H60)</f>
        <v>-0.23663731604241461</v>
      </c>
      <c r="P60" s="5">
        <f>SUM(M60+K60) /H60</f>
        <v>-0.23663731604241461</v>
      </c>
    </row>
    <row r="61">
      <c r="A61" s="35">
        <v>11</v>
      </c>
      <c r="B61" s="35" t="s">
        <v>80</v>
      </c>
      <c r="C61" s="36" t="s">
        <v>81</v>
      </c>
      <c r="D61" s="36" t="s">
        <v>23</v>
      </c>
      <c r="E61" s="37">
        <v>3400</v>
      </c>
      <c r="F61" s="38">
        <v>34</v>
      </c>
      <c r="G61" s="39">
        <v>6835.12606196</v>
      </c>
      <c r="H61" s="38">
        <v>23239428.610664</v>
      </c>
      <c r="I61" s="37">
        <v>5800</v>
      </c>
      <c r="J61" s="38">
        <v>19720000</v>
      </c>
      <c r="K61" s="38">
        <v>-3519428.610664</v>
      </c>
      <c r="L61" s="40">
        <v>0</v>
      </c>
      <c r="M61" s="40">
        <f>SUM(L61*E61)</f>
        <v>0</v>
      </c>
      <c r="N61" s="41">
        <f>SUM(M61/H61)</f>
        <v>0</v>
      </c>
      <c r="O61" s="41">
        <f>SUM(K61/H61)</f>
        <v>-0.1514421318022002</v>
      </c>
      <c r="P61" s="5">
        <f>SUM(M61+K61) /H61</f>
        <v>-0.1514421318022002</v>
      </c>
    </row>
    <row r="62">
      <c r="A62" s="35">
        <v>12</v>
      </c>
      <c r="B62" s="35" t="s">
        <v>82</v>
      </c>
      <c r="C62" s="36" t="s">
        <v>83</v>
      </c>
      <c r="D62" s="36" t="s">
        <v>23</v>
      </c>
      <c r="E62" s="37">
        <v>600</v>
      </c>
      <c r="F62" s="38">
        <v>6</v>
      </c>
      <c r="G62" s="39">
        <v>1706.80107527</v>
      </c>
      <c r="H62" s="38">
        <v>1024080.645162</v>
      </c>
      <c r="I62" s="37">
        <v>1570</v>
      </c>
      <c r="J62" s="38">
        <v>942000</v>
      </c>
      <c r="K62" s="38">
        <v>-82080.645162</v>
      </c>
      <c r="L62" s="40">
        <v>0</v>
      </c>
      <c r="M62" s="40">
        <f>SUM(L62*E62)</f>
        <v>0</v>
      </c>
      <c r="N62" s="41">
        <f>SUM(M62/H62)</f>
        <v>0</v>
      </c>
      <c r="O62" s="41">
        <f>SUM(K62/H62)</f>
        <v>-0.0801505677797627</v>
      </c>
      <c r="P62" s="5">
        <f>SUM(M62+K62) /H62</f>
        <v>-0.0801505677797627</v>
      </c>
    </row>
    <row r="63">
      <c r="A63" s="35">
        <v>13</v>
      </c>
      <c r="B63" s="35" t="s">
        <v>84</v>
      </c>
      <c r="C63" s="36" t="s">
        <v>85</v>
      </c>
      <c r="D63" s="36" t="s">
        <v>23</v>
      </c>
      <c r="E63" s="37">
        <v>200</v>
      </c>
      <c r="F63" s="38">
        <v>2</v>
      </c>
      <c r="G63" s="39">
        <v>56705.1299208</v>
      </c>
      <c r="H63" s="38">
        <v>11341025.98416</v>
      </c>
      <c r="I63" s="37">
        <v>44975</v>
      </c>
      <c r="J63" s="38">
        <v>8995000</v>
      </c>
      <c r="K63" s="38">
        <v>-2346025.98416</v>
      </c>
      <c r="L63" s="40">
        <v>0</v>
      </c>
      <c r="M63" s="40">
        <f>SUM(L63*E63)</f>
        <v>0</v>
      </c>
      <c r="N63" s="41">
        <f>SUM(M63/H63)</f>
        <v>0</v>
      </c>
      <c r="O63" s="41">
        <f>SUM(K63/H63)</f>
        <v>-0.20686188246431073</v>
      </c>
      <c r="P63" s="5">
        <f>SUM(M63+K63) /H63</f>
        <v>-0.20686188246431073</v>
      </c>
    </row>
    <row r="64">
      <c r="A64" s="35">
        <v>14</v>
      </c>
      <c r="B64" s="35" t="s">
        <v>86</v>
      </c>
      <c r="C64" s="36" t="s">
        <v>87</v>
      </c>
      <c r="D64" s="36" t="s">
        <v>23</v>
      </c>
      <c r="E64" s="37">
        <v>4500</v>
      </c>
      <c r="F64" s="38">
        <v>45</v>
      </c>
      <c r="G64" s="39">
        <v>2811.99985782</v>
      </c>
      <c r="H64" s="38">
        <v>12653999.36019</v>
      </c>
      <c r="I64" s="37">
        <v>1555</v>
      </c>
      <c r="J64" s="38">
        <v>6997500</v>
      </c>
      <c r="K64" s="38">
        <v>-5656499.36019</v>
      </c>
      <c r="L64" s="40">
        <v>0</v>
      </c>
      <c r="M64" s="40">
        <f>SUM(L64*E64)</f>
        <v>0</v>
      </c>
      <c r="N64" s="41">
        <f>SUM(M64/H64)</f>
        <v>0</v>
      </c>
      <c r="O64" s="41">
        <f>SUM(K64/H64)</f>
        <v>-0.44701277431588771</v>
      </c>
      <c r="P64" s="5">
        <f>SUM(M64+K64) /H64</f>
        <v>-0.44701277431588771</v>
      </c>
    </row>
    <row r="65">
      <c r="A65" s="35">
        <v>15</v>
      </c>
      <c r="B65" s="35" t="s">
        <v>88</v>
      </c>
      <c r="C65" s="36" t="s">
        <v>89</v>
      </c>
      <c r="D65" s="36" t="s">
        <v>23</v>
      </c>
      <c r="E65" s="37">
        <v>1200</v>
      </c>
      <c r="F65" s="38">
        <v>12</v>
      </c>
      <c r="G65" s="39">
        <v>10775.11284007</v>
      </c>
      <c r="H65" s="38">
        <v>12930135.408084</v>
      </c>
      <c r="I65" s="37">
        <v>10375</v>
      </c>
      <c r="J65" s="38">
        <v>12450000</v>
      </c>
      <c r="K65" s="38">
        <v>-480135.408084</v>
      </c>
      <c r="L65" s="40">
        <v>0</v>
      </c>
      <c r="M65" s="40">
        <f>SUM(L65*E65)</f>
        <v>0</v>
      </c>
      <c r="N65" s="41">
        <f>SUM(M65/H65)</f>
        <v>0</v>
      </c>
      <c r="O65" s="41">
        <f>SUM(K65/H65)</f>
        <v>-0.037133053361824535</v>
      </c>
      <c r="P65" s="5">
        <f>SUM(M65+K65) /H65</f>
        <v>-0.037133053361824535</v>
      </c>
    </row>
    <row r="66">
      <c r="A66" s="35">
        <v>16</v>
      </c>
      <c r="B66" s="35" t="s">
        <v>90</v>
      </c>
      <c r="C66" s="36" t="s">
        <v>91</v>
      </c>
      <c r="D66" s="36" t="s">
        <v>23</v>
      </c>
      <c r="E66" s="37">
        <v>1000</v>
      </c>
      <c r="F66" s="38">
        <v>10</v>
      </c>
      <c r="G66" s="39">
        <v>3226.36363636</v>
      </c>
      <c r="H66" s="38">
        <v>3226363.63636</v>
      </c>
      <c r="I66" s="37">
        <v>2230</v>
      </c>
      <c r="J66" s="38">
        <v>2230000</v>
      </c>
      <c r="K66" s="38">
        <v>-996363.63636</v>
      </c>
      <c r="L66" s="40">
        <v>0</v>
      </c>
      <c r="M66" s="40">
        <f>SUM(L66*E66)</f>
        <v>0</v>
      </c>
      <c r="N66" s="41">
        <f>SUM(M66/H66)</f>
        <v>0</v>
      </c>
      <c r="O66" s="41">
        <f>SUM(K66/H66)</f>
        <v>-0.30881938574168366</v>
      </c>
      <c r="P66" s="5">
        <f>SUM(M66+K66) /H66</f>
        <v>-0.30881938574168366</v>
      </c>
    </row>
    <row r="67">
      <c r="A67" s="35">
        <v>17</v>
      </c>
      <c r="B67" s="35" t="s">
        <v>49</v>
      </c>
      <c r="C67" s="36" t="s">
        <v>50</v>
      </c>
      <c r="D67" s="36" t="s">
        <v>23</v>
      </c>
      <c r="E67" s="37">
        <v>2300</v>
      </c>
      <c r="F67" s="38">
        <v>23</v>
      </c>
      <c r="G67" s="39">
        <v>7539.02033182</v>
      </c>
      <c r="H67" s="38">
        <v>17339746.763186</v>
      </c>
      <c r="I67" s="37">
        <v>6375</v>
      </c>
      <c r="J67" s="38">
        <v>14662500</v>
      </c>
      <c r="K67" s="38">
        <v>-2677246.763186</v>
      </c>
      <c r="L67" s="40">
        <v>0</v>
      </c>
      <c r="M67" s="40">
        <f>SUM(L67*E67)</f>
        <v>0</v>
      </c>
      <c r="N67" s="41">
        <f>SUM(M67/H67)</f>
        <v>0</v>
      </c>
      <c r="O67" s="41">
        <f>SUM(K67/H67)</f>
        <v>-0.15439941538650726</v>
      </c>
      <c r="P67" s="5">
        <f>SUM(M67+K67) /H67</f>
        <v>-0.15439941538650726</v>
      </c>
    </row>
    <row r="68">
      <c r="A68" s="35">
        <v>18</v>
      </c>
      <c r="B68" s="35" t="s">
        <v>92</v>
      </c>
      <c r="C68" s="36" t="s">
        <v>93</v>
      </c>
      <c r="D68" s="36" t="s">
        <v>23</v>
      </c>
      <c r="E68" s="37">
        <v>1100</v>
      </c>
      <c r="F68" s="38">
        <v>11</v>
      </c>
      <c r="G68" s="39">
        <v>11310.93440739</v>
      </c>
      <c r="H68" s="38">
        <v>12442027.848129</v>
      </c>
      <c r="I68" s="37">
        <v>5275</v>
      </c>
      <c r="J68" s="38">
        <v>5802500</v>
      </c>
      <c r="K68" s="38">
        <v>-6639527.848129</v>
      </c>
      <c r="L68" s="40">
        <v>0</v>
      </c>
      <c r="M68" s="40">
        <f>SUM(L68*E68)</f>
        <v>0</v>
      </c>
      <c r="N68" s="41">
        <f>SUM(M68/H68)</f>
        <v>0</v>
      </c>
      <c r="O68" s="41">
        <f>SUM(K68/H68)</f>
        <v>-0.5336371152012358</v>
      </c>
      <c r="P68" s="5">
        <f>SUM(M68+K68) /H68</f>
        <v>-0.5336371152012358</v>
      </c>
    </row>
    <row r="69">
      <c r="A69" s="35">
        <v>19</v>
      </c>
      <c r="B69" s="35" t="s">
        <v>94</v>
      </c>
      <c r="C69" s="36" t="s">
        <v>95</v>
      </c>
      <c r="D69" s="36" t="s">
        <v>23</v>
      </c>
      <c r="E69" s="37">
        <v>900</v>
      </c>
      <c r="F69" s="38">
        <v>9</v>
      </c>
      <c r="G69" s="39">
        <v>18642.37426778</v>
      </c>
      <c r="H69" s="38">
        <v>16778136.841002</v>
      </c>
      <c r="I69" s="37">
        <v>13650</v>
      </c>
      <c r="J69" s="38">
        <v>12285000</v>
      </c>
      <c r="K69" s="38">
        <v>-4493136.841002</v>
      </c>
      <c r="L69" s="40">
        <v>0</v>
      </c>
      <c r="M69" s="40">
        <f>SUM(L69*E69)</f>
        <v>0</v>
      </c>
      <c r="N69" s="41">
        <f>SUM(M69/H69)</f>
        <v>0</v>
      </c>
      <c r="O69" s="41">
        <f>SUM(K69/H69)</f>
        <v>-0.26779712691469904</v>
      </c>
      <c r="P69" s="5">
        <f>SUM(M69+K69) /H69</f>
        <v>-0.26779712691469904</v>
      </c>
    </row>
    <row r="70">
      <c r="A70" s="35">
        <v>20</v>
      </c>
      <c r="B70" s="35" t="s">
        <v>96</v>
      </c>
      <c r="C70" s="36" t="s">
        <v>97</v>
      </c>
      <c r="D70" s="36" t="s">
        <v>23</v>
      </c>
      <c r="E70" s="37">
        <v>2900</v>
      </c>
      <c r="F70" s="38">
        <v>29</v>
      </c>
      <c r="G70" s="39">
        <v>1472.5862069</v>
      </c>
      <c r="H70" s="38">
        <v>4270500.00001</v>
      </c>
      <c r="I70" s="37">
        <v>1350</v>
      </c>
      <c r="J70" s="38">
        <v>3915000</v>
      </c>
      <c r="K70" s="38">
        <v>-355500.00001</v>
      </c>
      <c r="L70" s="40">
        <v>0</v>
      </c>
      <c r="M70" s="40">
        <f>SUM(L70*E70)</f>
        <v>0</v>
      </c>
      <c r="N70" s="41">
        <f>SUM(M70/H70)</f>
        <v>0</v>
      </c>
      <c r="O70" s="41">
        <f>SUM(K70/H70)</f>
        <v>-0.083245521603832709</v>
      </c>
      <c r="P70" s="5">
        <f>SUM(M70+K70) /H70</f>
        <v>-0.083245521603832709</v>
      </c>
    </row>
    <row r="71">
      <c r="A71" s="35">
        <v>21</v>
      </c>
      <c r="B71" s="35" t="s">
        <v>53</v>
      </c>
      <c r="C71" s="36" t="s">
        <v>54</v>
      </c>
      <c r="D71" s="36" t="s">
        <v>23</v>
      </c>
      <c r="E71" s="37">
        <v>10700</v>
      </c>
      <c r="F71" s="38">
        <v>107</v>
      </c>
      <c r="G71" s="39">
        <v>1490.35622379</v>
      </c>
      <c r="H71" s="38">
        <v>15946811.594552998</v>
      </c>
      <c r="I71" s="37">
        <v>1140</v>
      </c>
      <c r="J71" s="38">
        <v>12198000</v>
      </c>
      <c r="K71" s="38">
        <v>-3748811.594553</v>
      </c>
      <c r="L71" s="40">
        <v>0</v>
      </c>
      <c r="M71" s="40">
        <f>SUM(L71*E71)</f>
        <v>0</v>
      </c>
      <c r="N71" s="41">
        <f>SUM(M71/H71)</f>
        <v>0</v>
      </c>
      <c r="O71" s="41">
        <f>SUM(K71/H71)</f>
        <v>-0.23508220262873697</v>
      </c>
      <c r="P71" s="5">
        <f>SUM(M71+K71) /H71</f>
        <v>-0.23508220262873697</v>
      </c>
    </row>
    <row r="72">
      <c r="A72" s="35">
        <v>22</v>
      </c>
      <c r="B72" s="35" t="s">
        <v>98</v>
      </c>
      <c r="C72" s="36" t="s">
        <v>99</v>
      </c>
      <c r="D72" s="36" t="s">
        <v>23</v>
      </c>
      <c r="E72" s="37">
        <v>3600</v>
      </c>
      <c r="F72" s="38">
        <v>36</v>
      </c>
      <c r="G72" s="39">
        <v>1594</v>
      </c>
      <c r="H72" s="38">
        <v>5738400</v>
      </c>
      <c r="I72" s="37">
        <v>1215</v>
      </c>
      <c r="J72" s="38">
        <v>4374000</v>
      </c>
      <c r="K72" s="38">
        <v>-1364400</v>
      </c>
      <c r="L72" s="40">
        <v>0</v>
      </c>
      <c r="M72" s="40">
        <f>SUM(L72*E72)</f>
        <v>0</v>
      </c>
      <c r="N72" s="41">
        <f>SUM(M72/H72)</f>
        <v>0</v>
      </c>
      <c r="O72" s="41">
        <f>SUM(K72/H72)</f>
        <v>-0.23776662484316186</v>
      </c>
      <c r="P72" s="5">
        <f>SUM(M72+K72) /H72</f>
        <v>-0.23776662484316186</v>
      </c>
    </row>
    <row r="73">
      <c r="A73" s="35">
        <v>23</v>
      </c>
      <c r="B73" s="35" t="s">
        <v>55</v>
      </c>
      <c r="C73" s="36" t="s">
        <v>56</v>
      </c>
      <c r="D73" s="36" t="s">
        <v>23</v>
      </c>
      <c r="E73" s="37">
        <v>5400</v>
      </c>
      <c r="F73" s="38">
        <v>54</v>
      </c>
      <c r="G73" s="39">
        <v>1847.68251852</v>
      </c>
      <c r="H73" s="38">
        <v>9977485.600008</v>
      </c>
      <c r="I73" s="37">
        <v>1170</v>
      </c>
      <c r="J73" s="38">
        <v>6318000</v>
      </c>
      <c r="K73" s="38">
        <v>-3659485.600008</v>
      </c>
      <c r="L73" s="40">
        <v>0</v>
      </c>
      <c r="M73" s="40">
        <f>SUM(L73*E73)</f>
        <v>0</v>
      </c>
      <c r="N73" s="41">
        <f>SUM(M73/H73)</f>
        <v>0</v>
      </c>
      <c r="O73" s="41">
        <f>SUM(K73/H73)</f>
        <v>-0.36677433039894</v>
      </c>
      <c r="P73" s="5">
        <f>SUM(M73+K73) /H73</f>
        <v>-0.36677433039894</v>
      </c>
    </row>
    <row r="74">
      <c r="A74" s="35">
        <v>24</v>
      </c>
      <c r="B74" s="35" t="s">
        <v>100</v>
      </c>
      <c r="C74" s="36" t="s">
        <v>101</v>
      </c>
      <c r="D74" s="36" t="s">
        <v>23</v>
      </c>
      <c r="E74" s="37">
        <v>1900</v>
      </c>
      <c r="F74" s="38">
        <v>19</v>
      </c>
      <c r="G74" s="39">
        <v>2961.70986835</v>
      </c>
      <c r="H74" s="38">
        <v>5627248.749865</v>
      </c>
      <c r="I74" s="37">
        <v>2210</v>
      </c>
      <c r="J74" s="38">
        <v>4199000</v>
      </c>
      <c r="K74" s="38">
        <v>-1428248.749865</v>
      </c>
      <c r="L74" s="40">
        <v>0</v>
      </c>
      <c r="M74" s="40">
        <f>SUM(L74*E74)</f>
        <v>0</v>
      </c>
      <c r="N74" s="41">
        <f>SUM(M74/H74)</f>
        <v>0</v>
      </c>
      <c r="O74" s="41">
        <f>SUM(K74/H74)</f>
        <v>-0.25380942150447217</v>
      </c>
      <c r="P74" s="5">
        <f>SUM(M74+K74) /H74</f>
        <v>-0.25380942150447217</v>
      </c>
    </row>
    <row r="75">
      <c r="A75" s="35">
        <v>25</v>
      </c>
      <c r="B75" s="35" t="s">
        <v>102</v>
      </c>
      <c r="C75" s="36" t="s">
        <v>103</v>
      </c>
      <c r="D75" s="36" t="s">
        <v>23</v>
      </c>
      <c r="E75" s="37">
        <v>1400</v>
      </c>
      <c r="F75" s="38">
        <v>14</v>
      </c>
      <c r="G75" s="39">
        <v>1797.06896695</v>
      </c>
      <c r="H75" s="38">
        <v>2515896.55373</v>
      </c>
      <c r="I75" s="37">
        <v>950</v>
      </c>
      <c r="J75" s="38">
        <v>1330000</v>
      </c>
      <c r="K75" s="38">
        <v>-1185896.55373</v>
      </c>
      <c r="L75" s="40">
        <v>0</v>
      </c>
      <c r="M75" s="40">
        <f>SUM(L75*E75)</f>
        <v>0</v>
      </c>
      <c r="N75" s="41">
        <f>SUM(M75/H75)</f>
        <v>0</v>
      </c>
      <c r="O75" s="41">
        <f>SUM(K75/H75)</f>
        <v>-0.47136141268281562</v>
      </c>
      <c r="P75" s="5">
        <f>SUM(M75+K75) /H75</f>
        <v>-0.47136141268281562</v>
      </c>
    </row>
    <row r="76">
      <c r="A76" s="35">
        <v>26</v>
      </c>
      <c r="B76" s="35" t="s">
        <v>57</v>
      </c>
      <c r="C76" s="36" t="s">
        <v>58</v>
      </c>
      <c r="D76" s="36" t="s">
        <v>23</v>
      </c>
      <c r="E76" s="37">
        <v>1500</v>
      </c>
      <c r="F76" s="38">
        <v>15</v>
      </c>
      <c r="G76" s="39">
        <v>11952.07430505</v>
      </c>
      <c r="H76" s="38">
        <v>17928111.457575</v>
      </c>
      <c r="I76" s="37">
        <v>9525</v>
      </c>
      <c r="J76" s="38">
        <v>14287500</v>
      </c>
      <c r="K76" s="38">
        <v>-3640611.457575</v>
      </c>
      <c r="L76" s="40">
        <v>0</v>
      </c>
      <c r="M76" s="40">
        <f>SUM(L76*E76)</f>
        <v>0</v>
      </c>
      <c r="N76" s="41">
        <f>SUM(M76/H76)</f>
        <v>0</v>
      </c>
      <c r="O76" s="41">
        <f>SUM(K76/H76)</f>
        <v>-0.20306720349157387</v>
      </c>
      <c r="P76" s="5">
        <f>SUM(M76+K76) /H76</f>
        <v>-0.20306720349157387</v>
      </c>
    </row>
    <row r="77">
      <c r="A77" s="35">
        <v>27</v>
      </c>
      <c r="B77" s="35" t="s">
        <v>59</v>
      </c>
      <c r="C77" s="36" t="s">
        <v>60</v>
      </c>
      <c r="D77" s="36" t="s">
        <v>23</v>
      </c>
      <c r="E77" s="37">
        <v>24600</v>
      </c>
      <c r="F77" s="38">
        <v>246</v>
      </c>
      <c r="G77" s="39">
        <v>3901.99788396</v>
      </c>
      <c r="H77" s="38">
        <v>95989147.945416</v>
      </c>
      <c r="I77" s="37">
        <v>3500</v>
      </c>
      <c r="J77" s="38">
        <v>86100000</v>
      </c>
      <c r="K77" s="38">
        <v>-9889147.945416</v>
      </c>
      <c r="L77" s="40">
        <v>0</v>
      </c>
      <c r="M77" s="40">
        <f>SUM(L77*E77)</f>
        <v>0</v>
      </c>
      <c r="N77" s="41">
        <f>SUM(M77/H77)</f>
        <v>0</v>
      </c>
      <c r="O77" s="41">
        <f>SUM(K77/H77)</f>
        <v>-0.10302360378320516</v>
      </c>
      <c r="P77" s="5">
        <f>SUM(M77+K77) /H77</f>
        <v>-0.10302360378320516</v>
      </c>
    </row>
    <row r="78">
      <c r="A78" s="35">
        <v>28</v>
      </c>
      <c r="B78" s="35" t="s">
        <v>61</v>
      </c>
      <c r="C78" s="36" t="s">
        <v>62</v>
      </c>
      <c r="D78" s="36" t="s">
        <v>23</v>
      </c>
      <c r="E78" s="37">
        <v>800</v>
      </c>
      <c r="F78" s="38">
        <v>8</v>
      </c>
      <c r="G78" s="39">
        <v>21389.74989937</v>
      </c>
      <c r="H78" s="38">
        <v>17111799.919496</v>
      </c>
      <c r="I78" s="37">
        <v>15800</v>
      </c>
      <c r="J78" s="38">
        <v>12640000</v>
      </c>
      <c r="K78" s="38">
        <v>-4471799.919496</v>
      </c>
      <c r="L78" s="40">
        <v>0</v>
      </c>
      <c r="M78" s="40">
        <f>SUM(L78*E78)</f>
        <v>0</v>
      </c>
      <c r="N78" s="41">
        <f>SUM(M78/H78)</f>
        <v>0</v>
      </c>
      <c r="O78" s="41">
        <f>SUM(K78/H78)</f>
        <v>-0.26132843654869647</v>
      </c>
      <c r="P78" s="5">
        <f>SUM(M78+K78) /H78</f>
        <v>-0.26132843654869647</v>
      </c>
    </row>
    <row r="79">
      <c r="A79" s="35">
        <v>29</v>
      </c>
      <c r="B79" s="35" t="s">
        <v>63</v>
      </c>
      <c r="C79" s="36" t="s">
        <v>64</v>
      </c>
      <c r="D79" s="36" t="s">
        <v>23</v>
      </c>
      <c r="E79" s="37">
        <v>2800</v>
      </c>
      <c r="F79" s="38">
        <v>28</v>
      </c>
      <c r="G79" s="39">
        <v>9082.95142838</v>
      </c>
      <c r="H79" s="38">
        <v>25432263.999464</v>
      </c>
      <c r="I79" s="37">
        <v>7025</v>
      </c>
      <c r="J79" s="38">
        <v>19670000</v>
      </c>
      <c r="K79" s="38">
        <v>-5762263.999464</v>
      </c>
      <c r="L79" s="40">
        <v>0</v>
      </c>
      <c r="M79" s="40">
        <f>SUM(L79*E79)</f>
        <v>0</v>
      </c>
      <c r="N79" s="41">
        <f>SUM(M79/H79)</f>
        <v>0</v>
      </c>
      <c r="O79" s="41">
        <f>SUM(K79/H79)</f>
        <v>-0.22657298617163782</v>
      </c>
      <c r="P79" s="5">
        <f>SUM(M79+K79) /H79</f>
        <v>-0.22657298617163782</v>
      </c>
    </row>
    <row r="80">
      <c r="A80" s="28">
        <v>30</v>
      </c>
      <c r="B80" s="28" t="s">
        <v>67</v>
      </c>
      <c r="C80" s="29" t="s">
        <v>68</v>
      </c>
      <c r="D80" s="29" t="s">
        <v>23</v>
      </c>
      <c r="E80" s="30">
        <v>2200</v>
      </c>
      <c r="F80" s="31">
        <v>22</v>
      </c>
      <c r="G80" s="32">
        <v>1554.71468582</v>
      </c>
      <c r="H80" s="31">
        <v>3420372.308804</v>
      </c>
      <c r="I80" s="30">
        <v>830</v>
      </c>
      <c r="J80" s="31">
        <v>1826000</v>
      </c>
      <c r="K80" s="31">
        <v>-1594372.308804</v>
      </c>
      <c r="L80" s="33">
        <v>0</v>
      </c>
      <c r="M80" s="33">
        <f>SUM(L80*E80)</f>
        <v>0</v>
      </c>
      <c r="N80" s="34">
        <f>SUM(M80/H80)</f>
        <v>0</v>
      </c>
      <c r="O80" s="34">
        <f>SUM(K80/H80)</f>
        <v>-0.46613998853285754</v>
      </c>
      <c r="P80" s="6">
        <f>SUM(M80+K80) /H80</f>
        <v>-0.46613998853285754</v>
      </c>
    </row>
    <row r="81">
      <c r="H81" s="18">
        <f>SUM(H51:H80)</f>
        <v>729077077.068027</v>
      </c>
      <c r="J81" s="18">
        <f>SUM(J51:J80)</f>
        <v>596175500</v>
      </c>
      <c r="K81" s="18">
        <f>SUM(K51:K80)</f>
        <v>-132901577.06802702</v>
      </c>
      <c r="M81" s="19">
        <f>SUM(M51:M80)</f>
        <v>0</v>
      </c>
      <c r="N81" s="20">
        <f>SUM(M81/H81)</f>
        <v>0</v>
      </c>
      <c r="O81" s="20">
        <f>SUM(K81/H81)</f>
        <v>-0.18228741685651234</v>
      </c>
      <c r="P81" s="2">
        <f>SUM(M81+K81) /H81</f>
        <v>-0.18228741685651234</v>
      </c>
    </row>
    <row r="84">
      <c r="B84" s="8" t="s">
        <v>0</v>
      </c>
      <c r="C84" s="7" t="s">
        <v>104</v>
      </c>
      <c r="E84" s="9"/>
      <c r="F84" s="7" t="s">
        <v>2</v>
      </c>
      <c r="G84" s="7" t="s">
        <v>3</v>
      </c>
      <c r="I84" s="7" t="s">
        <v>4</v>
      </c>
      <c r="J84" s="10">
        <v>43899</v>
      </c>
    </row>
    <row r="86">
      <c r="A86" s="11" t="s">
        <v>5</v>
      </c>
      <c r="B86" s="11" t="s">
        <v>6</v>
      </c>
      <c r="C86" s="11" t="s">
        <v>7</v>
      </c>
      <c r="D86" s="11" t="s">
        <v>8</v>
      </c>
      <c r="E86" s="11" t="s">
        <v>9</v>
      </c>
      <c r="F86" s="11" t="s">
        <v>10</v>
      </c>
      <c r="G86" s="11" t="s">
        <v>11</v>
      </c>
      <c r="H86" s="11" t="s">
        <v>12</v>
      </c>
      <c r="I86" s="11" t="s">
        <v>13</v>
      </c>
      <c r="J86" s="11" t="s">
        <v>14</v>
      </c>
      <c r="K86" s="11" t="s">
        <v>15</v>
      </c>
      <c r="L86" s="11" t="s">
        <v>16</v>
      </c>
      <c r="M86" s="11" t="s">
        <v>17</v>
      </c>
      <c r="N86" s="11" t="s">
        <v>18</v>
      </c>
      <c r="O86" s="11" t="s">
        <v>19</v>
      </c>
      <c r="P86" s="1" t="s">
        <v>20</v>
      </c>
    </row>
    <row r="87">
      <c r="A87" s="21">
        <v>1</v>
      </c>
      <c r="B87" s="21" t="s">
        <v>105</v>
      </c>
      <c r="C87" s="22" t="s">
        <v>106</v>
      </c>
      <c r="D87" s="22" t="s">
        <v>23</v>
      </c>
      <c r="E87" s="23">
        <v>123900</v>
      </c>
      <c r="F87" s="24">
        <v>1239</v>
      </c>
      <c r="G87" s="25">
        <v>13739.727564</v>
      </c>
      <c r="H87" s="24">
        <v>1702352245.1796</v>
      </c>
      <c r="I87" s="23">
        <v>8200</v>
      </c>
      <c r="J87" s="24">
        <v>1015980000</v>
      </c>
      <c r="K87" s="24">
        <v>-686372245.1796</v>
      </c>
      <c r="L87" s="26">
        <v>0</v>
      </c>
      <c r="M87" s="26">
        <f>SUM(L87*E87)</f>
        <v>0</v>
      </c>
      <c r="N87" s="27">
        <f>SUM(M87/H87)</f>
        <v>0</v>
      </c>
      <c r="O87" s="27">
        <f>SUM(K87/H87)</f>
        <v>-0.40319049545893892</v>
      </c>
      <c r="P87" s="3">
        <f>SUM(M87+K87) /H87</f>
        <v>-0.40319049545893892</v>
      </c>
    </row>
    <row r="88">
      <c r="A88" s="35">
        <v>2</v>
      </c>
      <c r="B88" s="35" t="s">
        <v>33</v>
      </c>
      <c r="C88" s="36" t="s">
        <v>34</v>
      </c>
      <c r="D88" s="36" t="s">
        <v>23</v>
      </c>
      <c r="E88" s="37">
        <v>229100</v>
      </c>
      <c r="F88" s="38">
        <v>2291</v>
      </c>
      <c r="G88" s="39">
        <v>2043.411576</v>
      </c>
      <c r="H88" s="38">
        <v>468145592.06159997</v>
      </c>
      <c r="I88" s="37">
        <v>670</v>
      </c>
      <c r="J88" s="38">
        <v>153497000</v>
      </c>
      <c r="K88" s="38">
        <v>-314648592.0616</v>
      </c>
      <c r="L88" s="40">
        <v>0</v>
      </c>
      <c r="M88" s="40">
        <f>SUM(L88*E88)</f>
        <v>0</v>
      </c>
      <c r="N88" s="41">
        <f>SUM(M88/H88)</f>
        <v>0</v>
      </c>
      <c r="O88" s="41">
        <f>SUM(K88/H88)</f>
        <v>-0.67211695976023977</v>
      </c>
      <c r="P88" s="5">
        <f>SUM(M88+K88) /H88</f>
        <v>-0.67211695976023977</v>
      </c>
    </row>
    <row r="89">
      <c r="A89" s="35">
        <v>3</v>
      </c>
      <c r="B89" s="35" t="s">
        <v>35</v>
      </c>
      <c r="C89" s="36" t="s">
        <v>36</v>
      </c>
      <c r="D89" s="36" t="s">
        <v>23</v>
      </c>
      <c r="E89" s="37">
        <v>2594100</v>
      </c>
      <c r="F89" s="38">
        <v>25941</v>
      </c>
      <c r="G89" s="39">
        <v>7368.2736059</v>
      </c>
      <c r="H89" s="38">
        <v>19114038561.065189</v>
      </c>
      <c r="I89" s="37">
        <v>5025</v>
      </c>
      <c r="J89" s="38">
        <v>13035352500</v>
      </c>
      <c r="K89" s="38">
        <v>-6078686061.0651894</v>
      </c>
      <c r="L89" s="40">
        <v>0</v>
      </c>
      <c r="M89" s="40">
        <f>SUM(L89*E89)</f>
        <v>0</v>
      </c>
      <c r="N89" s="41">
        <f>SUM(M89/H89)</f>
        <v>0</v>
      </c>
      <c r="O89" s="41">
        <f>SUM(K89/H89)</f>
        <v>-0.31802206747909978</v>
      </c>
      <c r="P89" s="5">
        <f>SUM(M89+K89) /H89</f>
        <v>-0.31802206747909978</v>
      </c>
    </row>
    <row r="90">
      <c r="A90" s="35">
        <v>4</v>
      </c>
      <c r="B90" s="35" t="s">
        <v>37</v>
      </c>
      <c r="C90" s="36" t="s">
        <v>38</v>
      </c>
      <c r="D90" s="36" t="s">
        <v>23</v>
      </c>
      <c r="E90" s="37">
        <v>1566800</v>
      </c>
      <c r="F90" s="38">
        <v>15668</v>
      </c>
      <c r="G90" s="39">
        <v>24058.5566968</v>
      </c>
      <c r="H90" s="38">
        <v>37694946632.546242</v>
      </c>
      <c r="I90" s="37">
        <v>28925</v>
      </c>
      <c r="J90" s="38">
        <v>45319690000</v>
      </c>
      <c r="K90" s="38">
        <v>7624743367.45376</v>
      </c>
      <c r="L90" s="40">
        <v>0</v>
      </c>
      <c r="M90" s="40">
        <f>SUM(L90*E90)</f>
        <v>0</v>
      </c>
      <c r="N90" s="41">
        <f>SUM(M90/H90)</f>
        <v>0</v>
      </c>
      <c r="O90" s="41">
        <f>SUM(K90/H90)</f>
        <v>0.2022749479334843</v>
      </c>
      <c r="P90" s="5">
        <f>SUM(M90+K90) /H90</f>
        <v>0.2022749479334843</v>
      </c>
    </row>
    <row r="91">
      <c r="A91" s="35">
        <v>5</v>
      </c>
      <c r="B91" s="35" t="s">
        <v>39</v>
      </c>
      <c r="C91" s="36" t="s">
        <v>40</v>
      </c>
      <c r="D91" s="36" t="s">
        <v>23</v>
      </c>
      <c r="E91" s="37">
        <v>1183000</v>
      </c>
      <c r="F91" s="38">
        <v>11830</v>
      </c>
      <c r="G91" s="39">
        <v>8535.92578624</v>
      </c>
      <c r="H91" s="38">
        <v>10098000205.12192</v>
      </c>
      <c r="I91" s="37">
        <v>5650</v>
      </c>
      <c r="J91" s="38">
        <v>6683950000</v>
      </c>
      <c r="K91" s="38">
        <v>-3414050205.12192</v>
      </c>
      <c r="L91" s="40">
        <v>0</v>
      </c>
      <c r="M91" s="40">
        <f>SUM(L91*E91)</f>
        <v>0</v>
      </c>
      <c r="N91" s="41">
        <f>SUM(M91/H91)</f>
        <v>0</v>
      </c>
      <c r="O91" s="41">
        <f>SUM(K91/H91)</f>
        <v>-0.33809171477242012</v>
      </c>
      <c r="P91" s="5">
        <f>SUM(M91+K91) /H91</f>
        <v>-0.33809171477242012</v>
      </c>
    </row>
    <row r="92">
      <c r="A92" s="35">
        <v>6</v>
      </c>
      <c r="B92" s="35" t="s">
        <v>41</v>
      </c>
      <c r="C92" s="36" t="s">
        <v>42</v>
      </c>
      <c r="D92" s="36" t="s">
        <v>23</v>
      </c>
      <c r="E92" s="37">
        <v>7837800</v>
      </c>
      <c r="F92" s="38">
        <v>78378</v>
      </c>
      <c r="G92" s="39">
        <v>3626.84717738</v>
      </c>
      <c r="H92" s="38">
        <v>28426502806.868965</v>
      </c>
      <c r="I92" s="37">
        <v>3750</v>
      </c>
      <c r="J92" s="38">
        <v>29391750000</v>
      </c>
      <c r="K92" s="38">
        <v>965247193.1310358</v>
      </c>
      <c r="L92" s="40">
        <v>0</v>
      </c>
      <c r="M92" s="40">
        <f>SUM(L92*E92)</f>
        <v>0</v>
      </c>
      <c r="N92" s="41">
        <f>SUM(M92/H92)</f>
        <v>0</v>
      </c>
      <c r="O92" s="41">
        <f>SUM(K92/H92)</f>
        <v>0.033955889674117563</v>
      </c>
      <c r="P92" s="5">
        <f>SUM(M92+K92) /H92</f>
        <v>0.033955889674117563</v>
      </c>
    </row>
    <row r="93">
      <c r="A93" s="35">
        <v>7</v>
      </c>
      <c r="B93" s="35" t="s">
        <v>76</v>
      </c>
      <c r="C93" s="36" t="s">
        <v>77</v>
      </c>
      <c r="D93" s="36" t="s">
        <v>23</v>
      </c>
      <c r="E93" s="37">
        <v>671800</v>
      </c>
      <c r="F93" s="38">
        <v>6718</v>
      </c>
      <c r="G93" s="39">
        <v>2070</v>
      </c>
      <c r="H93" s="38">
        <v>1390626000</v>
      </c>
      <c r="I93" s="37">
        <v>1450</v>
      </c>
      <c r="J93" s="38">
        <v>974110000</v>
      </c>
      <c r="K93" s="38">
        <v>-416516000</v>
      </c>
      <c r="L93" s="40">
        <v>0</v>
      </c>
      <c r="M93" s="40">
        <f>SUM(L93*E93)</f>
        <v>0</v>
      </c>
      <c r="N93" s="41">
        <f>SUM(M93/H93)</f>
        <v>0</v>
      </c>
      <c r="O93" s="41">
        <f>SUM(K93/H93)</f>
        <v>-0.29951690821256038</v>
      </c>
      <c r="P93" s="5">
        <f>SUM(M93+K93) /H93</f>
        <v>-0.29951690821256038</v>
      </c>
    </row>
    <row r="94">
      <c r="A94" s="35">
        <v>8</v>
      </c>
      <c r="B94" s="35" t="s">
        <v>43</v>
      </c>
      <c r="C94" s="36" t="s">
        <v>44</v>
      </c>
      <c r="D94" s="36" t="s">
        <v>23</v>
      </c>
      <c r="E94" s="37">
        <v>2960400</v>
      </c>
      <c r="F94" s="38">
        <v>29604</v>
      </c>
      <c r="G94" s="39">
        <v>7738.39096731</v>
      </c>
      <c r="H94" s="38">
        <v>22908732619.624523</v>
      </c>
      <c r="I94" s="37">
        <v>6575</v>
      </c>
      <c r="J94" s="38">
        <v>19464630000</v>
      </c>
      <c r="K94" s="38">
        <v>-3444102619.6245241</v>
      </c>
      <c r="L94" s="40">
        <v>0</v>
      </c>
      <c r="M94" s="40">
        <f>SUM(L94*E94)</f>
        <v>0</v>
      </c>
      <c r="N94" s="41">
        <f>SUM(M94/H94)</f>
        <v>0</v>
      </c>
      <c r="O94" s="41">
        <f>SUM(K94/H94)</f>
        <v>-0.15034016402435857</v>
      </c>
      <c r="P94" s="5">
        <f>SUM(M94+K94) /H94</f>
        <v>-0.15034016402435857</v>
      </c>
    </row>
    <row r="95">
      <c r="A95" s="35">
        <v>9</v>
      </c>
      <c r="B95" s="35" t="s">
        <v>45</v>
      </c>
      <c r="C95" s="36" t="s">
        <v>46</v>
      </c>
      <c r="D95" s="36" t="s">
        <v>23</v>
      </c>
      <c r="E95" s="37">
        <v>1222900</v>
      </c>
      <c r="F95" s="38">
        <v>12229</v>
      </c>
      <c r="G95" s="39">
        <v>1703.29888524</v>
      </c>
      <c r="H95" s="38">
        <v>2082964206.7599957</v>
      </c>
      <c r="I95" s="37">
        <v>940</v>
      </c>
      <c r="J95" s="38">
        <v>1149526000</v>
      </c>
      <c r="K95" s="38">
        <v>-933438206.759996</v>
      </c>
      <c r="L95" s="40">
        <v>0</v>
      </c>
      <c r="M95" s="40">
        <f>SUM(L95*E95)</f>
        <v>0</v>
      </c>
      <c r="N95" s="41">
        <f>SUM(M95/H95)</f>
        <v>0</v>
      </c>
      <c r="O95" s="41">
        <f>SUM(K95/H95)</f>
        <v>-0.44812973921041993</v>
      </c>
      <c r="P95" s="5">
        <f>SUM(M95+K95) /H95</f>
        <v>-0.44812973921041993</v>
      </c>
    </row>
    <row r="96">
      <c r="A96" s="35">
        <v>10</v>
      </c>
      <c r="B96" s="35" t="s">
        <v>49</v>
      </c>
      <c r="C96" s="36" t="s">
        <v>50</v>
      </c>
      <c r="D96" s="36" t="s">
        <v>23</v>
      </c>
      <c r="E96" s="37">
        <v>557900</v>
      </c>
      <c r="F96" s="38">
        <v>5579</v>
      </c>
      <c r="G96" s="39">
        <v>7395.38833734</v>
      </c>
      <c r="H96" s="38">
        <v>4125887153.4019861</v>
      </c>
      <c r="I96" s="37">
        <v>6375</v>
      </c>
      <c r="J96" s="38">
        <v>3556612500</v>
      </c>
      <c r="K96" s="38">
        <v>-569274653.401986</v>
      </c>
      <c r="L96" s="40">
        <v>0</v>
      </c>
      <c r="M96" s="40">
        <f>SUM(L96*E96)</f>
        <v>0</v>
      </c>
      <c r="N96" s="41">
        <f>SUM(M96/H96)</f>
        <v>0</v>
      </c>
      <c r="O96" s="41">
        <f>SUM(K96/H96)</f>
        <v>-0.13797630236507863</v>
      </c>
      <c r="P96" s="5">
        <f>SUM(M96+K96) /H96</f>
        <v>-0.13797630236507863</v>
      </c>
    </row>
    <row r="97">
      <c r="A97" s="35">
        <v>11</v>
      </c>
      <c r="B97" s="35" t="s">
        <v>96</v>
      </c>
      <c r="C97" s="36" t="s">
        <v>97</v>
      </c>
      <c r="D97" s="36" t="s">
        <v>23</v>
      </c>
      <c r="E97" s="37">
        <v>754600</v>
      </c>
      <c r="F97" s="38">
        <v>7546</v>
      </c>
      <c r="G97" s="39">
        <v>2107.787071</v>
      </c>
      <c r="H97" s="38">
        <v>1590536123.7766001</v>
      </c>
      <c r="I97" s="37">
        <v>1350</v>
      </c>
      <c r="J97" s="38">
        <v>1018710000</v>
      </c>
      <c r="K97" s="38">
        <v>-571826123.7766</v>
      </c>
      <c r="L97" s="40">
        <v>0</v>
      </c>
      <c r="M97" s="40">
        <f>SUM(L97*E97)</f>
        <v>0</v>
      </c>
      <c r="N97" s="41">
        <f>SUM(M97/H97)</f>
        <v>0</v>
      </c>
      <c r="O97" s="41">
        <f>SUM(K97/H97)</f>
        <v>-0.35951784761659161</v>
      </c>
      <c r="P97" s="5">
        <f>SUM(M97+K97) /H97</f>
        <v>-0.35951784761659161</v>
      </c>
    </row>
    <row r="98">
      <c r="A98" s="35">
        <v>12</v>
      </c>
      <c r="B98" s="35" t="s">
        <v>51</v>
      </c>
      <c r="C98" s="36" t="s">
        <v>52</v>
      </c>
      <c r="D98" s="36" t="s">
        <v>23</v>
      </c>
      <c r="E98" s="37">
        <v>460000</v>
      </c>
      <c r="F98" s="38">
        <v>4600</v>
      </c>
      <c r="G98" s="39">
        <v>4699.46319221</v>
      </c>
      <c r="H98" s="38">
        <v>2161753068.4166</v>
      </c>
      <c r="I98" s="37">
        <v>4410</v>
      </c>
      <c r="J98" s="38">
        <v>2028600000</v>
      </c>
      <c r="K98" s="38">
        <v>-133153068.41660002</v>
      </c>
      <c r="L98" s="40">
        <v>0</v>
      </c>
      <c r="M98" s="40">
        <f>SUM(L98*E98)</f>
        <v>0</v>
      </c>
      <c r="N98" s="41">
        <f>SUM(M98/H98)</f>
        <v>0</v>
      </c>
      <c r="O98" s="41">
        <f>SUM(K98/H98)</f>
        <v>-0.061594948267671222</v>
      </c>
      <c r="P98" s="5">
        <f>SUM(M98+K98) /H98</f>
        <v>-0.061594948267671222</v>
      </c>
    </row>
    <row r="99">
      <c r="A99" s="35">
        <v>13</v>
      </c>
      <c r="B99" s="35" t="s">
        <v>53</v>
      </c>
      <c r="C99" s="36" t="s">
        <v>54</v>
      </c>
      <c r="D99" s="36" t="s">
        <v>23</v>
      </c>
      <c r="E99" s="37">
        <v>2977600</v>
      </c>
      <c r="F99" s="38">
        <v>29776</v>
      </c>
      <c r="G99" s="39">
        <v>1549.23579261</v>
      </c>
      <c r="H99" s="38">
        <v>4613004496.0755358</v>
      </c>
      <c r="I99" s="37">
        <v>1140</v>
      </c>
      <c r="J99" s="38">
        <v>3394464000</v>
      </c>
      <c r="K99" s="38">
        <v>-1218540496.075536</v>
      </c>
      <c r="L99" s="40">
        <v>0</v>
      </c>
      <c r="M99" s="40">
        <f>SUM(L99*E99)</f>
        <v>0</v>
      </c>
      <c r="N99" s="41">
        <f>SUM(M99/H99)</f>
        <v>0</v>
      </c>
      <c r="O99" s="41">
        <f>SUM(K99/H99)</f>
        <v>-0.2641533293783252</v>
      </c>
      <c r="P99" s="5">
        <f>SUM(M99+K99) /H99</f>
        <v>-0.2641533293783252</v>
      </c>
    </row>
    <row r="100">
      <c r="A100" s="35">
        <v>14</v>
      </c>
      <c r="B100" s="35" t="s">
        <v>55</v>
      </c>
      <c r="C100" s="36" t="s">
        <v>56</v>
      </c>
      <c r="D100" s="36" t="s">
        <v>23</v>
      </c>
      <c r="E100" s="37">
        <v>1539900</v>
      </c>
      <c r="F100" s="38">
        <v>15399</v>
      </c>
      <c r="G100" s="39">
        <v>2266.90079643</v>
      </c>
      <c r="H100" s="38">
        <v>3490800536.4225574</v>
      </c>
      <c r="I100" s="37">
        <v>1170</v>
      </c>
      <c r="J100" s="38">
        <v>1801683000</v>
      </c>
      <c r="K100" s="38">
        <v>-1689117536.4225571</v>
      </c>
      <c r="L100" s="40">
        <v>0</v>
      </c>
      <c r="M100" s="40">
        <f>SUM(L100*E100)</f>
        <v>0</v>
      </c>
      <c r="N100" s="41">
        <f>SUM(M100/H100)</f>
        <v>0</v>
      </c>
      <c r="O100" s="41">
        <f>SUM(K100/H100)</f>
        <v>-0.48387684108516804</v>
      </c>
      <c r="P100" s="5">
        <f>SUM(M100+K100) /H100</f>
        <v>-0.48387684108516804</v>
      </c>
    </row>
    <row r="101">
      <c r="A101" s="35">
        <v>15</v>
      </c>
      <c r="B101" s="35" t="s">
        <v>107</v>
      </c>
      <c r="C101" s="36" t="s">
        <v>108</v>
      </c>
      <c r="D101" s="36" t="s">
        <v>23</v>
      </c>
      <c r="E101" s="37">
        <v>3952000</v>
      </c>
      <c r="F101" s="38">
        <v>39520</v>
      </c>
      <c r="G101" s="39">
        <v>59</v>
      </c>
      <c r="H101" s="38">
        <v>233168000</v>
      </c>
      <c r="I101" s="37">
        <v>50</v>
      </c>
      <c r="J101" s="38">
        <v>197600000</v>
      </c>
      <c r="K101" s="38">
        <v>-35568000</v>
      </c>
      <c r="L101" s="40">
        <v>0</v>
      </c>
      <c r="M101" s="40">
        <f>SUM(L101*E101)</f>
        <v>0</v>
      </c>
      <c r="N101" s="41">
        <f>SUM(M101/H101)</f>
        <v>0</v>
      </c>
      <c r="O101" s="41">
        <f>SUM(K101/H101)</f>
        <v>-0.15254237288135594</v>
      </c>
      <c r="P101" s="5">
        <f>SUM(M101+K101) /H101</f>
        <v>-0.15254237288135594</v>
      </c>
    </row>
    <row r="102">
      <c r="A102" s="35">
        <v>16</v>
      </c>
      <c r="B102" s="35" t="s">
        <v>57</v>
      </c>
      <c r="C102" s="36" t="s">
        <v>58</v>
      </c>
      <c r="D102" s="36" t="s">
        <v>23</v>
      </c>
      <c r="E102" s="37">
        <v>376800</v>
      </c>
      <c r="F102" s="38">
        <v>3768</v>
      </c>
      <c r="G102" s="39">
        <v>10892.1640182</v>
      </c>
      <c r="H102" s="38">
        <v>4104167402.05776</v>
      </c>
      <c r="I102" s="37">
        <v>9525</v>
      </c>
      <c r="J102" s="38">
        <v>3589020000</v>
      </c>
      <c r="K102" s="38">
        <v>-515147402.05775994</v>
      </c>
      <c r="L102" s="40">
        <v>0</v>
      </c>
      <c r="M102" s="40">
        <f>SUM(L102*E102)</f>
        <v>0</v>
      </c>
      <c r="N102" s="41">
        <f>SUM(M102/H102)</f>
        <v>0</v>
      </c>
      <c r="O102" s="41">
        <f>SUM(K102/H102)</f>
        <v>-0.12551812623419645</v>
      </c>
      <c r="P102" s="5">
        <f>SUM(M102+K102) /H102</f>
        <v>-0.12551812623419645</v>
      </c>
    </row>
    <row r="103">
      <c r="A103" s="35">
        <v>17</v>
      </c>
      <c r="B103" s="35" t="s">
        <v>109</v>
      </c>
      <c r="C103" s="36" t="s">
        <v>110</v>
      </c>
      <c r="D103" s="36" t="s">
        <v>23</v>
      </c>
      <c r="E103" s="37">
        <v>479300</v>
      </c>
      <c r="F103" s="38">
        <v>4793</v>
      </c>
      <c r="G103" s="39">
        <v>998.980448</v>
      </c>
      <c r="H103" s="38">
        <v>478811328.7264</v>
      </c>
      <c r="I103" s="37">
        <v>530</v>
      </c>
      <c r="J103" s="38">
        <v>254029000</v>
      </c>
      <c r="K103" s="38">
        <v>-224782328.7264</v>
      </c>
      <c r="L103" s="40">
        <v>0</v>
      </c>
      <c r="M103" s="40">
        <f>SUM(L103*E103)</f>
        <v>0</v>
      </c>
      <c r="N103" s="41">
        <f>SUM(M103/H103)</f>
        <v>0</v>
      </c>
      <c r="O103" s="41">
        <f>SUM(K103/H103)</f>
        <v>-0.46945908594999847</v>
      </c>
      <c r="P103" s="5">
        <f>SUM(M103+K103) /H103</f>
        <v>-0.46945908594999847</v>
      </c>
    </row>
    <row r="104">
      <c r="A104" s="35">
        <v>18</v>
      </c>
      <c r="B104" s="35" t="s">
        <v>59</v>
      </c>
      <c r="C104" s="36" t="s">
        <v>60</v>
      </c>
      <c r="D104" s="36" t="s">
        <v>23</v>
      </c>
      <c r="E104" s="37">
        <v>6363700</v>
      </c>
      <c r="F104" s="38">
        <v>63637</v>
      </c>
      <c r="G104" s="39">
        <v>3765.31342352</v>
      </c>
      <c r="H104" s="38">
        <v>23961325033.254223</v>
      </c>
      <c r="I104" s="37">
        <v>3500</v>
      </c>
      <c r="J104" s="38">
        <v>22272950000</v>
      </c>
      <c r="K104" s="38">
        <v>-1688375033.2542241</v>
      </c>
      <c r="L104" s="40">
        <v>0</v>
      </c>
      <c r="M104" s="40">
        <f>SUM(L104*E104)</f>
        <v>0</v>
      </c>
      <c r="N104" s="41">
        <f>SUM(M104/H104)</f>
        <v>0</v>
      </c>
      <c r="O104" s="41">
        <f>SUM(K104/H104)</f>
        <v>-0.070462507015411222</v>
      </c>
      <c r="P104" s="5">
        <f>SUM(M104+K104) /H104</f>
        <v>-0.070462507015411222</v>
      </c>
    </row>
    <row r="105">
      <c r="A105" s="35">
        <v>19</v>
      </c>
      <c r="B105" s="35" t="s">
        <v>61</v>
      </c>
      <c r="C105" s="36" t="s">
        <v>62</v>
      </c>
      <c r="D105" s="36" t="s">
        <v>23</v>
      </c>
      <c r="E105" s="37">
        <v>237000</v>
      </c>
      <c r="F105" s="38">
        <v>2370</v>
      </c>
      <c r="G105" s="39">
        <v>28831.14636662</v>
      </c>
      <c r="H105" s="38">
        <v>6832981688.88894</v>
      </c>
      <c r="I105" s="37">
        <v>15800</v>
      </c>
      <c r="J105" s="38">
        <v>3744600000</v>
      </c>
      <c r="K105" s="38">
        <v>-3088381688.8889403</v>
      </c>
      <c r="L105" s="40">
        <v>0</v>
      </c>
      <c r="M105" s="40">
        <f>SUM(L105*E105)</f>
        <v>0</v>
      </c>
      <c r="N105" s="41">
        <f>SUM(M105/H105)</f>
        <v>0</v>
      </c>
      <c r="O105" s="41">
        <f>SUM(K105/H105)</f>
        <v>-0.45198155497927567</v>
      </c>
      <c r="P105" s="5">
        <f>SUM(M105+K105) /H105</f>
        <v>-0.45198155497927567</v>
      </c>
    </row>
    <row r="106">
      <c r="A106" s="35">
        <v>20</v>
      </c>
      <c r="B106" s="35" t="s">
        <v>63</v>
      </c>
      <c r="C106" s="36" t="s">
        <v>64</v>
      </c>
      <c r="D106" s="36" t="s">
        <v>23</v>
      </c>
      <c r="E106" s="37">
        <v>2444500</v>
      </c>
      <c r="F106" s="38">
        <v>24445</v>
      </c>
      <c r="G106" s="39">
        <v>9925.93537771</v>
      </c>
      <c r="H106" s="38">
        <v>24263949030.812092</v>
      </c>
      <c r="I106" s="37">
        <v>7025</v>
      </c>
      <c r="J106" s="38">
        <v>17172612500</v>
      </c>
      <c r="K106" s="38">
        <v>-7091336530.8120947</v>
      </c>
      <c r="L106" s="40">
        <v>0</v>
      </c>
      <c r="M106" s="40">
        <f>SUM(L106*E106)</f>
        <v>0</v>
      </c>
      <c r="N106" s="41">
        <f>SUM(M106/H106)</f>
        <v>0</v>
      </c>
      <c r="O106" s="41">
        <f>SUM(K106/H106)</f>
        <v>-0.29225813662100142</v>
      </c>
      <c r="P106" s="5">
        <f>SUM(M106+K106) /H106</f>
        <v>-0.29225813662100142</v>
      </c>
    </row>
    <row r="107">
      <c r="A107" s="35">
        <v>21</v>
      </c>
      <c r="B107" s="35" t="s">
        <v>65</v>
      </c>
      <c r="C107" s="36" t="s">
        <v>66</v>
      </c>
      <c r="D107" s="36" t="s">
        <v>23</v>
      </c>
      <c r="E107" s="37">
        <v>577200</v>
      </c>
      <c r="F107" s="38">
        <v>5772</v>
      </c>
      <c r="G107" s="39">
        <v>1715.749734</v>
      </c>
      <c r="H107" s="38">
        <v>990330746.4648</v>
      </c>
      <c r="I107" s="37">
        <v>1480</v>
      </c>
      <c r="J107" s="38">
        <v>854256000</v>
      </c>
      <c r="K107" s="38">
        <v>-136074746.4648</v>
      </c>
      <c r="L107" s="40">
        <v>0</v>
      </c>
      <c r="M107" s="40">
        <f>SUM(L107*E107)</f>
        <v>0</v>
      </c>
      <c r="N107" s="41">
        <f>SUM(M107/H107)</f>
        <v>0</v>
      </c>
      <c r="O107" s="41">
        <f>SUM(K107/H107)</f>
        <v>-0.13740333413917347</v>
      </c>
      <c r="P107" s="5">
        <f>SUM(M107+K107) /H107</f>
        <v>-0.13740333413917347</v>
      </c>
    </row>
    <row r="108">
      <c r="A108" s="35">
        <v>22</v>
      </c>
      <c r="B108" s="35" t="s">
        <v>67</v>
      </c>
      <c r="C108" s="36" t="s">
        <v>68</v>
      </c>
      <c r="D108" s="36" t="s">
        <v>23</v>
      </c>
      <c r="E108" s="37">
        <v>873500</v>
      </c>
      <c r="F108" s="38">
        <v>8735</v>
      </c>
      <c r="G108" s="39">
        <v>2467.774055</v>
      </c>
      <c r="H108" s="38">
        <v>2155600637.0425</v>
      </c>
      <c r="I108" s="37">
        <v>830</v>
      </c>
      <c r="J108" s="38">
        <v>725005000</v>
      </c>
      <c r="K108" s="38">
        <v>-1430595637.0425</v>
      </c>
      <c r="L108" s="40">
        <v>0</v>
      </c>
      <c r="M108" s="40">
        <f>SUM(L108*E108)</f>
        <v>0</v>
      </c>
      <c r="N108" s="41">
        <f>SUM(M108/H108)</f>
        <v>0</v>
      </c>
      <c r="O108" s="41">
        <f>SUM(K108/H108)</f>
        <v>-0.66366450837817892</v>
      </c>
      <c r="P108" s="5">
        <f>SUM(M108+K108) /H108</f>
        <v>-0.66366450837817892</v>
      </c>
    </row>
    <row r="109">
      <c r="A109" s="28">
        <v>23</v>
      </c>
      <c r="B109" s="28" t="s">
        <v>111</v>
      </c>
      <c r="C109" s="29" t="s">
        <v>112</v>
      </c>
      <c r="D109" s="29" t="s">
        <v>23</v>
      </c>
      <c r="E109" s="30">
        <v>560800</v>
      </c>
      <c r="F109" s="31">
        <v>5608</v>
      </c>
      <c r="G109" s="32">
        <v>523.799664</v>
      </c>
      <c r="H109" s="31">
        <v>293746851.5712</v>
      </c>
      <c r="I109" s="30">
        <v>314</v>
      </c>
      <c r="J109" s="31">
        <v>176091200</v>
      </c>
      <c r="K109" s="31">
        <v>-117655651.5712</v>
      </c>
      <c r="L109" s="33">
        <v>0</v>
      </c>
      <c r="M109" s="33">
        <f>SUM(L109*E109)</f>
        <v>0</v>
      </c>
      <c r="N109" s="34">
        <f>SUM(M109/H109)</f>
        <v>0</v>
      </c>
      <c r="O109" s="34">
        <f>SUM(K109/H109)</f>
        <v>-0.40053417063665775</v>
      </c>
      <c r="P109" s="6">
        <f>SUM(M109+K109) /H109</f>
        <v>-0.40053417063665775</v>
      </c>
    </row>
    <row r="110">
      <c r="H110" s="18">
        <f>SUM(H87:H109)</f>
        <v>203182370966.13925</v>
      </c>
      <c r="J110" s="18">
        <f>SUM(J87:J109)</f>
        <v>177974718700</v>
      </c>
      <c r="K110" s="18">
        <f>SUM(K87:K109)</f>
        <v>-25207652266.139236</v>
      </c>
      <c r="M110" s="19">
        <f>SUM(M87:M109)</f>
        <v>0</v>
      </c>
      <c r="N110" s="20">
        <f>SUM(M110/H110)</f>
        <v>0</v>
      </c>
      <c r="O110" s="20">
        <f>SUM(K110/H110)</f>
        <v>-0.12406417026376831</v>
      </c>
      <c r="P110" s="2">
        <f>SUM(M110+K110) /H110</f>
        <v>-0.12406417026376831</v>
      </c>
    </row>
    <row r="113">
      <c r="B113" s="8" t="s">
        <v>0</v>
      </c>
      <c r="C113" s="7" t="s">
        <v>113</v>
      </c>
      <c r="E113" s="9"/>
      <c r="F113" s="7" t="s">
        <v>2</v>
      </c>
      <c r="G113" s="7" t="s">
        <v>3</v>
      </c>
      <c r="I113" s="7" t="s">
        <v>4</v>
      </c>
      <c r="J113" s="10">
        <v>43899</v>
      </c>
    </row>
    <row r="115">
      <c r="A115" s="11" t="s">
        <v>5</v>
      </c>
      <c r="B115" s="11" t="s">
        <v>6</v>
      </c>
      <c r="C115" s="11" t="s">
        <v>7</v>
      </c>
      <c r="D115" s="11" t="s">
        <v>8</v>
      </c>
      <c r="E115" s="11" t="s">
        <v>9</v>
      </c>
      <c r="F115" s="11" t="s">
        <v>10</v>
      </c>
      <c r="G115" s="11" t="s">
        <v>11</v>
      </c>
      <c r="H115" s="11" t="s">
        <v>12</v>
      </c>
      <c r="I115" s="11" t="s">
        <v>13</v>
      </c>
      <c r="J115" s="11" t="s">
        <v>14</v>
      </c>
      <c r="K115" s="11" t="s">
        <v>15</v>
      </c>
      <c r="L115" s="11" t="s">
        <v>16</v>
      </c>
      <c r="M115" s="11" t="s">
        <v>17</v>
      </c>
      <c r="N115" s="11" t="s">
        <v>18</v>
      </c>
      <c r="O115" s="11" t="s">
        <v>19</v>
      </c>
      <c r="P115" s="1" t="s">
        <v>20</v>
      </c>
    </row>
    <row r="116">
      <c r="A116" s="21">
        <v>1</v>
      </c>
      <c r="B116" s="21" t="s">
        <v>33</v>
      </c>
      <c r="C116" s="22" t="s">
        <v>34</v>
      </c>
      <c r="D116" s="22" t="s">
        <v>23</v>
      </c>
      <c r="E116" s="23">
        <v>665400</v>
      </c>
      <c r="F116" s="24">
        <v>6654</v>
      </c>
      <c r="G116" s="25">
        <v>1184.46274836</v>
      </c>
      <c r="H116" s="24">
        <v>788141512.758744</v>
      </c>
      <c r="I116" s="23">
        <v>670</v>
      </c>
      <c r="J116" s="24">
        <v>445818000</v>
      </c>
      <c r="K116" s="24">
        <v>-342323512.758744</v>
      </c>
      <c r="L116" s="26">
        <v>0</v>
      </c>
      <c r="M116" s="26">
        <f>SUM(L116*E116)</f>
        <v>0</v>
      </c>
      <c r="N116" s="27">
        <f>SUM(M116/H116)</f>
        <v>0</v>
      </c>
      <c r="O116" s="27">
        <f>SUM(K116/H116)</f>
        <v>-0.4343427001586348</v>
      </c>
      <c r="P116" s="3">
        <f>SUM(M116+K116) /H116</f>
        <v>-0.4343427001586348</v>
      </c>
    </row>
    <row r="117">
      <c r="A117" s="35">
        <v>2</v>
      </c>
      <c r="B117" s="35" t="s">
        <v>35</v>
      </c>
      <c r="C117" s="36" t="s">
        <v>36</v>
      </c>
      <c r="D117" s="36" t="s">
        <v>23</v>
      </c>
      <c r="E117" s="37">
        <v>350000</v>
      </c>
      <c r="F117" s="38">
        <v>3500</v>
      </c>
      <c r="G117" s="39">
        <v>6873.66428571</v>
      </c>
      <c r="H117" s="38">
        <v>2405782499.9985</v>
      </c>
      <c r="I117" s="37">
        <v>5025</v>
      </c>
      <c r="J117" s="38">
        <v>1758750000</v>
      </c>
      <c r="K117" s="38">
        <v>-647032499.9985</v>
      </c>
      <c r="L117" s="40">
        <v>0</v>
      </c>
      <c r="M117" s="40">
        <f>SUM(L117*E117)</f>
        <v>0</v>
      </c>
      <c r="N117" s="41">
        <f>SUM(M117/H117)</f>
        <v>0</v>
      </c>
      <c r="O117" s="41">
        <f>SUM(K117/H117)</f>
        <v>-0.26894887630070607</v>
      </c>
      <c r="P117" s="5">
        <f>SUM(M117+K117) /H117</f>
        <v>-0.26894887630070607</v>
      </c>
    </row>
    <row r="118">
      <c r="A118" s="35">
        <v>3</v>
      </c>
      <c r="B118" s="35" t="s">
        <v>37</v>
      </c>
      <c r="C118" s="36" t="s">
        <v>38</v>
      </c>
      <c r="D118" s="36" t="s">
        <v>23</v>
      </c>
      <c r="E118" s="37">
        <v>83400</v>
      </c>
      <c r="F118" s="38">
        <v>834</v>
      </c>
      <c r="G118" s="39">
        <v>33941.00719424</v>
      </c>
      <c r="H118" s="38">
        <v>2830679999.9996157</v>
      </c>
      <c r="I118" s="37">
        <v>28925</v>
      </c>
      <c r="J118" s="38">
        <v>2412345000</v>
      </c>
      <c r="K118" s="38">
        <v>-418334999.999616</v>
      </c>
      <c r="L118" s="40">
        <v>0</v>
      </c>
      <c r="M118" s="40">
        <f>SUM(L118*E118)</f>
        <v>0</v>
      </c>
      <c r="N118" s="41">
        <f>SUM(M118/H118)</f>
        <v>0</v>
      </c>
      <c r="O118" s="41">
        <f>SUM(K118/H118)</f>
        <v>-0.14778604434258652</v>
      </c>
      <c r="P118" s="5">
        <f>SUM(M118+K118) /H118</f>
        <v>-0.14778604434258652</v>
      </c>
    </row>
    <row r="119">
      <c r="A119" s="35">
        <v>4</v>
      </c>
      <c r="B119" s="35" t="s">
        <v>39</v>
      </c>
      <c r="C119" s="36" t="s">
        <v>40</v>
      </c>
      <c r="D119" s="36" t="s">
        <v>23</v>
      </c>
      <c r="E119" s="37">
        <v>212900</v>
      </c>
      <c r="F119" s="38">
        <v>2129</v>
      </c>
      <c r="G119" s="39">
        <v>7660.8736294</v>
      </c>
      <c r="H119" s="38">
        <v>1630999995.69926</v>
      </c>
      <c r="I119" s="37">
        <v>5650</v>
      </c>
      <c r="J119" s="38">
        <v>1202885000</v>
      </c>
      <c r="K119" s="38">
        <v>-428114995.69926</v>
      </c>
      <c r="L119" s="40">
        <v>0</v>
      </c>
      <c r="M119" s="40">
        <f>SUM(L119*E119)</f>
        <v>0</v>
      </c>
      <c r="N119" s="41">
        <f>SUM(M119/H119)</f>
        <v>0</v>
      </c>
      <c r="O119" s="41">
        <f>SUM(K119/H119)</f>
        <v>-0.26248620283761182</v>
      </c>
      <c r="P119" s="5">
        <f>SUM(M119+K119) /H119</f>
        <v>-0.26248620283761182</v>
      </c>
    </row>
    <row r="120">
      <c r="A120" s="35">
        <v>5</v>
      </c>
      <c r="B120" s="35" t="s">
        <v>41</v>
      </c>
      <c r="C120" s="36" t="s">
        <v>42</v>
      </c>
      <c r="D120" s="36" t="s">
        <v>23</v>
      </c>
      <c r="E120" s="37">
        <v>625600</v>
      </c>
      <c r="F120" s="38">
        <v>6256</v>
      </c>
      <c r="G120" s="39">
        <v>4507.42647059</v>
      </c>
      <c r="H120" s="38">
        <v>2819846000.0011039</v>
      </c>
      <c r="I120" s="37">
        <v>3750</v>
      </c>
      <c r="J120" s="38">
        <v>2346000000</v>
      </c>
      <c r="K120" s="38">
        <v>-473846000.001104</v>
      </c>
      <c r="L120" s="40">
        <v>0</v>
      </c>
      <c r="M120" s="40">
        <f>SUM(L120*E120)</f>
        <v>0</v>
      </c>
      <c r="N120" s="41">
        <f>SUM(M120/H120)</f>
        <v>0</v>
      </c>
      <c r="O120" s="41">
        <f>SUM(K120/H120)</f>
        <v>-0.16803967308885609</v>
      </c>
      <c r="P120" s="5">
        <f>SUM(M120+K120) /H120</f>
        <v>-0.16803967308885609</v>
      </c>
    </row>
    <row r="121">
      <c r="A121" s="35">
        <v>6</v>
      </c>
      <c r="B121" s="35" t="s">
        <v>43</v>
      </c>
      <c r="C121" s="36" t="s">
        <v>44</v>
      </c>
      <c r="D121" s="36" t="s">
        <v>23</v>
      </c>
      <c r="E121" s="37">
        <v>361400</v>
      </c>
      <c r="F121" s="38">
        <v>3614</v>
      </c>
      <c r="G121" s="39">
        <v>7625</v>
      </c>
      <c r="H121" s="38">
        <v>2755675000</v>
      </c>
      <c r="I121" s="37">
        <v>6575</v>
      </c>
      <c r="J121" s="38">
        <v>2376205000</v>
      </c>
      <c r="K121" s="38">
        <v>-379470000</v>
      </c>
      <c r="L121" s="40">
        <v>0</v>
      </c>
      <c r="M121" s="40">
        <f>SUM(L121*E121)</f>
        <v>0</v>
      </c>
      <c r="N121" s="41">
        <f>SUM(M121/H121)</f>
        <v>0</v>
      </c>
      <c r="O121" s="41">
        <f>SUM(K121/H121)</f>
        <v>-0.13770491803278689</v>
      </c>
      <c r="P121" s="5">
        <f>SUM(M121+K121) /H121</f>
        <v>-0.13770491803278689</v>
      </c>
    </row>
    <row r="122">
      <c r="A122" s="35">
        <v>7</v>
      </c>
      <c r="B122" s="35" t="s">
        <v>45</v>
      </c>
      <c r="C122" s="36" t="s">
        <v>46</v>
      </c>
      <c r="D122" s="36" t="s">
        <v>23</v>
      </c>
      <c r="E122" s="37">
        <v>837200</v>
      </c>
      <c r="F122" s="38">
        <v>8372</v>
      </c>
      <c r="G122" s="39">
        <v>1263.76851408</v>
      </c>
      <c r="H122" s="38">
        <v>1058026999.9877759</v>
      </c>
      <c r="I122" s="37">
        <v>940</v>
      </c>
      <c r="J122" s="38">
        <v>786968000</v>
      </c>
      <c r="K122" s="38">
        <v>-271058999.987776</v>
      </c>
      <c r="L122" s="40">
        <v>0</v>
      </c>
      <c r="M122" s="40">
        <f>SUM(L122*E122)</f>
        <v>0</v>
      </c>
      <c r="N122" s="41">
        <f>SUM(M122/H122)</f>
        <v>0</v>
      </c>
      <c r="O122" s="41">
        <f>SUM(K122/H122)</f>
        <v>-0.25619289487972208</v>
      </c>
      <c r="P122" s="5">
        <f>SUM(M122+K122) /H122</f>
        <v>-0.25619289487972208</v>
      </c>
    </row>
    <row r="123">
      <c r="A123" s="35">
        <v>8</v>
      </c>
      <c r="B123" s="35" t="s">
        <v>47</v>
      </c>
      <c r="C123" s="36" t="s">
        <v>48</v>
      </c>
      <c r="D123" s="36" t="s">
        <v>23</v>
      </c>
      <c r="E123" s="37">
        <v>247300</v>
      </c>
      <c r="F123" s="38">
        <v>2473</v>
      </c>
      <c r="G123" s="39">
        <v>3360</v>
      </c>
      <c r="H123" s="38">
        <v>830928000</v>
      </c>
      <c r="I123" s="37">
        <v>2100</v>
      </c>
      <c r="J123" s="38">
        <v>519330000</v>
      </c>
      <c r="K123" s="38">
        <v>-311598000</v>
      </c>
      <c r="L123" s="40">
        <v>0</v>
      </c>
      <c r="M123" s="40">
        <f>SUM(L123*E123)</f>
        <v>0</v>
      </c>
      <c r="N123" s="41">
        <f>SUM(M123/H123)</f>
        <v>0</v>
      </c>
      <c r="O123" s="41">
        <f>SUM(K123/H123)</f>
        <v>-0.375</v>
      </c>
      <c r="P123" s="5">
        <f>SUM(M123+K123) /H123</f>
        <v>-0.375</v>
      </c>
    </row>
    <row r="124">
      <c r="A124" s="35">
        <v>9</v>
      </c>
      <c r="B124" s="35" t="s">
        <v>114</v>
      </c>
      <c r="C124" s="36" t="s">
        <v>115</v>
      </c>
      <c r="D124" s="36" t="s">
        <v>23</v>
      </c>
      <c r="E124" s="37">
        <v>70500000</v>
      </c>
      <c r="F124" s="38">
        <v>705000</v>
      </c>
      <c r="G124" s="39">
        <v>324.4904</v>
      </c>
      <c r="H124" s="38">
        <v>22876573200</v>
      </c>
      <c r="I124" s="37">
        <v>258</v>
      </c>
      <c r="J124" s="38">
        <v>18189000000</v>
      </c>
      <c r="K124" s="38">
        <v>-4687573200</v>
      </c>
      <c r="L124" s="40">
        <v>0</v>
      </c>
      <c r="M124" s="40">
        <f>SUM(L124*E124)</f>
        <v>0</v>
      </c>
      <c r="N124" s="41">
        <f>SUM(M124/H124)</f>
        <v>0</v>
      </c>
      <c r="O124" s="41">
        <f>SUM(K124/H124)</f>
        <v>-0.20490714055022891</v>
      </c>
      <c r="P124" s="5">
        <f>SUM(M124+K124) /H124</f>
        <v>-0.20490714055022891</v>
      </c>
    </row>
    <row r="125">
      <c r="A125" s="35">
        <v>10</v>
      </c>
      <c r="B125" s="35" t="s">
        <v>49</v>
      </c>
      <c r="C125" s="36" t="s">
        <v>50</v>
      </c>
      <c r="D125" s="36" t="s">
        <v>23</v>
      </c>
      <c r="E125" s="37">
        <v>196400</v>
      </c>
      <c r="F125" s="38">
        <v>1964</v>
      </c>
      <c r="G125" s="39">
        <v>8145.36659878</v>
      </c>
      <c r="H125" s="38">
        <v>1599750000.000392</v>
      </c>
      <c r="I125" s="37">
        <v>6375</v>
      </c>
      <c r="J125" s="38">
        <v>1252050000</v>
      </c>
      <c r="K125" s="38">
        <v>-347700000.00039196</v>
      </c>
      <c r="L125" s="40">
        <v>0</v>
      </c>
      <c r="M125" s="40">
        <f>SUM(L125*E125)</f>
        <v>0</v>
      </c>
      <c r="N125" s="41">
        <f>SUM(M125/H125)</f>
        <v>0</v>
      </c>
      <c r="O125" s="41">
        <f>SUM(K125/H125)</f>
        <v>-0.21734646038462682</v>
      </c>
      <c r="P125" s="5">
        <f>SUM(M125+K125) /H125</f>
        <v>-0.21734646038462682</v>
      </c>
    </row>
    <row r="126">
      <c r="A126" s="35">
        <v>11</v>
      </c>
      <c r="B126" s="35" t="s">
        <v>51</v>
      </c>
      <c r="C126" s="36" t="s">
        <v>52</v>
      </c>
      <c r="D126" s="36" t="s">
        <v>23</v>
      </c>
      <c r="E126" s="37">
        <v>210600</v>
      </c>
      <c r="F126" s="38">
        <v>2106</v>
      </c>
      <c r="G126" s="39">
        <v>5128.67997151</v>
      </c>
      <c r="H126" s="38">
        <v>1080100002.000006</v>
      </c>
      <c r="I126" s="37">
        <v>4410</v>
      </c>
      <c r="J126" s="38">
        <v>928746000</v>
      </c>
      <c r="K126" s="38">
        <v>-151354002.000006</v>
      </c>
      <c r="L126" s="40">
        <v>0</v>
      </c>
      <c r="M126" s="40">
        <f>SUM(L126*E126)</f>
        <v>0</v>
      </c>
      <c r="N126" s="41">
        <f>SUM(M126/H126)</f>
        <v>0</v>
      </c>
      <c r="O126" s="41">
        <f>SUM(K126/H126)</f>
        <v>-0.14012961922020731</v>
      </c>
      <c r="P126" s="5">
        <f>SUM(M126+K126) /H126</f>
        <v>-0.14012961922020731</v>
      </c>
    </row>
    <row r="127">
      <c r="A127" s="35">
        <v>12</v>
      </c>
      <c r="B127" s="35" t="s">
        <v>116</v>
      </c>
      <c r="C127" s="36" t="s">
        <v>117</v>
      </c>
      <c r="D127" s="36" t="s">
        <v>23</v>
      </c>
      <c r="E127" s="37">
        <v>14896900</v>
      </c>
      <c r="F127" s="38">
        <v>148969</v>
      </c>
      <c r="G127" s="39">
        <v>299.64416946</v>
      </c>
      <c r="H127" s="38">
        <v>4463769228.0286741</v>
      </c>
      <c r="I127" s="37">
        <v>274</v>
      </c>
      <c r="J127" s="38">
        <v>4081750600</v>
      </c>
      <c r="K127" s="38">
        <v>-382018628.028674</v>
      </c>
      <c r="L127" s="40">
        <v>0</v>
      </c>
      <c r="M127" s="40">
        <f>SUM(L127*E127)</f>
        <v>0</v>
      </c>
      <c r="N127" s="41">
        <f>SUM(M127/H127)</f>
        <v>0</v>
      </c>
      <c r="O127" s="41">
        <f>SUM(K127/H127)</f>
        <v>-0.085582073918589241</v>
      </c>
      <c r="P127" s="5">
        <f>SUM(M127+K127) /H127</f>
        <v>-0.085582073918589241</v>
      </c>
    </row>
    <row r="128">
      <c r="A128" s="35">
        <v>13</v>
      </c>
      <c r="B128" s="35" t="s">
        <v>53</v>
      </c>
      <c r="C128" s="36" t="s">
        <v>54</v>
      </c>
      <c r="D128" s="36" t="s">
        <v>23</v>
      </c>
      <c r="E128" s="37">
        <v>930300</v>
      </c>
      <c r="F128" s="38">
        <v>9303</v>
      </c>
      <c r="G128" s="39">
        <v>1627.213802</v>
      </c>
      <c r="H128" s="38">
        <v>1513797000.0006</v>
      </c>
      <c r="I128" s="37">
        <v>1140</v>
      </c>
      <c r="J128" s="38">
        <v>1060542000</v>
      </c>
      <c r="K128" s="38">
        <v>-453255000.00060004</v>
      </c>
      <c r="L128" s="40">
        <v>0</v>
      </c>
      <c r="M128" s="40">
        <f>SUM(L128*E128)</f>
        <v>0</v>
      </c>
      <c r="N128" s="41">
        <f>SUM(M128/H128)</f>
        <v>0</v>
      </c>
      <c r="O128" s="41">
        <f>SUM(K128/H128)</f>
        <v>-0.29941597189082841</v>
      </c>
      <c r="P128" s="5">
        <f>SUM(M128+K128) /H128</f>
        <v>-0.29941597189082841</v>
      </c>
    </row>
    <row r="129">
      <c r="A129" s="35">
        <v>14</v>
      </c>
      <c r="B129" s="35" t="s">
        <v>55</v>
      </c>
      <c r="C129" s="36" t="s">
        <v>56</v>
      </c>
      <c r="D129" s="36" t="s">
        <v>23</v>
      </c>
      <c r="E129" s="37">
        <v>459100</v>
      </c>
      <c r="F129" s="38">
        <v>4591</v>
      </c>
      <c r="G129" s="39">
        <v>2068.88259638</v>
      </c>
      <c r="H129" s="38">
        <v>949823999.99805808</v>
      </c>
      <c r="I129" s="37">
        <v>1170</v>
      </c>
      <c r="J129" s="38">
        <v>537147000</v>
      </c>
      <c r="K129" s="38">
        <v>-412676999.99805796</v>
      </c>
      <c r="L129" s="40">
        <v>0</v>
      </c>
      <c r="M129" s="40">
        <f>SUM(L129*E129)</f>
        <v>0</v>
      </c>
      <c r="N129" s="41">
        <f>SUM(M129/H129)</f>
        <v>0</v>
      </c>
      <c r="O129" s="41">
        <f>SUM(K129/H129)</f>
        <v>-0.434477334747176</v>
      </c>
      <c r="P129" s="5">
        <f>SUM(M129+K129) /H129</f>
        <v>-0.434477334747176</v>
      </c>
    </row>
    <row r="130">
      <c r="A130" s="35">
        <v>15</v>
      </c>
      <c r="B130" s="35" t="s">
        <v>57</v>
      </c>
      <c r="C130" s="36" t="s">
        <v>58</v>
      </c>
      <c r="D130" s="36" t="s">
        <v>23</v>
      </c>
      <c r="E130" s="37">
        <v>99500</v>
      </c>
      <c r="F130" s="38">
        <v>995</v>
      </c>
      <c r="G130" s="39">
        <v>12395.05027095</v>
      </c>
      <c r="H130" s="38">
        <v>1233307501.9595249</v>
      </c>
      <c r="I130" s="37">
        <v>9525</v>
      </c>
      <c r="J130" s="38">
        <v>947737500</v>
      </c>
      <c r="K130" s="38">
        <v>-285570001.959525</v>
      </c>
      <c r="L130" s="40">
        <v>0</v>
      </c>
      <c r="M130" s="40">
        <f>SUM(L130*E130)</f>
        <v>0</v>
      </c>
      <c r="N130" s="41">
        <f>SUM(M130/H130)</f>
        <v>0</v>
      </c>
      <c r="O130" s="41">
        <f>SUM(K130/H130)</f>
        <v>-0.23154809445803318</v>
      </c>
      <c r="P130" s="5">
        <f>SUM(M130+K130) /H130</f>
        <v>-0.23154809445803318</v>
      </c>
    </row>
    <row r="131">
      <c r="A131" s="35">
        <v>16</v>
      </c>
      <c r="B131" s="35" t="s">
        <v>59</v>
      </c>
      <c r="C131" s="36" t="s">
        <v>60</v>
      </c>
      <c r="D131" s="36" t="s">
        <v>23</v>
      </c>
      <c r="E131" s="37">
        <v>736900</v>
      </c>
      <c r="F131" s="38">
        <v>7369</v>
      </c>
      <c r="G131" s="39">
        <v>3881.84828335</v>
      </c>
      <c r="H131" s="38">
        <v>2860534000.0006151</v>
      </c>
      <c r="I131" s="37">
        <v>3500</v>
      </c>
      <c r="J131" s="38">
        <v>2579150000</v>
      </c>
      <c r="K131" s="38">
        <v>-281384000.000615</v>
      </c>
      <c r="L131" s="40">
        <v>0</v>
      </c>
      <c r="M131" s="40">
        <f>SUM(L131*E131)</f>
        <v>0</v>
      </c>
      <c r="N131" s="41">
        <f>SUM(M131/H131)</f>
        <v>0</v>
      </c>
      <c r="O131" s="41">
        <f>SUM(K131/H131)</f>
        <v>-0.098367647439448189</v>
      </c>
      <c r="P131" s="5">
        <f>SUM(M131+K131) /H131</f>
        <v>-0.098367647439448189</v>
      </c>
    </row>
    <row r="132">
      <c r="A132" s="35">
        <v>17</v>
      </c>
      <c r="B132" s="35" t="s">
        <v>61</v>
      </c>
      <c r="C132" s="36" t="s">
        <v>62</v>
      </c>
      <c r="D132" s="36" t="s">
        <v>23</v>
      </c>
      <c r="E132" s="37">
        <v>53100</v>
      </c>
      <c r="F132" s="38">
        <v>531</v>
      </c>
      <c r="G132" s="39">
        <v>21446.70433145</v>
      </c>
      <c r="H132" s="38">
        <v>1138819999.999995</v>
      </c>
      <c r="I132" s="37">
        <v>15800</v>
      </c>
      <c r="J132" s="38">
        <v>838980000</v>
      </c>
      <c r="K132" s="38">
        <v>-299839999.999995</v>
      </c>
      <c r="L132" s="40">
        <v>0</v>
      </c>
      <c r="M132" s="40">
        <f>SUM(L132*E132)</f>
        <v>0</v>
      </c>
      <c r="N132" s="41">
        <f>SUM(M132/H132)</f>
        <v>0</v>
      </c>
      <c r="O132" s="41">
        <f>SUM(K132/H132)</f>
        <v>-0.26329007217997252</v>
      </c>
      <c r="P132" s="5">
        <f>SUM(M132+K132) /H132</f>
        <v>-0.26329007217997252</v>
      </c>
    </row>
    <row r="133">
      <c r="A133" s="35">
        <v>18</v>
      </c>
      <c r="B133" s="35" t="s">
        <v>63</v>
      </c>
      <c r="C133" s="36" t="s">
        <v>64</v>
      </c>
      <c r="D133" s="36" t="s">
        <v>23</v>
      </c>
      <c r="E133" s="37">
        <v>341700</v>
      </c>
      <c r="F133" s="38">
        <v>3417</v>
      </c>
      <c r="G133" s="39">
        <v>8431.76762166</v>
      </c>
      <c r="H133" s="38">
        <v>2881134996.3212218</v>
      </c>
      <c r="I133" s="37">
        <v>7025</v>
      </c>
      <c r="J133" s="38">
        <v>2400442500</v>
      </c>
      <c r="K133" s="38">
        <v>-480692496.32122207</v>
      </c>
      <c r="L133" s="40">
        <v>0</v>
      </c>
      <c r="M133" s="40">
        <f>SUM(L133*E133)</f>
        <v>0</v>
      </c>
      <c r="N133" s="41">
        <f>SUM(M133/H133)</f>
        <v>0</v>
      </c>
      <c r="O133" s="41">
        <f>SUM(K133/H133)</f>
        <v>-0.16684136527271176</v>
      </c>
      <c r="P133" s="5">
        <f>SUM(M133+K133) /H133</f>
        <v>-0.16684136527271176</v>
      </c>
    </row>
    <row r="134">
      <c r="A134" s="35">
        <v>19</v>
      </c>
      <c r="B134" s="35" t="s">
        <v>118</v>
      </c>
      <c r="C134" s="36" t="s">
        <v>119</v>
      </c>
      <c r="D134" s="36" t="s">
        <v>23</v>
      </c>
      <c r="E134" s="37">
        <v>22945900</v>
      </c>
      <c r="F134" s="38">
        <v>229459</v>
      </c>
      <c r="G134" s="39">
        <v>1846.10231022</v>
      </c>
      <c r="H134" s="38">
        <v>42360479000.0771</v>
      </c>
      <c r="I134" s="37">
        <v>2000</v>
      </c>
      <c r="J134" s="38">
        <v>45891800000</v>
      </c>
      <c r="K134" s="38">
        <v>3531320999.9229016</v>
      </c>
      <c r="L134" s="40">
        <v>0</v>
      </c>
      <c r="M134" s="40">
        <f>SUM(L134*E134)</f>
        <v>0</v>
      </c>
      <c r="N134" s="41">
        <f>SUM(M134/H134)</f>
        <v>0</v>
      </c>
      <c r="O134" s="41">
        <f>SUM(K134/H134)</f>
        <v>0.083363575749851038</v>
      </c>
      <c r="P134" s="5">
        <f>SUM(M134+K134) /H134</f>
        <v>0.083363575749851038</v>
      </c>
    </row>
    <row r="135">
      <c r="A135" s="35">
        <v>20</v>
      </c>
      <c r="B135" s="35" t="s">
        <v>65</v>
      </c>
      <c r="C135" s="36" t="s">
        <v>66</v>
      </c>
      <c r="D135" s="36" t="s">
        <v>23</v>
      </c>
      <c r="E135" s="37">
        <v>369500</v>
      </c>
      <c r="F135" s="38">
        <v>3695</v>
      </c>
      <c r="G135" s="39">
        <v>2100.30040595</v>
      </c>
      <c r="H135" s="38">
        <v>776060999.998525</v>
      </c>
      <c r="I135" s="37">
        <v>1480</v>
      </c>
      <c r="J135" s="38">
        <v>546860000</v>
      </c>
      <c r="K135" s="38">
        <v>-229200999.998525</v>
      </c>
      <c r="L135" s="40">
        <v>0</v>
      </c>
      <c r="M135" s="40">
        <f>SUM(L135*E135)</f>
        <v>0</v>
      </c>
      <c r="N135" s="41">
        <f>SUM(M135/H135)</f>
        <v>0</v>
      </c>
      <c r="O135" s="41">
        <f>SUM(K135/H135)</f>
        <v>-0.29533889732760776</v>
      </c>
      <c r="P135" s="5">
        <f>SUM(M135+K135) /H135</f>
        <v>-0.29533889732760776</v>
      </c>
    </row>
    <row r="136">
      <c r="A136" s="35">
        <v>21</v>
      </c>
      <c r="B136" s="35" t="s">
        <v>120</v>
      </c>
      <c r="C136" s="36" t="s">
        <v>121</v>
      </c>
      <c r="D136" s="36" t="s">
        <v>23</v>
      </c>
      <c r="E136" s="37">
        <v>19067700</v>
      </c>
      <c r="F136" s="38">
        <v>190677</v>
      </c>
      <c r="G136" s="39">
        <v>595.99998951</v>
      </c>
      <c r="H136" s="38">
        <v>11364348999.979828</v>
      </c>
      <c r="I136" s="37">
        <v>400</v>
      </c>
      <c r="J136" s="38">
        <v>7627080000</v>
      </c>
      <c r="K136" s="38">
        <v>-3737268999.9798274</v>
      </c>
      <c r="L136" s="40">
        <v>0</v>
      </c>
      <c r="M136" s="40">
        <f>SUM(L136*E136)</f>
        <v>0</v>
      </c>
      <c r="N136" s="41">
        <f>SUM(M136/H136)</f>
        <v>0</v>
      </c>
      <c r="O136" s="41">
        <f>SUM(K136/H136)</f>
        <v>-0.32885904859015341</v>
      </c>
      <c r="P136" s="5">
        <f>SUM(M136+K136) /H136</f>
        <v>-0.32885904859015341</v>
      </c>
    </row>
    <row r="137">
      <c r="A137" s="35">
        <v>22</v>
      </c>
      <c r="B137" s="35" t="s">
        <v>67</v>
      </c>
      <c r="C137" s="36" t="s">
        <v>68</v>
      </c>
      <c r="D137" s="36" t="s">
        <v>23</v>
      </c>
      <c r="E137" s="37">
        <v>538800</v>
      </c>
      <c r="F137" s="38">
        <v>5388</v>
      </c>
      <c r="G137" s="39">
        <v>1485.34242077</v>
      </c>
      <c r="H137" s="38">
        <v>800302496.310876</v>
      </c>
      <c r="I137" s="37">
        <v>830</v>
      </c>
      <c r="J137" s="38">
        <v>447204000</v>
      </c>
      <c r="K137" s="38">
        <v>-353098496.310876</v>
      </c>
      <c r="L137" s="40">
        <v>0</v>
      </c>
      <c r="M137" s="40">
        <f>SUM(L137*E137)</f>
        <v>0</v>
      </c>
      <c r="N137" s="41">
        <f>SUM(M137/H137)</f>
        <v>0</v>
      </c>
      <c r="O137" s="41">
        <f>SUM(K137/H137)</f>
        <v>-0.44120629129428024</v>
      </c>
      <c r="P137" s="5">
        <f>SUM(M137+K137) /H137</f>
        <v>-0.44120629129428024</v>
      </c>
    </row>
    <row r="138">
      <c r="A138" s="28">
        <v>23</v>
      </c>
      <c r="B138" s="28" t="s">
        <v>122</v>
      </c>
      <c r="C138" s="29" t="s">
        <v>123</v>
      </c>
      <c r="D138" s="29" t="s">
        <v>23</v>
      </c>
      <c r="E138" s="30">
        <v>25000000</v>
      </c>
      <c r="F138" s="31">
        <v>250000</v>
      </c>
      <c r="G138" s="32">
        <v>295</v>
      </c>
      <c r="H138" s="31">
        <v>7375000000</v>
      </c>
      <c r="I138" s="30">
        <v>294</v>
      </c>
      <c r="J138" s="31">
        <v>7350000000</v>
      </c>
      <c r="K138" s="31">
        <v>-25000000</v>
      </c>
      <c r="L138" s="33">
        <v>0</v>
      </c>
      <c r="M138" s="33">
        <f>SUM(L138*E138)</f>
        <v>0</v>
      </c>
      <c r="N138" s="34">
        <f>SUM(M138/H138)</f>
        <v>0</v>
      </c>
      <c r="O138" s="34">
        <f>SUM(K138/H138)</f>
        <v>-0.0033898305084745762</v>
      </c>
      <c r="P138" s="6">
        <f>SUM(M138+K138) /H138</f>
        <v>-0.0033898305084745762</v>
      </c>
    </row>
    <row r="139">
      <c r="H139" s="18">
        <f>SUM(H116:H138)</f>
        <v>118393881433.12041</v>
      </c>
      <c r="J139" s="18">
        <f>SUM(J116:J138)</f>
        <v>106526790600</v>
      </c>
      <c r="K139" s="18">
        <f>SUM(K116:K138)</f>
        <v>-11867090833.120413</v>
      </c>
      <c r="M139" s="19">
        <f>SUM(M116:M138)</f>
        <v>0</v>
      </c>
      <c r="N139" s="20">
        <f>SUM(M139/H139)</f>
        <v>0</v>
      </c>
      <c r="O139" s="20">
        <f>SUM(K139/H139)</f>
        <v>-0.10023398751247142</v>
      </c>
      <c r="P139" s="2">
        <f>SUM(M139+K139) /H139</f>
        <v>-0.10023398751247142</v>
      </c>
    </row>
    <row r="142">
      <c r="B142" s="8" t="s">
        <v>0</v>
      </c>
      <c r="C142" s="7" t="s">
        <v>124</v>
      </c>
      <c r="E142" s="9"/>
      <c r="F142" s="7" t="s">
        <v>2</v>
      </c>
      <c r="G142" s="7" t="s">
        <v>3</v>
      </c>
      <c r="I142" s="7" t="s">
        <v>4</v>
      </c>
      <c r="J142" s="10">
        <v>43899</v>
      </c>
    </row>
    <row r="144">
      <c r="A144" s="11" t="s">
        <v>5</v>
      </c>
      <c r="B144" s="11" t="s">
        <v>6</v>
      </c>
      <c r="C144" s="11" t="s">
        <v>7</v>
      </c>
      <c r="D144" s="11" t="s">
        <v>8</v>
      </c>
      <c r="E144" s="11" t="s">
        <v>9</v>
      </c>
      <c r="F144" s="11" t="s">
        <v>10</v>
      </c>
      <c r="G144" s="11" t="s">
        <v>11</v>
      </c>
      <c r="H144" s="11" t="s">
        <v>12</v>
      </c>
      <c r="I144" s="11" t="s">
        <v>13</v>
      </c>
      <c r="J144" s="11" t="s">
        <v>14</v>
      </c>
      <c r="K144" s="11" t="s">
        <v>15</v>
      </c>
      <c r="L144" s="11" t="s">
        <v>16</v>
      </c>
      <c r="M144" s="11" t="s">
        <v>17</v>
      </c>
      <c r="N144" s="11" t="s">
        <v>18</v>
      </c>
      <c r="O144" s="11" t="s">
        <v>19</v>
      </c>
      <c r="P144" s="1" t="s">
        <v>20</v>
      </c>
    </row>
    <row r="145">
      <c r="A145" s="21">
        <v>1</v>
      </c>
      <c r="B145" s="21" t="s">
        <v>125</v>
      </c>
      <c r="C145" s="22" t="s">
        <v>126</v>
      </c>
      <c r="D145" s="22" t="s">
        <v>23</v>
      </c>
      <c r="E145" s="23">
        <v>41171500</v>
      </c>
      <c r="F145" s="24">
        <v>411715</v>
      </c>
      <c r="G145" s="25">
        <v>360</v>
      </c>
      <c r="H145" s="24">
        <v>14821740000</v>
      </c>
      <c r="I145" s="23">
        <v>50</v>
      </c>
      <c r="J145" s="24">
        <v>2058575000</v>
      </c>
      <c r="K145" s="24">
        <v>-12763165000</v>
      </c>
      <c r="L145" s="26">
        <v>0</v>
      </c>
      <c r="M145" s="26">
        <f>SUM(L145*E145)</f>
        <v>0</v>
      </c>
      <c r="N145" s="27">
        <f>SUM(M145/H145)</f>
        <v>0</v>
      </c>
      <c r="O145" s="27">
        <f>SUM(K145/H145)</f>
        <v>-0.86111111111111116</v>
      </c>
      <c r="P145" s="3">
        <f>SUM(M145+K145) /H145</f>
        <v>-0.86111111111111116</v>
      </c>
    </row>
    <row r="146">
      <c r="A146" s="35">
        <v>2</v>
      </c>
      <c r="B146" s="35" t="s">
        <v>43</v>
      </c>
      <c r="C146" s="36" t="s">
        <v>44</v>
      </c>
      <c r="D146" s="36" t="s">
        <v>23</v>
      </c>
      <c r="E146" s="37">
        <v>689400</v>
      </c>
      <c r="F146" s="38">
        <v>6894</v>
      </c>
      <c r="G146" s="39">
        <v>6879.370959</v>
      </c>
      <c r="H146" s="38">
        <v>4742638339.1346</v>
      </c>
      <c r="I146" s="37">
        <v>6575</v>
      </c>
      <c r="J146" s="38">
        <v>4532805000</v>
      </c>
      <c r="K146" s="38">
        <v>-209833339.13459998</v>
      </c>
      <c r="L146" s="40">
        <v>0</v>
      </c>
      <c r="M146" s="40">
        <f>SUM(L146*E146)</f>
        <v>0</v>
      </c>
      <c r="N146" s="41">
        <f>SUM(M146/H146)</f>
        <v>0</v>
      </c>
      <c r="O146" s="41">
        <f>SUM(K146/H146)</f>
        <v>-0.044244010217504536</v>
      </c>
      <c r="P146" s="5">
        <f>SUM(M146+K146) /H146</f>
        <v>-0.044244010217504536</v>
      </c>
    </row>
    <row r="147">
      <c r="A147" s="35">
        <v>3</v>
      </c>
      <c r="B147" s="35" t="s">
        <v>45</v>
      </c>
      <c r="C147" s="36" t="s">
        <v>46</v>
      </c>
      <c r="D147" s="36" t="s">
        <v>23</v>
      </c>
      <c r="E147" s="37">
        <v>3268800</v>
      </c>
      <c r="F147" s="38">
        <v>32688</v>
      </c>
      <c r="G147" s="39">
        <v>1138.104752</v>
      </c>
      <c r="H147" s="38">
        <v>3720236813.3376</v>
      </c>
      <c r="I147" s="37">
        <v>940</v>
      </c>
      <c r="J147" s="38">
        <v>3072672000</v>
      </c>
      <c r="K147" s="38">
        <v>-647564813.3376</v>
      </c>
      <c r="L147" s="40">
        <v>0</v>
      </c>
      <c r="M147" s="40">
        <f>SUM(L147*E147)</f>
        <v>0</v>
      </c>
      <c r="N147" s="41">
        <f>SUM(M147/H147)</f>
        <v>0</v>
      </c>
      <c r="O147" s="41">
        <f>SUM(K147/H147)</f>
        <v>-0.17406548180373468</v>
      </c>
      <c r="P147" s="5">
        <f>SUM(M147+K147) /H147</f>
        <v>-0.17406548180373468</v>
      </c>
    </row>
    <row r="148">
      <c r="A148" s="35">
        <v>4</v>
      </c>
      <c r="B148" s="35" t="s">
        <v>127</v>
      </c>
      <c r="C148" s="36" t="s">
        <v>128</v>
      </c>
      <c r="D148" s="36" t="s">
        <v>23</v>
      </c>
      <c r="E148" s="37">
        <v>217211800</v>
      </c>
      <c r="F148" s="38">
        <v>2172118</v>
      </c>
      <c r="G148" s="39">
        <v>61</v>
      </c>
      <c r="H148" s="38">
        <v>13249919800</v>
      </c>
      <c r="I148" s="37">
        <v>50</v>
      </c>
      <c r="J148" s="38">
        <v>10860590000</v>
      </c>
      <c r="K148" s="38">
        <v>-2389329800</v>
      </c>
      <c r="L148" s="40">
        <v>0</v>
      </c>
      <c r="M148" s="40">
        <f>SUM(L148*E148)</f>
        <v>0</v>
      </c>
      <c r="N148" s="41">
        <f>SUM(M148/H148)</f>
        <v>0</v>
      </c>
      <c r="O148" s="41">
        <f>SUM(K148/H148)</f>
        <v>-0.18032786885245902</v>
      </c>
      <c r="P148" s="5">
        <f>SUM(M148+K148) /H148</f>
        <v>-0.18032786885245902</v>
      </c>
    </row>
    <row r="149">
      <c r="A149" s="35">
        <v>5</v>
      </c>
      <c r="B149" s="35" t="s">
        <v>129</v>
      </c>
      <c r="C149" s="36" t="s">
        <v>130</v>
      </c>
      <c r="D149" s="36" t="s">
        <v>23</v>
      </c>
      <c r="E149" s="37">
        <v>14092300</v>
      </c>
      <c r="F149" s="38">
        <v>140923</v>
      </c>
      <c r="G149" s="39">
        <v>600</v>
      </c>
      <c r="H149" s="38">
        <v>8455380000</v>
      </c>
      <c r="I149" s="37">
        <v>50</v>
      </c>
      <c r="J149" s="38">
        <v>704615000</v>
      </c>
      <c r="K149" s="38">
        <v>-7750764999.999999</v>
      </c>
      <c r="L149" s="40">
        <v>0</v>
      </c>
      <c r="M149" s="40">
        <f>SUM(L149*E149)</f>
        <v>0</v>
      </c>
      <c r="N149" s="41">
        <f>SUM(M149/H149)</f>
        <v>0</v>
      </c>
      <c r="O149" s="41">
        <f>SUM(K149/H149)</f>
        <v>-0.91666666666666652</v>
      </c>
      <c r="P149" s="5">
        <f>SUM(M149+K149) /H149</f>
        <v>-0.91666666666666652</v>
      </c>
    </row>
    <row r="150">
      <c r="A150" s="35">
        <v>6</v>
      </c>
      <c r="B150" s="35" t="s">
        <v>131</v>
      </c>
      <c r="C150" s="36" t="s">
        <v>132</v>
      </c>
      <c r="D150" s="36" t="s">
        <v>23</v>
      </c>
      <c r="E150" s="37">
        <v>20833400</v>
      </c>
      <c r="F150" s="38">
        <v>208334</v>
      </c>
      <c r="G150" s="39">
        <v>600</v>
      </c>
      <c r="H150" s="38">
        <v>12500040000</v>
      </c>
      <c r="I150" s="37">
        <v>50</v>
      </c>
      <c r="J150" s="38">
        <v>1041670000</v>
      </c>
      <c r="K150" s="38">
        <v>-11458370000</v>
      </c>
      <c r="L150" s="40">
        <v>0</v>
      </c>
      <c r="M150" s="40">
        <f>SUM(L150*E150)</f>
        <v>0</v>
      </c>
      <c r="N150" s="41">
        <f>SUM(M150/H150)</f>
        <v>0</v>
      </c>
      <c r="O150" s="41">
        <f>SUM(K150/H150)</f>
        <v>-0.91666666666666663</v>
      </c>
      <c r="P150" s="5">
        <f>SUM(M150+K150) /H150</f>
        <v>-0.91666666666666663</v>
      </c>
    </row>
    <row r="151">
      <c r="A151" s="35">
        <v>7</v>
      </c>
      <c r="B151" s="35" t="s">
        <v>133</v>
      </c>
      <c r="C151" s="36" t="s">
        <v>134</v>
      </c>
      <c r="D151" s="36" t="s">
        <v>23</v>
      </c>
      <c r="E151" s="37">
        <v>41485800</v>
      </c>
      <c r="F151" s="38">
        <v>414858</v>
      </c>
      <c r="G151" s="39">
        <v>545</v>
      </c>
      <c r="H151" s="38">
        <v>22609761000</v>
      </c>
      <c r="I151" s="37">
        <v>394</v>
      </c>
      <c r="J151" s="38">
        <v>16345405200</v>
      </c>
      <c r="K151" s="38">
        <v>-6264355800</v>
      </c>
      <c r="L151" s="40">
        <v>0</v>
      </c>
      <c r="M151" s="40">
        <f>SUM(L151*E151)</f>
        <v>0</v>
      </c>
      <c r="N151" s="41">
        <f>SUM(M151/H151)</f>
        <v>0</v>
      </c>
      <c r="O151" s="41">
        <f>SUM(K151/H151)</f>
        <v>-0.27706422018348625</v>
      </c>
      <c r="P151" s="5">
        <f>SUM(M151+K151) /H151</f>
        <v>-0.27706422018348625</v>
      </c>
    </row>
    <row r="152">
      <c r="A152" s="35">
        <v>8</v>
      </c>
      <c r="B152" s="35" t="s">
        <v>55</v>
      </c>
      <c r="C152" s="36" t="s">
        <v>56</v>
      </c>
      <c r="D152" s="36" t="s">
        <v>23</v>
      </c>
      <c r="E152" s="37">
        <v>7528200</v>
      </c>
      <c r="F152" s="38">
        <v>75282</v>
      </c>
      <c r="G152" s="39">
        <v>2257.484095</v>
      </c>
      <c r="H152" s="38">
        <v>16994791763.979</v>
      </c>
      <c r="I152" s="37">
        <v>1170</v>
      </c>
      <c r="J152" s="38">
        <v>8807994000</v>
      </c>
      <c r="K152" s="38">
        <v>-8186797763.979</v>
      </c>
      <c r="L152" s="40">
        <v>0</v>
      </c>
      <c r="M152" s="40">
        <f>SUM(L152*E152)</f>
        <v>0</v>
      </c>
      <c r="N152" s="41">
        <f>SUM(M152/H152)</f>
        <v>0</v>
      </c>
      <c r="O152" s="41">
        <f>SUM(K152/H152)</f>
        <v>-0.4817239232863787</v>
      </c>
      <c r="P152" s="5">
        <f>SUM(M152+K152) /H152</f>
        <v>-0.4817239232863787</v>
      </c>
    </row>
    <row r="153">
      <c r="A153" s="35">
        <v>9</v>
      </c>
      <c r="B153" s="35" t="s">
        <v>102</v>
      </c>
      <c r="C153" s="36" t="s">
        <v>103</v>
      </c>
      <c r="D153" s="36" t="s">
        <v>23</v>
      </c>
      <c r="E153" s="37">
        <v>4186932</v>
      </c>
      <c r="F153" s="38">
        <v>41869.32</v>
      </c>
      <c r="G153" s="39">
        <v>1441.432947</v>
      </c>
      <c r="H153" s="38">
        <v>6035181731.6486034</v>
      </c>
      <c r="I153" s="37">
        <v>950</v>
      </c>
      <c r="J153" s="38">
        <v>3977585400</v>
      </c>
      <c r="K153" s="38">
        <v>-2057596331.6486042</v>
      </c>
      <c r="L153" s="40">
        <v>0</v>
      </c>
      <c r="M153" s="40">
        <f>SUM(L153*E153)</f>
        <v>0</v>
      </c>
      <c r="N153" s="41">
        <f>SUM(M153/H153)</f>
        <v>0</v>
      </c>
      <c r="O153" s="41">
        <f>SUM(K153/H153)</f>
        <v>-0.34093361610944228</v>
      </c>
      <c r="P153" s="5">
        <f>SUM(M153+K153) /H153</f>
        <v>-0.34093361610944228</v>
      </c>
    </row>
    <row r="154">
      <c r="A154" s="35">
        <v>10</v>
      </c>
      <c r="B154" s="35" t="s">
        <v>135</v>
      </c>
      <c r="C154" s="36" t="s">
        <v>136</v>
      </c>
      <c r="D154" s="36" t="s">
        <v>23</v>
      </c>
      <c r="E154" s="37">
        <v>110344800</v>
      </c>
      <c r="F154" s="38">
        <v>1103448</v>
      </c>
      <c r="G154" s="39">
        <v>147</v>
      </c>
      <c r="H154" s="38">
        <v>16220685600</v>
      </c>
      <c r="I154" s="37">
        <v>50</v>
      </c>
      <c r="J154" s="38">
        <v>5517240000</v>
      </c>
      <c r="K154" s="38">
        <v>-10703445600</v>
      </c>
      <c r="L154" s="40">
        <v>0</v>
      </c>
      <c r="M154" s="40">
        <f>SUM(L154*E154)</f>
        <v>0</v>
      </c>
      <c r="N154" s="41">
        <f>SUM(M154/H154)</f>
        <v>0</v>
      </c>
      <c r="O154" s="41">
        <f>SUM(K154/H154)</f>
        <v>-0.65986394557823125</v>
      </c>
      <c r="P154" s="5">
        <f>SUM(M154+K154) /H154</f>
        <v>-0.65986394557823125</v>
      </c>
    </row>
    <row r="155">
      <c r="A155" s="35">
        <v>11</v>
      </c>
      <c r="B155" s="35" t="s">
        <v>137</v>
      </c>
      <c r="C155" s="36" t="s">
        <v>138</v>
      </c>
      <c r="D155" s="36" t="s">
        <v>23</v>
      </c>
      <c r="E155" s="37">
        <v>52072500</v>
      </c>
      <c r="F155" s="38">
        <v>520725</v>
      </c>
      <c r="G155" s="39">
        <v>337.416682</v>
      </c>
      <c r="H155" s="38">
        <v>17570130173.445</v>
      </c>
      <c r="I155" s="37">
        <v>176</v>
      </c>
      <c r="J155" s="38">
        <v>9164760000</v>
      </c>
      <c r="K155" s="38">
        <v>-8405370173.4450006</v>
      </c>
      <c r="L155" s="40">
        <v>0</v>
      </c>
      <c r="M155" s="40">
        <f>SUM(L155*E155)</f>
        <v>0</v>
      </c>
      <c r="N155" s="41">
        <f>SUM(M155/H155)</f>
        <v>0</v>
      </c>
      <c r="O155" s="41">
        <f>SUM(K155/H155)</f>
        <v>-0.4783897495619378</v>
      </c>
      <c r="P155" s="5">
        <f>SUM(M155+K155) /H155</f>
        <v>-0.4783897495619378</v>
      </c>
    </row>
    <row r="156">
      <c r="A156" s="28">
        <v>12</v>
      </c>
      <c r="B156" s="28" t="s">
        <v>67</v>
      </c>
      <c r="C156" s="29" t="s">
        <v>68</v>
      </c>
      <c r="D156" s="29" t="s">
        <v>23</v>
      </c>
      <c r="E156" s="30">
        <v>5399000</v>
      </c>
      <c r="F156" s="31">
        <v>53990</v>
      </c>
      <c r="G156" s="32">
        <v>1522.790472</v>
      </c>
      <c r="H156" s="31">
        <v>8221545758.328</v>
      </c>
      <c r="I156" s="30">
        <v>830</v>
      </c>
      <c r="J156" s="31">
        <v>4481170000</v>
      </c>
      <c r="K156" s="31">
        <v>-3740375758.3279996</v>
      </c>
      <c r="L156" s="33">
        <v>0</v>
      </c>
      <c r="M156" s="33">
        <f>SUM(L156*E156)</f>
        <v>0</v>
      </c>
      <c r="N156" s="34">
        <f>SUM(M156/H156)</f>
        <v>0</v>
      </c>
      <c r="O156" s="34">
        <f>SUM(K156/H156)</f>
        <v>-0.45494799497274496</v>
      </c>
      <c r="P156" s="6">
        <f>SUM(M156+K156) /H156</f>
        <v>-0.45494799497274496</v>
      </c>
    </row>
    <row r="157">
      <c r="H157" s="18">
        <f>SUM(H145:H156)</f>
        <v>145142050979.8728</v>
      </c>
      <c r="J157" s="18">
        <f>SUM(J145:J156)</f>
        <v>70565081600</v>
      </c>
      <c r="K157" s="18">
        <f>SUM(K145:K156)</f>
        <v>-74576969379.872818</v>
      </c>
      <c r="M157" s="19">
        <f>SUM(M145:M156)</f>
        <v>0</v>
      </c>
      <c r="N157" s="20">
        <f>SUM(M157/H157)</f>
        <v>0</v>
      </c>
      <c r="O157" s="20">
        <f>SUM(K157/H157)</f>
        <v>-0.51382055631978485</v>
      </c>
      <c r="P157" s="2">
        <f>SUM(M157+K157) /H157</f>
        <v>-0.51382055631978485</v>
      </c>
    </row>
    <row r="160">
      <c r="B160" s="8" t="s">
        <v>0</v>
      </c>
      <c r="C160" s="7" t="s">
        <v>139</v>
      </c>
      <c r="E160" s="9"/>
      <c r="F160" s="7" t="s">
        <v>2</v>
      </c>
      <c r="G160" s="7" t="s">
        <v>3</v>
      </c>
      <c r="I160" s="7" t="s">
        <v>4</v>
      </c>
      <c r="J160" s="10">
        <v>43899</v>
      </c>
    </row>
    <row r="162">
      <c r="A162" s="11" t="s">
        <v>5</v>
      </c>
      <c r="B162" s="11" t="s">
        <v>6</v>
      </c>
      <c r="C162" s="11" t="s">
        <v>7</v>
      </c>
      <c r="D162" s="11" t="s">
        <v>8</v>
      </c>
      <c r="E162" s="11" t="s">
        <v>9</v>
      </c>
      <c r="F162" s="11" t="s">
        <v>10</v>
      </c>
      <c r="G162" s="11" t="s">
        <v>11</v>
      </c>
      <c r="H162" s="11" t="s">
        <v>12</v>
      </c>
      <c r="I162" s="11" t="s">
        <v>13</v>
      </c>
      <c r="J162" s="11" t="s">
        <v>14</v>
      </c>
      <c r="K162" s="11" t="s">
        <v>15</v>
      </c>
      <c r="L162" s="11" t="s">
        <v>16</v>
      </c>
      <c r="M162" s="11" t="s">
        <v>17</v>
      </c>
      <c r="N162" s="11" t="s">
        <v>18</v>
      </c>
      <c r="O162" s="11" t="s">
        <v>19</v>
      </c>
      <c r="P162" s="1" t="s">
        <v>20</v>
      </c>
    </row>
    <row r="163">
      <c r="A163" s="21">
        <v>1</v>
      </c>
      <c r="B163" s="21" t="s">
        <v>72</v>
      </c>
      <c r="C163" s="22" t="s">
        <v>73</v>
      </c>
      <c r="D163" s="22" t="s">
        <v>23</v>
      </c>
      <c r="E163" s="23">
        <v>4500000</v>
      </c>
      <c r="F163" s="24">
        <v>45000</v>
      </c>
      <c r="G163" s="25">
        <v>1469.376111</v>
      </c>
      <c r="H163" s="24">
        <v>6612192499.5</v>
      </c>
      <c r="I163" s="23">
        <v>1010</v>
      </c>
      <c r="J163" s="24">
        <v>4545000000</v>
      </c>
      <c r="K163" s="24">
        <v>-2067192499.5</v>
      </c>
      <c r="L163" s="26">
        <v>0</v>
      </c>
      <c r="M163" s="26">
        <f>SUM(L163*E163)</f>
        <v>0</v>
      </c>
      <c r="N163" s="27">
        <f>SUM(M163/H163)</f>
        <v>0</v>
      </c>
      <c r="O163" s="27">
        <f>SUM(K163/H163)</f>
        <v>-0.31263344188123937</v>
      </c>
      <c r="P163" s="3">
        <f>SUM(M163+K163) /H163</f>
        <v>-0.31263344188123937</v>
      </c>
    </row>
    <row r="164">
      <c r="A164" s="35">
        <v>2</v>
      </c>
      <c r="B164" s="35" t="s">
        <v>35</v>
      </c>
      <c r="C164" s="36" t="s">
        <v>36</v>
      </c>
      <c r="D164" s="36" t="s">
        <v>23</v>
      </c>
      <c r="E164" s="37">
        <v>2000000</v>
      </c>
      <c r="F164" s="38">
        <v>20000</v>
      </c>
      <c r="G164" s="39">
        <v>7437.5</v>
      </c>
      <c r="H164" s="38">
        <v>14875000000</v>
      </c>
      <c r="I164" s="37">
        <v>5025</v>
      </c>
      <c r="J164" s="38">
        <v>10050000000</v>
      </c>
      <c r="K164" s="38">
        <v>-4825000000</v>
      </c>
      <c r="L164" s="40">
        <v>0</v>
      </c>
      <c r="M164" s="40">
        <f>SUM(L164*E164)</f>
        <v>0</v>
      </c>
      <c r="N164" s="41">
        <f>SUM(M164/H164)</f>
        <v>0</v>
      </c>
      <c r="O164" s="41">
        <f>SUM(K164/H164)</f>
        <v>-0.32436974789915968</v>
      </c>
      <c r="P164" s="5">
        <f>SUM(M164+K164) /H164</f>
        <v>-0.32436974789915968</v>
      </c>
    </row>
    <row r="165">
      <c r="A165" s="35">
        <v>3</v>
      </c>
      <c r="B165" s="35" t="s">
        <v>39</v>
      </c>
      <c r="C165" s="36" t="s">
        <v>40</v>
      </c>
      <c r="D165" s="36" t="s">
        <v>23</v>
      </c>
      <c r="E165" s="37">
        <v>130400</v>
      </c>
      <c r="F165" s="38">
        <v>1304</v>
      </c>
      <c r="G165" s="39">
        <v>7662.4808</v>
      </c>
      <c r="H165" s="38">
        <v>999187496.32</v>
      </c>
      <c r="I165" s="37">
        <v>5650</v>
      </c>
      <c r="J165" s="38">
        <v>736760000</v>
      </c>
      <c r="K165" s="38">
        <v>-262427496.32</v>
      </c>
      <c r="L165" s="40">
        <v>0</v>
      </c>
      <c r="M165" s="40">
        <f>SUM(L165*E165)</f>
        <v>0</v>
      </c>
      <c r="N165" s="41">
        <f>SUM(M165/H165)</f>
        <v>0</v>
      </c>
      <c r="O165" s="41">
        <f>SUM(K165/H165)</f>
        <v>-0.26264089301209081</v>
      </c>
      <c r="P165" s="5">
        <f>SUM(M165+K165) /H165</f>
        <v>-0.26264089301209081</v>
      </c>
    </row>
    <row r="166">
      <c r="A166" s="35">
        <v>4</v>
      </c>
      <c r="B166" s="35" t="s">
        <v>92</v>
      </c>
      <c r="C166" s="36" t="s">
        <v>93</v>
      </c>
      <c r="D166" s="36" t="s">
        <v>23</v>
      </c>
      <c r="E166" s="37">
        <v>1700000</v>
      </c>
      <c r="F166" s="38">
        <v>17000</v>
      </c>
      <c r="G166" s="39">
        <v>10327.866182</v>
      </c>
      <c r="H166" s="38">
        <v>17557372509.4</v>
      </c>
      <c r="I166" s="37">
        <v>5275</v>
      </c>
      <c r="J166" s="38">
        <v>8967500000</v>
      </c>
      <c r="K166" s="38">
        <v>-8589872509.4000006</v>
      </c>
      <c r="L166" s="40">
        <v>0</v>
      </c>
      <c r="M166" s="40">
        <f>SUM(L166*E166)</f>
        <v>0</v>
      </c>
      <c r="N166" s="41">
        <f>SUM(M166/H166)</f>
        <v>0</v>
      </c>
      <c r="O166" s="41">
        <f>SUM(K166/H166)</f>
        <v>-0.48924589968123583</v>
      </c>
      <c r="P166" s="5">
        <f>SUM(M166+K166) /H166</f>
        <v>-0.48924589968123583</v>
      </c>
    </row>
    <row r="167">
      <c r="A167" s="35">
        <v>5</v>
      </c>
      <c r="B167" s="35" t="s">
        <v>140</v>
      </c>
      <c r="C167" s="36" t="s">
        <v>141</v>
      </c>
      <c r="D167" s="36" t="s">
        <v>23</v>
      </c>
      <c r="E167" s="37">
        <v>3300000</v>
      </c>
      <c r="F167" s="38">
        <v>33000</v>
      </c>
      <c r="G167" s="39">
        <v>6050</v>
      </c>
      <c r="H167" s="38">
        <v>19965000000</v>
      </c>
      <c r="I167" s="37">
        <v>5600</v>
      </c>
      <c r="J167" s="38">
        <v>18480000000</v>
      </c>
      <c r="K167" s="38">
        <v>-1485000000</v>
      </c>
      <c r="L167" s="40">
        <v>0</v>
      </c>
      <c r="M167" s="40">
        <f>SUM(L167*E167)</f>
        <v>0</v>
      </c>
      <c r="N167" s="41">
        <f>SUM(M167/H167)</f>
        <v>0</v>
      </c>
      <c r="O167" s="41">
        <f>SUM(K167/H167)</f>
        <v>-0.0743801652892562</v>
      </c>
      <c r="P167" s="5">
        <f>SUM(M167+K167) /H167</f>
        <v>-0.0743801652892562</v>
      </c>
    </row>
    <row r="168">
      <c r="A168" s="35">
        <v>6</v>
      </c>
      <c r="B168" s="35" t="s">
        <v>142</v>
      </c>
      <c r="C168" s="36" t="s">
        <v>143</v>
      </c>
      <c r="D168" s="36" t="s">
        <v>23</v>
      </c>
      <c r="E168" s="37">
        <v>200000</v>
      </c>
      <c r="F168" s="38">
        <v>2000</v>
      </c>
      <c r="G168" s="39">
        <v>20261.538462</v>
      </c>
      <c r="H168" s="38">
        <v>4052307692.4</v>
      </c>
      <c r="I168" s="37">
        <v>2600</v>
      </c>
      <c r="J168" s="38">
        <v>520000000</v>
      </c>
      <c r="K168" s="38">
        <v>-3532307692.4</v>
      </c>
      <c r="L168" s="40">
        <v>0</v>
      </c>
      <c r="M168" s="40">
        <f>SUM(L168*E168)</f>
        <v>0</v>
      </c>
      <c r="N168" s="41">
        <f>SUM(M168/H168)</f>
        <v>0</v>
      </c>
      <c r="O168" s="41">
        <f>SUM(K168/H168)</f>
        <v>-0.87167805619122984</v>
      </c>
      <c r="P168" s="5">
        <f>SUM(M168+K168) /H168</f>
        <v>-0.87167805619122984</v>
      </c>
    </row>
    <row r="169">
      <c r="A169" s="35">
        <v>7</v>
      </c>
      <c r="B169" s="35" t="s">
        <v>100</v>
      </c>
      <c r="C169" s="36" t="s">
        <v>101</v>
      </c>
      <c r="D169" s="36" t="s">
        <v>23</v>
      </c>
      <c r="E169" s="37">
        <v>600000</v>
      </c>
      <c r="F169" s="38">
        <v>6000</v>
      </c>
      <c r="G169" s="39">
        <v>2850</v>
      </c>
      <c r="H169" s="38">
        <v>1710000000</v>
      </c>
      <c r="I169" s="37">
        <v>2210</v>
      </c>
      <c r="J169" s="38">
        <v>1326000000</v>
      </c>
      <c r="K169" s="38">
        <v>-384000000</v>
      </c>
      <c r="L169" s="40">
        <v>0</v>
      </c>
      <c r="M169" s="40">
        <f>SUM(L169*E169)</f>
        <v>0</v>
      </c>
      <c r="N169" s="41">
        <f>SUM(M169/H169)</f>
        <v>0</v>
      </c>
      <c r="O169" s="41">
        <f>SUM(K169/H169)</f>
        <v>-0.22456140350877193</v>
      </c>
      <c r="P169" s="5">
        <f>SUM(M169+K169) /H169</f>
        <v>-0.22456140350877193</v>
      </c>
    </row>
    <row r="170">
      <c r="A170" s="35">
        <v>8</v>
      </c>
      <c r="B170" s="35" t="s">
        <v>144</v>
      </c>
      <c r="C170" s="36" t="s">
        <v>145</v>
      </c>
      <c r="D170" s="36" t="s">
        <v>23</v>
      </c>
      <c r="E170" s="37">
        <v>620000</v>
      </c>
      <c r="F170" s="38">
        <v>6200</v>
      </c>
      <c r="G170" s="39">
        <v>12943.220213</v>
      </c>
      <c r="H170" s="38">
        <v>8024796532.0599995</v>
      </c>
      <c r="I170" s="37">
        <v>6400</v>
      </c>
      <c r="J170" s="38">
        <v>3968000000</v>
      </c>
      <c r="K170" s="38">
        <v>-4056796532.0600004</v>
      </c>
      <c r="L170" s="40">
        <v>0</v>
      </c>
      <c r="M170" s="40">
        <f>SUM(L170*E170)</f>
        <v>0</v>
      </c>
      <c r="N170" s="41">
        <f>SUM(M170/H170)</f>
        <v>0</v>
      </c>
      <c r="O170" s="41">
        <f>SUM(K170/H170)</f>
        <v>-0.50553263448520147</v>
      </c>
      <c r="P170" s="5">
        <f>SUM(M170+K170) /H170</f>
        <v>-0.50553263448520147</v>
      </c>
    </row>
    <row r="171">
      <c r="A171" s="35">
        <v>9</v>
      </c>
      <c r="B171" s="35" t="s">
        <v>59</v>
      </c>
      <c r="C171" s="36" t="s">
        <v>60</v>
      </c>
      <c r="D171" s="36" t="s">
        <v>23</v>
      </c>
      <c r="E171" s="37">
        <v>257200</v>
      </c>
      <c r="F171" s="38">
        <v>2572</v>
      </c>
      <c r="G171" s="39">
        <v>3886.9557</v>
      </c>
      <c r="H171" s="38">
        <v>999725006.04000008</v>
      </c>
      <c r="I171" s="37">
        <v>3500</v>
      </c>
      <c r="J171" s="38">
        <v>900200000</v>
      </c>
      <c r="K171" s="38">
        <v>-99525006.04</v>
      </c>
      <c r="L171" s="40">
        <v>0</v>
      </c>
      <c r="M171" s="40">
        <f>SUM(L171*E171)</f>
        <v>0</v>
      </c>
      <c r="N171" s="41">
        <f>SUM(M171/H171)</f>
        <v>0</v>
      </c>
      <c r="O171" s="41">
        <f>SUM(K171/H171)</f>
        <v>-0.099552382343848167</v>
      </c>
      <c r="P171" s="5">
        <f>SUM(M171+K171) /H171</f>
        <v>-0.099552382343848167</v>
      </c>
    </row>
    <row r="172">
      <c r="A172" s="28">
        <v>10</v>
      </c>
      <c r="B172" s="28" t="s">
        <v>61</v>
      </c>
      <c r="C172" s="29" t="s">
        <v>62</v>
      </c>
      <c r="D172" s="29" t="s">
        <v>23</v>
      </c>
      <c r="E172" s="30">
        <v>330000</v>
      </c>
      <c r="F172" s="31">
        <v>3300</v>
      </c>
      <c r="G172" s="32">
        <v>26695.837223</v>
      </c>
      <c r="H172" s="31">
        <v>8809626283.59</v>
      </c>
      <c r="I172" s="30">
        <v>15800</v>
      </c>
      <c r="J172" s="31">
        <v>5214000000</v>
      </c>
      <c r="K172" s="31">
        <v>-3595626283.5899997</v>
      </c>
      <c r="L172" s="33">
        <v>0</v>
      </c>
      <c r="M172" s="33">
        <f>SUM(L172*E172)</f>
        <v>0</v>
      </c>
      <c r="N172" s="34">
        <f>SUM(M172/H172)</f>
        <v>0</v>
      </c>
      <c r="O172" s="34">
        <f>SUM(K172/H172)</f>
        <v>-0.40814742508291174</v>
      </c>
      <c r="P172" s="6">
        <f>SUM(M172+K172) /H172</f>
        <v>-0.40814742508291174</v>
      </c>
    </row>
    <row r="173">
      <c r="H173" s="18">
        <f>SUM(H163:H172)</f>
        <v>83605208019.31</v>
      </c>
      <c r="J173" s="18">
        <f>SUM(J163:J172)</f>
        <v>54707460000</v>
      </c>
      <c r="K173" s="18">
        <f>SUM(K163:K172)</f>
        <v>-28897748019.310005</v>
      </c>
      <c r="M173" s="19">
        <f>SUM(M163:M172)</f>
        <v>0</v>
      </c>
      <c r="N173" s="20">
        <f>SUM(M173/H173)</f>
        <v>0</v>
      </c>
      <c r="O173" s="20">
        <f>SUM(K173/H173)</f>
        <v>-0.34564530971127533</v>
      </c>
      <c r="P173" s="2">
        <f>SUM(M173+K173) /H173</f>
        <v>-0.34564530971127533</v>
      </c>
    </row>
    <row r="176">
      <c r="B176" s="8" t="s">
        <v>0</v>
      </c>
      <c r="C176" s="7" t="s">
        <v>146</v>
      </c>
      <c r="E176" s="9"/>
      <c r="F176" s="7" t="s">
        <v>2</v>
      </c>
      <c r="G176" s="7" t="s">
        <v>3</v>
      </c>
      <c r="I176" s="7" t="s">
        <v>4</v>
      </c>
      <c r="J176" s="10">
        <v>43899</v>
      </c>
    </row>
    <row r="178">
      <c r="A178" s="11" t="s">
        <v>5</v>
      </c>
      <c r="B178" s="11" t="s">
        <v>6</v>
      </c>
      <c r="C178" s="11" t="s">
        <v>7</v>
      </c>
      <c r="D178" s="11" t="s">
        <v>8</v>
      </c>
      <c r="E178" s="11" t="s">
        <v>9</v>
      </c>
      <c r="F178" s="11" t="s">
        <v>10</v>
      </c>
      <c r="G178" s="11" t="s">
        <v>11</v>
      </c>
      <c r="H178" s="11" t="s">
        <v>12</v>
      </c>
      <c r="I178" s="11" t="s">
        <v>13</v>
      </c>
      <c r="J178" s="11" t="s">
        <v>14</v>
      </c>
      <c r="K178" s="11" t="s">
        <v>15</v>
      </c>
      <c r="L178" s="11" t="s">
        <v>16</v>
      </c>
      <c r="M178" s="11" t="s">
        <v>17</v>
      </c>
      <c r="N178" s="11" t="s">
        <v>18</v>
      </c>
      <c r="O178" s="11" t="s">
        <v>19</v>
      </c>
      <c r="P178" s="1" t="s">
        <v>20</v>
      </c>
    </row>
    <row r="179">
      <c r="A179" s="21">
        <v>1</v>
      </c>
      <c r="B179" s="21" t="s">
        <v>33</v>
      </c>
      <c r="C179" s="22" t="s">
        <v>34</v>
      </c>
      <c r="D179" s="22" t="s">
        <v>23</v>
      </c>
      <c r="E179" s="23">
        <v>408000</v>
      </c>
      <c r="F179" s="24">
        <v>4080</v>
      </c>
      <c r="G179" s="25">
        <v>1308.33700681</v>
      </c>
      <c r="H179" s="24">
        <v>533801498.77848005</v>
      </c>
      <c r="I179" s="23">
        <v>670</v>
      </c>
      <c r="J179" s="24">
        <v>273360000</v>
      </c>
      <c r="K179" s="24">
        <v>-260441498.77848002</v>
      </c>
      <c r="L179" s="26">
        <v>0</v>
      </c>
      <c r="M179" s="26">
        <f>SUM(L179*E179)</f>
        <v>0</v>
      </c>
      <c r="N179" s="27">
        <f>SUM(M179/H179)</f>
        <v>0</v>
      </c>
      <c r="O179" s="27">
        <f>SUM(K179/H179)</f>
        <v>-0.48789952702354533</v>
      </c>
      <c r="P179" s="3">
        <f>SUM(M179+K179) /H179</f>
        <v>-0.48789952702354533</v>
      </c>
    </row>
    <row r="180">
      <c r="A180" s="35">
        <v>2</v>
      </c>
      <c r="B180" s="35" t="s">
        <v>35</v>
      </c>
      <c r="C180" s="36" t="s">
        <v>36</v>
      </c>
      <c r="D180" s="36" t="s">
        <v>23</v>
      </c>
      <c r="E180" s="37">
        <v>207600</v>
      </c>
      <c r="F180" s="38">
        <v>2076</v>
      </c>
      <c r="G180" s="39">
        <v>7305.52265708</v>
      </c>
      <c r="H180" s="38">
        <v>1516626503.609808</v>
      </c>
      <c r="I180" s="37">
        <v>5025</v>
      </c>
      <c r="J180" s="38">
        <v>1043190000</v>
      </c>
      <c r="K180" s="38">
        <v>-473436503.60980797</v>
      </c>
      <c r="L180" s="40">
        <v>0</v>
      </c>
      <c r="M180" s="40">
        <f>SUM(L180*E180)</f>
        <v>0</v>
      </c>
      <c r="N180" s="41">
        <f>SUM(M180/H180)</f>
        <v>0</v>
      </c>
      <c r="O180" s="41">
        <f>SUM(K180/H180)</f>
        <v>-0.31216420290886066</v>
      </c>
      <c r="P180" s="5">
        <f>SUM(M180+K180) /H180</f>
        <v>-0.31216420290886066</v>
      </c>
    </row>
    <row r="181">
      <c r="A181" s="35">
        <v>3</v>
      </c>
      <c r="B181" s="35" t="s">
        <v>37</v>
      </c>
      <c r="C181" s="36" t="s">
        <v>38</v>
      </c>
      <c r="D181" s="36" t="s">
        <v>23</v>
      </c>
      <c r="E181" s="37">
        <v>99500</v>
      </c>
      <c r="F181" s="38">
        <v>995</v>
      </c>
      <c r="G181" s="39">
        <v>25755.98031375</v>
      </c>
      <c r="H181" s="38">
        <v>2562720041.2181249</v>
      </c>
      <c r="I181" s="37">
        <v>28925</v>
      </c>
      <c r="J181" s="38">
        <v>2878037500</v>
      </c>
      <c r="K181" s="38">
        <v>315317458.781875</v>
      </c>
      <c r="L181" s="40">
        <v>0</v>
      </c>
      <c r="M181" s="40">
        <f>SUM(L181*E181)</f>
        <v>0</v>
      </c>
      <c r="N181" s="41">
        <f>SUM(M181/H181)</f>
        <v>0</v>
      </c>
      <c r="O181" s="41">
        <f>SUM(K181/H181)</f>
        <v>0.12304015019603809</v>
      </c>
      <c r="P181" s="5">
        <f>SUM(M181+K181) /H181</f>
        <v>0.12304015019603809</v>
      </c>
    </row>
    <row r="182">
      <c r="A182" s="35">
        <v>4</v>
      </c>
      <c r="B182" s="35" t="s">
        <v>39</v>
      </c>
      <c r="C182" s="36" t="s">
        <v>40</v>
      </c>
      <c r="D182" s="36" t="s">
        <v>23</v>
      </c>
      <c r="E182" s="37">
        <v>113600</v>
      </c>
      <c r="F182" s="38">
        <v>1136</v>
      </c>
      <c r="G182" s="39">
        <v>7992.14876977</v>
      </c>
      <c r="H182" s="38">
        <v>907908100.245872</v>
      </c>
      <c r="I182" s="37">
        <v>5650</v>
      </c>
      <c r="J182" s="38">
        <v>641840000</v>
      </c>
      <c r="K182" s="38">
        <v>-266068100.24587202</v>
      </c>
      <c r="L182" s="40">
        <v>0</v>
      </c>
      <c r="M182" s="40">
        <f>SUM(L182*E182)</f>
        <v>0</v>
      </c>
      <c r="N182" s="41">
        <f>SUM(M182/H182)</f>
        <v>0</v>
      </c>
      <c r="O182" s="41">
        <f>SUM(K182/H182)</f>
        <v>-0.29305620268595212</v>
      </c>
      <c r="P182" s="5">
        <f>SUM(M182+K182) /H182</f>
        <v>-0.29305620268595212</v>
      </c>
    </row>
    <row r="183">
      <c r="A183" s="35">
        <v>5</v>
      </c>
      <c r="B183" s="35" t="s">
        <v>41</v>
      </c>
      <c r="C183" s="36" t="s">
        <v>42</v>
      </c>
      <c r="D183" s="36" t="s">
        <v>23</v>
      </c>
      <c r="E183" s="37">
        <v>476300</v>
      </c>
      <c r="F183" s="38">
        <v>4763</v>
      </c>
      <c r="G183" s="39">
        <v>3617.88271367</v>
      </c>
      <c r="H183" s="38">
        <v>1723197536.5210211</v>
      </c>
      <c r="I183" s="37">
        <v>3750</v>
      </c>
      <c r="J183" s="38">
        <v>1786125000</v>
      </c>
      <c r="K183" s="38">
        <v>62927463.478978992</v>
      </c>
      <c r="L183" s="40">
        <v>0</v>
      </c>
      <c r="M183" s="40">
        <f>SUM(L183*E183)</f>
        <v>0</v>
      </c>
      <c r="N183" s="41">
        <f>SUM(M183/H183)</f>
        <v>0</v>
      </c>
      <c r="O183" s="41">
        <f>SUM(K183/H183)</f>
        <v>0.036517846703764331</v>
      </c>
      <c r="P183" s="5">
        <f>SUM(M183+K183) /H183</f>
        <v>0.036517846703764331</v>
      </c>
    </row>
    <row r="184">
      <c r="A184" s="35">
        <v>6</v>
      </c>
      <c r="B184" s="35" t="s">
        <v>43</v>
      </c>
      <c r="C184" s="36" t="s">
        <v>44</v>
      </c>
      <c r="D184" s="36" t="s">
        <v>23</v>
      </c>
      <c r="E184" s="37">
        <v>203600</v>
      </c>
      <c r="F184" s="38">
        <v>2036</v>
      </c>
      <c r="G184" s="39">
        <v>6958.07025712</v>
      </c>
      <c r="H184" s="38">
        <v>1416663104.349632</v>
      </c>
      <c r="I184" s="37">
        <v>6575</v>
      </c>
      <c r="J184" s="38">
        <v>1338670000</v>
      </c>
      <c r="K184" s="38">
        <v>-77993104.349632</v>
      </c>
      <c r="L184" s="40">
        <v>0</v>
      </c>
      <c r="M184" s="40">
        <f>SUM(L184*E184)</f>
        <v>0</v>
      </c>
      <c r="N184" s="41">
        <f>SUM(M184/H184)</f>
        <v>0</v>
      </c>
      <c r="O184" s="41">
        <f>SUM(K184/H184)</f>
        <v>-0.055054094449249746</v>
      </c>
      <c r="P184" s="5">
        <f>SUM(M184+K184) /H184</f>
        <v>-0.055054094449249746</v>
      </c>
    </row>
    <row r="185">
      <c r="A185" s="35">
        <v>7</v>
      </c>
      <c r="B185" s="35" t="s">
        <v>45</v>
      </c>
      <c r="C185" s="36" t="s">
        <v>46</v>
      </c>
      <c r="D185" s="36" t="s">
        <v>23</v>
      </c>
      <c r="E185" s="37">
        <v>432600</v>
      </c>
      <c r="F185" s="38">
        <v>4326</v>
      </c>
      <c r="G185" s="39">
        <v>1398.54566036</v>
      </c>
      <c r="H185" s="38">
        <v>605010852.671736</v>
      </c>
      <c r="I185" s="37">
        <v>940</v>
      </c>
      <c r="J185" s="38">
        <v>406644000</v>
      </c>
      <c r="K185" s="38">
        <v>-198366852.671736</v>
      </c>
      <c r="L185" s="40">
        <v>0</v>
      </c>
      <c r="M185" s="40">
        <f>SUM(L185*E185)</f>
        <v>0</v>
      </c>
      <c r="N185" s="41">
        <f>SUM(M185/H185)</f>
        <v>0</v>
      </c>
      <c r="O185" s="41">
        <f>SUM(K185/H185)</f>
        <v>-0.32787321383698381</v>
      </c>
      <c r="P185" s="5">
        <f>SUM(M185+K185) /H185</f>
        <v>-0.32787321383698381</v>
      </c>
    </row>
    <row r="186">
      <c r="A186" s="35">
        <v>8</v>
      </c>
      <c r="B186" s="35" t="s">
        <v>47</v>
      </c>
      <c r="C186" s="36" t="s">
        <v>48</v>
      </c>
      <c r="D186" s="36" t="s">
        <v>23</v>
      </c>
      <c r="E186" s="37">
        <v>134800</v>
      </c>
      <c r="F186" s="38">
        <v>1348</v>
      </c>
      <c r="G186" s="39">
        <v>2907.83717361</v>
      </c>
      <c r="H186" s="38">
        <v>391976451.00262797</v>
      </c>
      <c r="I186" s="37">
        <v>2100</v>
      </c>
      <c r="J186" s="38">
        <v>283080000</v>
      </c>
      <c r="K186" s="38">
        <v>-108896451.002628</v>
      </c>
      <c r="L186" s="40">
        <v>0</v>
      </c>
      <c r="M186" s="40">
        <f>SUM(L186*E186)</f>
        <v>0</v>
      </c>
      <c r="N186" s="41">
        <f>SUM(M186/H186)</f>
        <v>0</v>
      </c>
      <c r="O186" s="41">
        <f>SUM(K186/H186)</f>
        <v>-0.27781375826043669</v>
      </c>
      <c r="P186" s="5">
        <f>SUM(M186+K186) /H186</f>
        <v>-0.27781375826043669</v>
      </c>
    </row>
    <row r="187">
      <c r="A187" s="35">
        <v>9</v>
      </c>
      <c r="B187" s="35" t="s">
        <v>49</v>
      </c>
      <c r="C187" s="36" t="s">
        <v>50</v>
      </c>
      <c r="D187" s="36" t="s">
        <v>23</v>
      </c>
      <c r="E187" s="37">
        <v>111400</v>
      </c>
      <c r="F187" s="38">
        <v>1114</v>
      </c>
      <c r="G187" s="39">
        <v>7292.91326358</v>
      </c>
      <c r="H187" s="38">
        <v>812430537.562812</v>
      </c>
      <c r="I187" s="37">
        <v>6375</v>
      </c>
      <c r="J187" s="38">
        <v>710175000</v>
      </c>
      <c r="K187" s="38">
        <v>-102255537.562812</v>
      </c>
      <c r="L187" s="40">
        <v>0</v>
      </c>
      <c r="M187" s="40">
        <f>SUM(L187*E187)</f>
        <v>0</v>
      </c>
      <c r="N187" s="41">
        <f>SUM(M187/H187)</f>
        <v>0</v>
      </c>
      <c r="O187" s="41">
        <f>SUM(K187/H187)</f>
        <v>-0.12586372967905118</v>
      </c>
      <c r="P187" s="5">
        <f>SUM(M187+K187) /H187</f>
        <v>-0.12586372967905118</v>
      </c>
    </row>
    <row r="188">
      <c r="A188" s="35">
        <v>10</v>
      </c>
      <c r="B188" s="35" t="s">
        <v>25</v>
      </c>
      <c r="C188" s="36" t="s">
        <v>26</v>
      </c>
      <c r="D188" s="36" t="s">
        <v>23</v>
      </c>
      <c r="E188" s="37">
        <v>561800</v>
      </c>
      <c r="F188" s="38">
        <v>5618</v>
      </c>
      <c r="G188" s="39">
        <v>178</v>
      </c>
      <c r="H188" s="38">
        <v>100000400</v>
      </c>
      <c r="I188" s="37">
        <v>141</v>
      </c>
      <c r="J188" s="38">
        <v>79213800</v>
      </c>
      <c r="K188" s="38">
        <v>-20786600</v>
      </c>
      <c r="L188" s="40">
        <v>0</v>
      </c>
      <c r="M188" s="40">
        <f>SUM(L188*E188)</f>
        <v>0</v>
      </c>
      <c r="N188" s="41">
        <f>SUM(M188/H188)</f>
        <v>0</v>
      </c>
      <c r="O188" s="41">
        <f>SUM(K188/H188)</f>
        <v>-0.20786516853932585</v>
      </c>
      <c r="P188" s="5">
        <f>SUM(M188+K188) /H188</f>
        <v>-0.20786516853932585</v>
      </c>
    </row>
    <row r="189">
      <c r="A189" s="35">
        <v>11</v>
      </c>
      <c r="B189" s="35" t="s">
        <v>51</v>
      </c>
      <c r="C189" s="36" t="s">
        <v>52</v>
      </c>
      <c r="D189" s="36" t="s">
        <v>23</v>
      </c>
      <c r="E189" s="37">
        <v>103300</v>
      </c>
      <c r="F189" s="38">
        <v>1033</v>
      </c>
      <c r="G189" s="39">
        <v>5116.00653996</v>
      </c>
      <c r="H189" s="38">
        <v>528483475.577868</v>
      </c>
      <c r="I189" s="37">
        <v>4410</v>
      </c>
      <c r="J189" s="38">
        <v>455553000</v>
      </c>
      <c r="K189" s="38">
        <v>-72930475.577868</v>
      </c>
      <c r="L189" s="40">
        <v>0</v>
      </c>
      <c r="M189" s="40">
        <f>SUM(L189*E189)</f>
        <v>0</v>
      </c>
      <c r="N189" s="41">
        <f>SUM(M189/H189)</f>
        <v>0</v>
      </c>
      <c r="O189" s="41">
        <f>SUM(K189/H189)</f>
        <v>-0.13799953820338939</v>
      </c>
      <c r="P189" s="5">
        <f>SUM(M189+K189) /H189</f>
        <v>-0.13799953820338939</v>
      </c>
    </row>
    <row r="190">
      <c r="A190" s="35">
        <v>12</v>
      </c>
      <c r="B190" s="35" t="s">
        <v>53</v>
      </c>
      <c r="C190" s="36" t="s">
        <v>54</v>
      </c>
      <c r="D190" s="36" t="s">
        <v>23</v>
      </c>
      <c r="E190" s="37">
        <v>573500</v>
      </c>
      <c r="F190" s="38">
        <v>5735</v>
      </c>
      <c r="G190" s="39">
        <v>1493.65206871</v>
      </c>
      <c r="H190" s="38">
        <v>856609461.405185</v>
      </c>
      <c r="I190" s="37">
        <v>1140</v>
      </c>
      <c r="J190" s="38">
        <v>653790000</v>
      </c>
      <c r="K190" s="38">
        <v>-202819461.40518498</v>
      </c>
      <c r="L190" s="40">
        <v>0</v>
      </c>
      <c r="M190" s="40">
        <f>SUM(L190*E190)</f>
        <v>0</v>
      </c>
      <c r="N190" s="41">
        <f>SUM(M190/H190)</f>
        <v>0</v>
      </c>
      <c r="O190" s="41">
        <f>SUM(K190/H190)</f>
        <v>-0.23677004579482378</v>
      </c>
      <c r="P190" s="5">
        <f>SUM(M190+K190) /H190</f>
        <v>-0.23677004579482378</v>
      </c>
    </row>
    <row r="191">
      <c r="A191" s="35">
        <v>13</v>
      </c>
      <c r="B191" s="35" t="s">
        <v>55</v>
      </c>
      <c r="C191" s="36" t="s">
        <v>56</v>
      </c>
      <c r="D191" s="36" t="s">
        <v>23</v>
      </c>
      <c r="E191" s="37">
        <v>259900</v>
      </c>
      <c r="F191" s="38">
        <v>2599</v>
      </c>
      <c r="G191" s="39">
        <v>2051.39935316</v>
      </c>
      <c r="H191" s="38">
        <v>533158691.886284</v>
      </c>
      <c r="I191" s="37">
        <v>1170</v>
      </c>
      <c r="J191" s="38">
        <v>304083000</v>
      </c>
      <c r="K191" s="38">
        <v>-229075691.886284</v>
      </c>
      <c r="L191" s="40">
        <v>0</v>
      </c>
      <c r="M191" s="40">
        <f>SUM(L191*E191)</f>
        <v>0</v>
      </c>
      <c r="N191" s="41">
        <f>SUM(M191/H191)</f>
        <v>0</v>
      </c>
      <c r="O191" s="41">
        <f>SUM(K191/H191)</f>
        <v>-0.42965761483851594</v>
      </c>
      <c r="P191" s="5">
        <f>SUM(M191+K191) /H191</f>
        <v>-0.42965761483851594</v>
      </c>
    </row>
    <row r="192">
      <c r="A192" s="35">
        <v>14</v>
      </c>
      <c r="B192" s="35" t="s">
        <v>57</v>
      </c>
      <c r="C192" s="36" t="s">
        <v>58</v>
      </c>
      <c r="D192" s="36" t="s">
        <v>23</v>
      </c>
      <c r="E192" s="37">
        <v>48500</v>
      </c>
      <c r="F192" s="38">
        <v>485</v>
      </c>
      <c r="G192" s="39">
        <v>11535.99042568</v>
      </c>
      <c r="H192" s="38">
        <v>559495535.64548</v>
      </c>
      <c r="I192" s="37">
        <v>9525</v>
      </c>
      <c r="J192" s="38">
        <v>461962500</v>
      </c>
      <c r="K192" s="38">
        <v>-97533035.64548</v>
      </c>
      <c r="L192" s="40">
        <v>0</v>
      </c>
      <c r="M192" s="40">
        <f>SUM(L192*E192)</f>
        <v>0</v>
      </c>
      <c r="N192" s="41">
        <f>SUM(M192/H192)</f>
        <v>0</v>
      </c>
      <c r="O192" s="41">
        <f>SUM(K192/H192)</f>
        <v>-0.17432317048420751</v>
      </c>
      <c r="P192" s="5">
        <f>SUM(M192+K192) /H192</f>
        <v>-0.17432317048420751</v>
      </c>
    </row>
    <row r="193">
      <c r="A193" s="35">
        <v>15</v>
      </c>
      <c r="B193" s="35" t="s">
        <v>59</v>
      </c>
      <c r="C193" s="36" t="s">
        <v>60</v>
      </c>
      <c r="D193" s="36" t="s">
        <v>23</v>
      </c>
      <c r="E193" s="37">
        <v>416000</v>
      </c>
      <c r="F193" s="38">
        <v>4160</v>
      </c>
      <c r="G193" s="39">
        <v>3898.02888546</v>
      </c>
      <c r="H193" s="38">
        <v>1621580016.35136</v>
      </c>
      <c r="I193" s="37">
        <v>3500</v>
      </c>
      <c r="J193" s="38">
        <v>1456000000</v>
      </c>
      <c r="K193" s="38">
        <v>-165580016.35136</v>
      </c>
      <c r="L193" s="40">
        <v>0</v>
      </c>
      <c r="M193" s="40">
        <f>SUM(L193*E193)</f>
        <v>0</v>
      </c>
      <c r="N193" s="41">
        <f>SUM(M193/H193)</f>
        <v>0</v>
      </c>
      <c r="O193" s="41">
        <f>SUM(K193/H193)</f>
        <v>-0.10211029655133744</v>
      </c>
      <c r="P193" s="5">
        <f>SUM(M193+K193) /H193</f>
        <v>-0.10211029655133744</v>
      </c>
    </row>
    <row r="194">
      <c r="A194" s="35">
        <v>16</v>
      </c>
      <c r="B194" s="35" t="s">
        <v>61</v>
      </c>
      <c r="C194" s="36" t="s">
        <v>62</v>
      </c>
      <c r="D194" s="36" t="s">
        <v>23</v>
      </c>
      <c r="E194" s="37">
        <v>29600</v>
      </c>
      <c r="F194" s="38">
        <v>296</v>
      </c>
      <c r="G194" s="39">
        <v>25131.60453819</v>
      </c>
      <c r="H194" s="38">
        <v>743895494.33042407</v>
      </c>
      <c r="I194" s="37">
        <v>15800</v>
      </c>
      <c r="J194" s="38">
        <v>467680000</v>
      </c>
      <c r="K194" s="38">
        <v>-276215494.330424</v>
      </c>
      <c r="L194" s="40">
        <v>0</v>
      </c>
      <c r="M194" s="40">
        <f>SUM(L194*E194)</f>
        <v>0</v>
      </c>
      <c r="N194" s="41">
        <f>SUM(M194/H194)</f>
        <v>0</v>
      </c>
      <c r="O194" s="41">
        <f>SUM(K194/H194)</f>
        <v>-0.37130954070241268</v>
      </c>
      <c r="P194" s="5">
        <f>SUM(M194+K194) /H194</f>
        <v>-0.37130954070241268</v>
      </c>
    </row>
    <row r="195">
      <c r="A195" s="35">
        <v>17</v>
      </c>
      <c r="B195" s="35" t="s">
        <v>63</v>
      </c>
      <c r="C195" s="36" t="s">
        <v>64</v>
      </c>
      <c r="D195" s="36" t="s">
        <v>23</v>
      </c>
      <c r="E195" s="37">
        <v>212200</v>
      </c>
      <c r="F195" s="38">
        <v>2122</v>
      </c>
      <c r="G195" s="39">
        <v>9014.75926165</v>
      </c>
      <c r="H195" s="38">
        <v>1912931915.32213</v>
      </c>
      <c r="I195" s="37">
        <v>7025</v>
      </c>
      <c r="J195" s="38">
        <v>1490705000</v>
      </c>
      <c r="K195" s="38">
        <v>-422226915.32213</v>
      </c>
      <c r="L195" s="40">
        <v>0</v>
      </c>
      <c r="M195" s="40">
        <f>SUM(L195*E195)</f>
        <v>0</v>
      </c>
      <c r="N195" s="41">
        <f>SUM(M195/H195)</f>
        <v>0</v>
      </c>
      <c r="O195" s="41">
        <f>SUM(K195/H195)</f>
        <v>-0.22072239578428946</v>
      </c>
      <c r="P195" s="5">
        <f>SUM(M195+K195) /H195</f>
        <v>-0.22072239578428946</v>
      </c>
    </row>
    <row r="196">
      <c r="A196" s="35">
        <v>18</v>
      </c>
      <c r="B196" s="35" t="s">
        <v>118</v>
      </c>
      <c r="C196" s="36" t="s">
        <v>119</v>
      </c>
      <c r="D196" s="36" t="s">
        <v>23</v>
      </c>
      <c r="E196" s="37">
        <v>507600</v>
      </c>
      <c r="F196" s="38">
        <v>5076</v>
      </c>
      <c r="G196" s="39">
        <v>1970</v>
      </c>
      <c r="H196" s="38">
        <v>999972000</v>
      </c>
      <c r="I196" s="37">
        <v>2000</v>
      </c>
      <c r="J196" s="38">
        <v>1015200000</v>
      </c>
      <c r="K196" s="38">
        <v>15228000</v>
      </c>
      <c r="L196" s="40">
        <v>0</v>
      </c>
      <c r="M196" s="40">
        <f>SUM(L196*E196)</f>
        <v>0</v>
      </c>
      <c r="N196" s="41">
        <f>SUM(M196/H196)</f>
        <v>0</v>
      </c>
      <c r="O196" s="41">
        <f>SUM(K196/H196)</f>
        <v>0.015228426395939087</v>
      </c>
      <c r="P196" s="5">
        <f>SUM(M196+K196) /H196</f>
        <v>0.015228426395939087</v>
      </c>
    </row>
    <row r="197">
      <c r="A197" s="35">
        <v>19</v>
      </c>
      <c r="B197" s="35" t="s">
        <v>65</v>
      </c>
      <c r="C197" s="36" t="s">
        <v>66</v>
      </c>
      <c r="D197" s="36" t="s">
        <v>23</v>
      </c>
      <c r="E197" s="37">
        <v>173504</v>
      </c>
      <c r="F197" s="38">
        <v>1735.04</v>
      </c>
      <c r="G197" s="39">
        <v>1818.15397849</v>
      </c>
      <c r="H197" s="38">
        <v>315456987.883929</v>
      </c>
      <c r="I197" s="37">
        <v>1480</v>
      </c>
      <c r="J197" s="38">
        <v>256785920</v>
      </c>
      <c r="K197" s="38">
        <v>-58671067.883929</v>
      </c>
      <c r="L197" s="40">
        <v>0</v>
      </c>
      <c r="M197" s="40">
        <f>SUM(L197*E197)</f>
        <v>0</v>
      </c>
      <c r="N197" s="41">
        <f>SUM(M197/H197)</f>
        <v>0</v>
      </c>
      <c r="O197" s="41">
        <f>SUM(K197/H197)</f>
        <v>-0.18598753597912612</v>
      </c>
      <c r="P197" s="5">
        <f>SUM(M197+K197) /H197</f>
        <v>-0.18598753597912612</v>
      </c>
    </row>
    <row r="198">
      <c r="A198" s="35">
        <v>20</v>
      </c>
      <c r="B198" s="35" t="s">
        <v>120</v>
      </c>
      <c r="C198" s="36" t="s">
        <v>121</v>
      </c>
      <c r="D198" s="36" t="s">
        <v>23</v>
      </c>
      <c r="E198" s="37">
        <v>529800</v>
      </c>
      <c r="F198" s="38">
        <v>5298</v>
      </c>
      <c r="G198" s="39">
        <v>596.0003775</v>
      </c>
      <c r="H198" s="38">
        <v>315760999.9995</v>
      </c>
      <c r="I198" s="37">
        <v>400</v>
      </c>
      <c r="J198" s="38">
        <v>211920000</v>
      </c>
      <c r="K198" s="38">
        <v>-103840999.9995</v>
      </c>
      <c r="L198" s="40">
        <v>0</v>
      </c>
      <c r="M198" s="40">
        <f>SUM(L198*E198)</f>
        <v>0</v>
      </c>
      <c r="N198" s="41">
        <f>SUM(M198/H198)</f>
        <v>0</v>
      </c>
      <c r="O198" s="41">
        <f>SUM(K198/H198)</f>
        <v>-0.32885948549587962</v>
      </c>
      <c r="P198" s="5">
        <f>SUM(M198+K198) /H198</f>
        <v>-0.32885948549587962</v>
      </c>
    </row>
    <row r="199">
      <c r="A199" s="28">
        <v>21</v>
      </c>
      <c r="B199" s="28" t="s">
        <v>67</v>
      </c>
      <c r="C199" s="29" t="s">
        <v>68</v>
      </c>
      <c r="D199" s="29" t="s">
        <v>23</v>
      </c>
      <c r="E199" s="30">
        <v>294600</v>
      </c>
      <c r="F199" s="31">
        <v>2946</v>
      </c>
      <c r="G199" s="32">
        <v>1614.8628291</v>
      </c>
      <c r="H199" s="31">
        <v>475738589.45286</v>
      </c>
      <c r="I199" s="30">
        <v>830</v>
      </c>
      <c r="J199" s="31">
        <v>244518000</v>
      </c>
      <c r="K199" s="31">
        <v>-231220589.45286</v>
      </c>
      <c r="L199" s="33">
        <v>0</v>
      </c>
      <c r="M199" s="33">
        <f>SUM(L199*E199)</f>
        <v>0</v>
      </c>
      <c r="N199" s="34">
        <f>SUM(M199/H199)</f>
        <v>0</v>
      </c>
      <c r="O199" s="34">
        <f>SUM(K199/H199)</f>
        <v>-0.4860244566638654</v>
      </c>
      <c r="P199" s="6">
        <f>SUM(M199+K199) /H199</f>
        <v>-0.4860244566638654</v>
      </c>
    </row>
    <row r="200">
      <c r="H200" s="18">
        <f>SUM(H179:H199)</f>
        <v>19433418193.815136</v>
      </c>
      <c r="J200" s="18">
        <f>SUM(J179:J199)</f>
        <v>16458532720</v>
      </c>
      <c r="K200" s="18">
        <f>SUM(K179:K199)</f>
        <v>-2974885473.8151336</v>
      </c>
      <c r="M200" s="19">
        <f>SUM(M179:M199)</f>
        <v>0</v>
      </c>
      <c r="N200" s="20">
        <f>SUM(M200/H200)</f>
        <v>0</v>
      </c>
      <c r="O200" s="20">
        <f>SUM(K200/H200)</f>
        <v>-0.15308091680762154</v>
      </c>
      <c r="P200" s="2">
        <f>SUM(M200+K200) /H200</f>
        <v>-0.15308091680762154</v>
      </c>
    </row>
    <row r="203">
      <c r="B203" s="8" t="s">
        <v>0</v>
      </c>
      <c r="C203" s="7" t="s">
        <v>147</v>
      </c>
      <c r="E203" s="9"/>
      <c r="F203" s="7" t="s">
        <v>2</v>
      </c>
      <c r="G203" s="7" t="s">
        <v>3</v>
      </c>
      <c r="I203" s="7" t="s">
        <v>4</v>
      </c>
      <c r="J203" s="10">
        <v>43899</v>
      </c>
    </row>
    <row r="205">
      <c r="A205" s="11" t="s">
        <v>5</v>
      </c>
      <c r="B205" s="11" t="s">
        <v>6</v>
      </c>
      <c r="C205" s="11" t="s">
        <v>7</v>
      </c>
      <c r="D205" s="11" t="s">
        <v>8</v>
      </c>
      <c r="E205" s="11" t="s">
        <v>9</v>
      </c>
      <c r="F205" s="11" t="s">
        <v>10</v>
      </c>
      <c r="G205" s="11" t="s">
        <v>11</v>
      </c>
      <c r="H205" s="11" t="s">
        <v>12</v>
      </c>
      <c r="I205" s="11" t="s">
        <v>13</v>
      </c>
      <c r="J205" s="11" t="s">
        <v>14</v>
      </c>
      <c r="K205" s="11" t="s">
        <v>15</v>
      </c>
      <c r="L205" s="11" t="s">
        <v>16</v>
      </c>
      <c r="M205" s="11" t="s">
        <v>17</v>
      </c>
      <c r="N205" s="11" t="s">
        <v>18</v>
      </c>
      <c r="O205" s="11" t="s">
        <v>19</v>
      </c>
      <c r="P205" s="1" t="s">
        <v>20</v>
      </c>
    </row>
    <row r="206">
      <c r="A206" s="21">
        <v>1</v>
      </c>
      <c r="B206" s="21" t="s">
        <v>33</v>
      </c>
      <c r="C206" s="22" t="s">
        <v>34</v>
      </c>
      <c r="D206" s="22" t="s">
        <v>23</v>
      </c>
      <c r="E206" s="23">
        <v>204100</v>
      </c>
      <c r="F206" s="24">
        <v>2041</v>
      </c>
      <c r="G206" s="25">
        <v>1251.58213284</v>
      </c>
      <c r="H206" s="24">
        <v>255447913.312644</v>
      </c>
      <c r="I206" s="23">
        <v>670</v>
      </c>
      <c r="J206" s="24">
        <v>136747000</v>
      </c>
      <c r="K206" s="24">
        <v>-118700913.31264399</v>
      </c>
      <c r="L206" s="26">
        <v>0</v>
      </c>
      <c r="M206" s="26">
        <f>SUM(L206*E206)</f>
        <v>0</v>
      </c>
      <c r="N206" s="27">
        <f>SUM(M206/H206)</f>
        <v>0</v>
      </c>
      <c r="O206" s="27">
        <f>SUM(K206/H206)</f>
        <v>-0.46467756096862428</v>
      </c>
      <c r="P206" s="3">
        <f>SUM(M206+K206) /H206</f>
        <v>-0.46467756096862428</v>
      </c>
    </row>
    <row r="207">
      <c r="A207" s="35">
        <v>2</v>
      </c>
      <c r="B207" s="35" t="s">
        <v>35</v>
      </c>
      <c r="C207" s="36" t="s">
        <v>36</v>
      </c>
      <c r="D207" s="36" t="s">
        <v>23</v>
      </c>
      <c r="E207" s="37">
        <v>103900</v>
      </c>
      <c r="F207" s="38">
        <v>1039</v>
      </c>
      <c r="G207" s="39">
        <v>6879.65838361</v>
      </c>
      <c r="H207" s="38">
        <v>714796506.057079</v>
      </c>
      <c r="I207" s="37">
        <v>5025</v>
      </c>
      <c r="J207" s="38">
        <v>522097500</v>
      </c>
      <c r="K207" s="38">
        <v>-192699006.057079</v>
      </c>
      <c r="L207" s="40">
        <v>0</v>
      </c>
      <c r="M207" s="40">
        <f>SUM(L207*E207)</f>
        <v>0</v>
      </c>
      <c r="N207" s="41">
        <f>SUM(M207/H207)</f>
        <v>0</v>
      </c>
      <c r="O207" s="41">
        <f>SUM(K207/H207)</f>
        <v>-0.26958582537012471</v>
      </c>
      <c r="P207" s="5">
        <f>SUM(M207+K207) /H207</f>
        <v>-0.26958582537012471</v>
      </c>
    </row>
    <row r="208">
      <c r="A208" s="35">
        <v>3</v>
      </c>
      <c r="B208" s="35" t="s">
        <v>37</v>
      </c>
      <c r="C208" s="36" t="s">
        <v>38</v>
      </c>
      <c r="D208" s="36" t="s">
        <v>23</v>
      </c>
      <c r="E208" s="37">
        <v>49800</v>
      </c>
      <c r="F208" s="38">
        <v>498</v>
      </c>
      <c r="G208" s="39">
        <v>27939.21377147</v>
      </c>
      <c r="H208" s="38">
        <v>1391372845.819206</v>
      </c>
      <c r="I208" s="37">
        <v>28925</v>
      </c>
      <c r="J208" s="38">
        <v>1440465000</v>
      </c>
      <c r="K208" s="38">
        <v>49092154.180793993</v>
      </c>
      <c r="L208" s="40">
        <v>0</v>
      </c>
      <c r="M208" s="40">
        <f>SUM(L208*E208)</f>
        <v>0</v>
      </c>
      <c r="N208" s="41">
        <f>SUM(M208/H208)</f>
        <v>0</v>
      </c>
      <c r="O208" s="41">
        <f>SUM(K208/H208)</f>
        <v>0.035283248719641169</v>
      </c>
      <c r="P208" s="5">
        <f>SUM(M208+K208) /H208</f>
        <v>0.035283248719641169</v>
      </c>
    </row>
    <row r="209">
      <c r="A209" s="35">
        <v>4</v>
      </c>
      <c r="B209" s="35" t="s">
        <v>39</v>
      </c>
      <c r="C209" s="36" t="s">
        <v>40</v>
      </c>
      <c r="D209" s="36" t="s">
        <v>23</v>
      </c>
      <c r="E209" s="37">
        <v>56800</v>
      </c>
      <c r="F209" s="38">
        <v>568</v>
      </c>
      <c r="G209" s="39">
        <v>7848.55436455</v>
      </c>
      <c r="H209" s="38">
        <v>445797887.90643996</v>
      </c>
      <c r="I209" s="37">
        <v>5650</v>
      </c>
      <c r="J209" s="38">
        <v>320920000</v>
      </c>
      <c r="K209" s="38">
        <v>-124877887.90643999</v>
      </c>
      <c r="L209" s="40">
        <v>0</v>
      </c>
      <c r="M209" s="40">
        <f>SUM(L209*E209)</f>
        <v>0</v>
      </c>
      <c r="N209" s="41">
        <f>SUM(M209/H209)</f>
        <v>0</v>
      </c>
      <c r="O209" s="41">
        <f>SUM(K209/H209)</f>
        <v>-0.28012220626008938</v>
      </c>
      <c r="P209" s="5">
        <f>SUM(M209+K209) /H209</f>
        <v>-0.28012220626008938</v>
      </c>
    </row>
    <row r="210">
      <c r="A210" s="35">
        <v>5</v>
      </c>
      <c r="B210" s="35" t="s">
        <v>41</v>
      </c>
      <c r="C210" s="36" t="s">
        <v>42</v>
      </c>
      <c r="D210" s="36" t="s">
        <v>23</v>
      </c>
      <c r="E210" s="37">
        <v>238300</v>
      </c>
      <c r="F210" s="38">
        <v>2383</v>
      </c>
      <c r="G210" s="39">
        <v>3768.37599188</v>
      </c>
      <c r="H210" s="38">
        <v>898003998.86500406</v>
      </c>
      <c r="I210" s="37">
        <v>3750</v>
      </c>
      <c r="J210" s="38">
        <v>893625000</v>
      </c>
      <c r="K210" s="38">
        <v>-4378998.865004</v>
      </c>
      <c r="L210" s="40">
        <v>0</v>
      </c>
      <c r="M210" s="40">
        <f>SUM(L210*E210)</f>
        <v>0</v>
      </c>
      <c r="N210" s="41">
        <f>SUM(M210/H210)</f>
        <v>0</v>
      </c>
      <c r="O210" s="41">
        <f>SUM(K210/H210)</f>
        <v>-0.0048763690034105186</v>
      </c>
      <c r="P210" s="5">
        <f>SUM(M210+K210) /H210</f>
        <v>-0.0048763690034105186</v>
      </c>
    </row>
    <row r="211">
      <c r="A211" s="35">
        <v>6</v>
      </c>
      <c r="B211" s="35" t="s">
        <v>43</v>
      </c>
      <c r="C211" s="36" t="s">
        <v>44</v>
      </c>
      <c r="D211" s="36" t="s">
        <v>23</v>
      </c>
      <c r="E211" s="37">
        <v>101900</v>
      </c>
      <c r="F211" s="38">
        <v>1019</v>
      </c>
      <c r="G211" s="39">
        <v>7063.2904512</v>
      </c>
      <c r="H211" s="38">
        <v>719749296.97728</v>
      </c>
      <c r="I211" s="37">
        <v>6575</v>
      </c>
      <c r="J211" s="38">
        <v>669992500</v>
      </c>
      <c r="K211" s="38">
        <v>-49756796.97728</v>
      </c>
      <c r="L211" s="40">
        <v>0</v>
      </c>
      <c r="M211" s="40">
        <f>SUM(L211*E211)</f>
        <v>0</v>
      </c>
      <c r="N211" s="41">
        <f>SUM(M211/H211)</f>
        <v>0</v>
      </c>
      <c r="O211" s="41">
        <f>SUM(K211/H211)</f>
        <v>-0.069130733696083968</v>
      </c>
      <c r="P211" s="5">
        <f>SUM(M211+K211) /H211</f>
        <v>-0.069130733696083968</v>
      </c>
    </row>
    <row r="212">
      <c r="A212" s="35">
        <v>7</v>
      </c>
      <c r="B212" s="35" t="s">
        <v>45</v>
      </c>
      <c r="C212" s="36" t="s">
        <v>46</v>
      </c>
      <c r="D212" s="36" t="s">
        <v>23</v>
      </c>
      <c r="E212" s="37">
        <v>216400</v>
      </c>
      <c r="F212" s="38">
        <v>2164</v>
      </c>
      <c r="G212" s="39">
        <v>1354.74128227</v>
      </c>
      <c r="H212" s="38">
        <v>293166013.483228</v>
      </c>
      <c r="I212" s="37">
        <v>940</v>
      </c>
      <c r="J212" s="38">
        <v>203416000</v>
      </c>
      <c r="K212" s="38">
        <v>-89750013.483228013</v>
      </c>
      <c r="L212" s="40">
        <v>0</v>
      </c>
      <c r="M212" s="40">
        <f>SUM(L212*E212)</f>
        <v>0</v>
      </c>
      <c r="N212" s="41">
        <f>SUM(M212/H212)</f>
        <v>0</v>
      </c>
      <c r="O212" s="41">
        <f>SUM(K212/H212)</f>
        <v>-0.3061405802701021</v>
      </c>
      <c r="P212" s="5">
        <f>SUM(M212+K212) /H212</f>
        <v>-0.3061405802701021</v>
      </c>
    </row>
    <row r="213">
      <c r="A213" s="35">
        <v>8</v>
      </c>
      <c r="B213" s="35" t="s">
        <v>47</v>
      </c>
      <c r="C213" s="36" t="s">
        <v>48</v>
      </c>
      <c r="D213" s="36" t="s">
        <v>23</v>
      </c>
      <c r="E213" s="37">
        <v>67400</v>
      </c>
      <c r="F213" s="38">
        <v>674</v>
      </c>
      <c r="G213" s="39">
        <v>3000.41499662</v>
      </c>
      <c r="H213" s="38">
        <v>202227970.772188</v>
      </c>
      <c r="I213" s="37">
        <v>2100</v>
      </c>
      <c r="J213" s="38">
        <v>141540000</v>
      </c>
      <c r="K213" s="38">
        <v>-60687970.772188008</v>
      </c>
      <c r="L213" s="40">
        <v>0</v>
      </c>
      <c r="M213" s="40">
        <f>SUM(L213*E213)</f>
        <v>0</v>
      </c>
      <c r="N213" s="41">
        <f>SUM(M213/H213)</f>
        <v>0</v>
      </c>
      <c r="O213" s="41">
        <f>SUM(K213/H213)</f>
        <v>-0.3000968191514598</v>
      </c>
      <c r="P213" s="5">
        <f>SUM(M213+K213) /H213</f>
        <v>-0.3000968191514598</v>
      </c>
    </row>
    <row r="214">
      <c r="A214" s="35">
        <v>9</v>
      </c>
      <c r="B214" s="35" t="s">
        <v>49</v>
      </c>
      <c r="C214" s="36" t="s">
        <v>50</v>
      </c>
      <c r="D214" s="36" t="s">
        <v>23</v>
      </c>
      <c r="E214" s="37">
        <v>55700</v>
      </c>
      <c r="F214" s="38">
        <v>557</v>
      </c>
      <c r="G214" s="39">
        <v>7213.95237453</v>
      </c>
      <c r="H214" s="38">
        <v>401817147.261321</v>
      </c>
      <c r="I214" s="37">
        <v>6375</v>
      </c>
      <c r="J214" s="38">
        <v>355087500</v>
      </c>
      <c r="K214" s="38">
        <v>-46729647.261321</v>
      </c>
      <c r="L214" s="40">
        <v>0</v>
      </c>
      <c r="M214" s="40">
        <f>SUM(L214*E214)</f>
        <v>0</v>
      </c>
      <c r="N214" s="41">
        <f>SUM(M214/H214)</f>
        <v>0</v>
      </c>
      <c r="O214" s="41">
        <f>SUM(K214/H214)</f>
        <v>-0.11629580165958041</v>
      </c>
      <c r="P214" s="5">
        <f>SUM(M214+K214) /H214</f>
        <v>-0.11629580165958041</v>
      </c>
    </row>
    <row r="215">
      <c r="A215" s="35">
        <v>10</v>
      </c>
      <c r="B215" s="35" t="s">
        <v>51</v>
      </c>
      <c r="C215" s="36" t="s">
        <v>52</v>
      </c>
      <c r="D215" s="36" t="s">
        <v>23</v>
      </c>
      <c r="E215" s="37">
        <v>51700</v>
      </c>
      <c r="F215" s="38">
        <v>517</v>
      </c>
      <c r="G215" s="39">
        <v>5104.70288091</v>
      </c>
      <c r="H215" s="38">
        <v>263913138.94304702</v>
      </c>
      <c r="I215" s="37">
        <v>4410</v>
      </c>
      <c r="J215" s="38">
        <v>227997000</v>
      </c>
      <c r="K215" s="38">
        <v>-35916138.943047</v>
      </c>
      <c r="L215" s="40">
        <v>0</v>
      </c>
      <c r="M215" s="40">
        <f>SUM(L215*E215)</f>
        <v>0</v>
      </c>
      <c r="N215" s="41">
        <f>SUM(M215/H215)</f>
        <v>0</v>
      </c>
      <c r="O215" s="41">
        <f>SUM(K215/H215)</f>
        <v>-0.13609075731086573</v>
      </c>
      <c r="P215" s="5">
        <f>SUM(M215+K215) /H215</f>
        <v>-0.13609075731086573</v>
      </c>
    </row>
    <row r="216">
      <c r="A216" s="35">
        <v>11</v>
      </c>
      <c r="B216" s="35" t="s">
        <v>53</v>
      </c>
      <c r="C216" s="36" t="s">
        <v>54</v>
      </c>
      <c r="D216" s="36" t="s">
        <v>23</v>
      </c>
      <c r="E216" s="37">
        <v>286900</v>
      </c>
      <c r="F216" s="38">
        <v>2869</v>
      </c>
      <c r="G216" s="39">
        <v>1462.41236992</v>
      </c>
      <c r="H216" s="38">
        <v>419566108.930048</v>
      </c>
      <c r="I216" s="37">
        <v>1140</v>
      </c>
      <c r="J216" s="38">
        <v>327066000</v>
      </c>
      <c r="K216" s="38">
        <v>-92500108.930048</v>
      </c>
      <c r="L216" s="40">
        <v>0</v>
      </c>
      <c r="M216" s="40">
        <f>SUM(L216*E216)</f>
        <v>0</v>
      </c>
      <c r="N216" s="41">
        <f>SUM(M216/H216)</f>
        <v>0</v>
      </c>
      <c r="O216" s="41">
        <f>SUM(K216/H216)</f>
        <v>-0.22046611239867817</v>
      </c>
      <c r="P216" s="5">
        <f>SUM(M216+K216) /H216</f>
        <v>-0.22046611239867817</v>
      </c>
    </row>
    <row r="217">
      <c r="A217" s="35">
        <v>12</v>
      </c>
      <c r="B217" s="35" t="s">
        <v>55</v>
      </c>
      <c r="C217" s="36" t="s">
        <v>56</v>
      </c>
      <c r="D217" s="36" t="s">
        <v>23</v>
      </c>
      <c r="E217" s="37">
        <v>130000</v>
      </c>
      <c r="F217" s="38">
        <v>1300</v>
      </c>
      <c r="G217" s="39">
        <v>1964.0511167</v>
      </c>
      <c r="H217" s="38">
        <v>255326645.171</v>
      </c>
      <c r="I217" s="37">
        <v>1170</v>
      </c>
      <c r="J217" s="38">
        <v>152100000</v>
      </c>
      <c r="K217" s="38">
        <v>-103226645.171</v>
      </c>
      <c r="L217" s="40">
        <v>0</v>
      </c>
      <c r="M217" s="40">
        <f>SUM(L217*E217)</f>
        <v>0</v>
      </c>
      <c r="N217" s="41">
        <f>SUM(M217/H217)</f>
        <v>0</v>
      </c>
      <c r="O217" s="41">
        <f>SUM(K217/H217)</f>
        <v>-0.40429249012325363</v>
      </c>
      <c r="P217" s="5">
        <f>SUM(M217+K217) /H217</f>
        <v>-0.40429249012325363</v>
      </c>
    </row>
    <row r="218">
      <c r="A218" s="35">
        <v>13</v>
      </c>
      <c r="B218" s="35" t="s">
        <v>57</v>
      </c>
      <c r="C218" s="36" t="s">
        <v>58</v>
      </c>
      <c r="D218" s="36" t="s">
        <v>23</v>
      </c>
      <c r="E218" s="37">
        <v>24300</v>
      </c>
      <c r="F218" s="38">
        <v>243</v>
      </c>
      <c r="G218" s="39">
        <v>11447.92054817</v>
      </c>
      <c r="H218" s="38">
        <v>278184469.320531</v>
      </c>
      <c r="I218" s="37">
        <v>9525</v>
      </c>
      <c r="J218" s="38">
        <v>231457500</v>
      </c>
      <c r="K218" s="38">
        <v>-46726969.320531</v>
      </c>
      <c r="L218" s="40">
        <v>0</v>
      </c>
      <c r="M218" s="40">
        <f>SUM(L218*E218)</f>
        <v>0</v>
      </c>
      <c r="N218" s="41">
        <f>SUM(M218/H218)</f>
        <v>0</v>
      </c>
      <c r="O218" s="41">
        <f>SUM(K218/H218)</f>
        <v>-0.16797116472627749</v>
      </c>
      <c r="P218" s="5">
        <f>SUM(M218+K218) /H218</f>
        <v>-0.16797116472627749</v>
      </c>
    </row>
    <row r="219">
      <c r="A219" s="35">
        <v>14</v>
      </c>
      <c r="B219" s="35" t="s">
        <v>59</v>
      </c>
      <c r="C219" s="36" t="s">
        <v>60</v>
      </c>
      <c r="D219" s="36" t="s">
        <v>23</v>
      </c>
      <c r="E219" s="37">
        <v>208100</v>
      </c>
      <c r="F219" s="38">
        <v>2081</v>
      </c>
      <c r="G219" s="39">
        <v>3881.69862623</v>
      </c>
      <c r="H219" s="38">
        <v>807781484.11846292</v>
      </c>
      <c r="I219" s="37">
        <v>3500</v>
      </c>
      <c r="J219" s="38">
        <v>728350000</v>
      </c>
      <c r="K219" s="38">
        <v>-79431484.118463</v>
      </c>
      <c r="L219" s="40">
        <v>0</v>
      </c>
      <c r="M219" s="40">
        <f>SUM(L219*E219)</f>
        <v>0</v>
      </c>
      <c r="N219" s="41">
        <f>SUM(M219/H219)</f>
        <v>0</v>
      </c>
      <c r="O219" s="41">
        <f>SUM(K219/H219)</f>
        <v>-0.098332885415351012</v>
      </c>
      <c r="P219" s="5">
        <f>SUM(M219+K219) /H219</f>
        <v>-0.098332885415351012</v>
      </c>
    </row>
    <row r="220">
      <c r="A220" s="35">
        <v>15</v>
      </c>
      <c r="B220" s="35" t="s">
        <v>61</v>
      </c>
      <c r="C220" s="36" t="s">
        <v>62</v>
      </c>
      <c r="D220" s="36" t="s">
        <v>23</v>
      </c>
      <c r="E220" s="37">
        <v>14800</v>
      </c>
      <c r="F220" s="38">
        <v>148</v>
      </c>
      <c r="G220" s="39">
        <v>24495.76619943</v>
      </c>
      <c r="H220" s="38">
        <v>362537339.75156397</v>
      </c>
      <c r="I220" s="37">
        <v>15800</v>
      </c>
      <c r="J220" s="38">
        <v>233840000</v>
      </c>
      <c r="K220" s="38">
        <v>-128697339.75156401</v>
      </c>
      <c r="L220" s="40">
        <v>0</v>
      </c>
      <c r="M220" s="40">
        <f>SUM(L220*E220)</f>
        <v>0</v>
      </c>
      <c r="N220" s="41">
        <f>SUM(M220/H220)</f>
        <v>0</v>
      </c>
      <c r="O220" s="41">
        <f>SUM(K220/H220)</f>
        <v>-0.3549905779077997</v>
      </c>
      <c r="P220" s="5">
        <f>SUM(M220+K220) /H220</f>
        <v>-0.3549905779077997</v>
      </c>
    </row>
    <row r="221">
      <c r="A221" s="35">
        <v>16</v>
      </c>
      <c r="B221" s="35" t="s">
        <v>63</v>
      </c>
      <c r="C221" s="36" t="s">
        <v>64</v>
      </c>
      <c r="D221" s="36" t="s">
        <v>23</v>
      </c>
      <c r="E221" s="37">
        <v>106200</v>
      </c>
      <c r="F221" s="38">
        <v>1062</v>
      </c>
      <c r="G221" s="39">
        <v>8703.36754636</v>
      </c>
      <c r="H221" s="38">
        <v>924297633.42343211</v>
      </c>
      <c r="I221" s="37">
        <v>7025</v>
      </c>
      <c r="J221" s="38">
        <v>746055000</v>
      </c>
      <c r="K221" s="38">
        <v>-178242633.423432</v>
      </c>
      <c r="L221" s="40">
        <v>0</v>
      </c>
      <c r="M221" s="40">
        <f>SUM(L221*E221)</f>
        <v>0</v>
      </c>
      <c r="N221" s="41">
        <f>SUM(M221/H221)</f>
        <v>0</v>
      </c>
      <c r="O221" s="41">
        <f>SUM(K221/H221)</f>
        <v>-0.192841166068178</v>
      </c>
      <c r="P221" s="5">
        <f>SUM(M221+K221) /H221</f>
        <v>-0.192841166068178</v>
      </c>
    </row>
    <row r="222">
      <c r="A222" s="35">
        <v>17</v>
      </c>
      <c r="B222" s="35" t="s">
        <v>65</v>
      </c>
      <c r="C222" s="36" t="s">
        <v>66</v>
      </c>
      <c r="D222" s="36" t="s">
        <v>23</v>
      </c>
      <c r="E222" s="37">
        <v>85300</v>
      </c>
      <c r="F222" s="38">
        <v>853</v>
      </c>
      <c r="G222" s="39">
        <v>1856.79475783</v>
      </c>
      <c r="H222" s="38">
        <v>158384592.842899</v>
      </c>
      <c r="I222" s="37">
        <v>1480</v>
      </c>
      <c r="J222" s="38">
        <v>126244000</v>
      </c>
      <c r="K222" s="38">
        <v>-32140592.842899002</v>
      </c>
      <c r="L222" s="40">
        <v>0</v>
      </c>
      <c r="M222" s="40">
        <f>SUM(L222*E222)</f>
        <v>0</v>
      </c>
      <c r="N222" s="41">
        <f>SUM(M222/H222)</f>
        <v>0</v>
      </c>
      <c r="O222" s="41">
        <f>SUM(K222/H222)</f>
        <v>-0.20292752133270386</v>
      </c>
      <c r="P222" s="5">
        <f>SUM(M222+K222) /H222</f>
        <v>-0.20292752133270386</v>
      </c>
    </row>
    <row r="223">
      <c r="A223" s="35">
        <v>18</v>
      </c>
      <c r="B223" s="35" t="s">
        <v>120</v>
      </c>
      <c r="C223" s="36" t="s">
        <v>121</v>
      </c>
      <c r="D223" s="36" t="s">
        <v>23</v>
      </c>
      <c r="E223" s="37">
        <v>1059300</v>
      </c>
      <c r="F223" s="38">
        <v>10593</v>
      </c>
      <c r="G223" s="39">
        <v>596.0001888</v>
      </c>
      <c r="H223" s="38">
        <v>631342999.99584</v>
      </c>
      <c r="I223" s="37">
        <v>400</v>
      </c>
      <c r="J223" s="38">
        <v>423720000</v>
      </c>
      <c r="K223" s="38">
        <v>-207622999.99584</v>
      </c>
      <c r="L223" s="40">
        <v>0</v>
      </c>
      <c r="M223" s="40">
        <f>SUM(L223*E223)</f>
        <v>0</v>
      </c>
      <c r="N223" s="41">
        <f>SUM(M223/H223)</f>
        <v>0</v>
      </c>
      <c r="O223" s="41">
        <f>SUM(K223/H223)</f>
        <v>-0.32885927300565315</v>
      </c>
      <c r="P223" s="5">
        <f>SUM(M223+K223) /H223</f>
        <v>-0.32885927300565315</v>
      </c>
    </row>
    <row r="224">
      <c r="A224" s="28">
        <v>19</v>
      </c>
      <c r="B224" s="28" t="s">
        <v>67</v>
      </c>
      <c r="C224" s="29" t="s">
        <v>68</v>
      </c>
      <c r="D224" s="29" t="s">
        <v>23</v>
      </c>
      <c r="E224" s="30">
        <v>147500</v>
      </c>
      <c r="F224" s="31">
        <v>1475</v>
      </c>
      <c r="G224" s="32">
        <v>1535.56689246</v>
      </c>
      <c r="H224" s="31">
        <v>226496116.63785002</v>
      </c>
      <c r="I224" s="30">
        <v>830</v>
      </c>
      <c r="J224" s="31">
        <v>122425000</v>
      </c>
      <c r="K224" s="31">
        <v>-104071116.63785</v>
      </c>
      <c r="L224" s="33">
        <v>0</v>
      </c>
      <c r="M224" s="33">
        <f>SUM(L224*E224)</f>
        <v>0</v>
      </c>
      <c r="N224" s="34">
        <f>SUM(M224/H224)</f>
        <v>0</v>
      </c>
      <c r="O224" s="34">
        <f>SUM(K224/H224)</f>
        <v>-0.45948300651993856</v>
      </c>
      <c r="P224" s="6">
        <f>SUM(M224+K224) /H224</f>
        <v>-0.45948300651993856</v>
      </c>
    </row>
    <row r="225">
      <c r="H225" s="18">
        <f>SUM(H206:H224)</f>
        <v>9650210109.5890617</v>
      </c>
      <c r="J225" s="18">
        <f>SUM(J206:J224)</f>
        <v>8003145000</v>
      </c>
      <c r="K225" s="18">
        <f>SUM(K206:K224)</f>
        <v>-1647065109.5890641</v>
      </c>
      <c r="M225" s="19">
        <f>SUM(M206:M224)</f>
        <v>0</v>
      </c>
      <c r="N225" s="20">
        <f>SUM(M225/H225)</f>
        <v>0</v>
      </c>
      <c r="O225" s="20">
        <f>SUM(K225/H225)</f>
        <v>-0.17067660609300472</v>
      </c>
      <c r="P225" s="2">
        <f>SUM(M225+K225) /H225</f>
        <v>-0.17067660609300472</v>
      </c>
    </row>
    <row r="228">
      <c r="B228" s="8" t="s">
        <v>0</v>
      </c>
      <c r="C228" s="7" t="s">
        <v>148</v>
      </c>
      <c r="E228" s="9"/>
      <c r="F228" s="7" t="s">
        <v>2</v>
      </c>
      <c r="G228" s="7" t="s">
        <v>3</v>
      </c>
      <c r="I228" s="7" t="s">
        <v>4</v>
      </c>
      <c r="J228" s="10">
        <v>43899</v>
      </c>
    </row>
    <row r="230">
      <c r="A230" s="11" t="s">
        <v>5</v>
      </c>
      <c r="B230" s="11" t="s">
        <v>6</v>
      </c>
      <c r="C230" s="11" t="s">
        <v>7</v>
      </c>
      <c r="D230" s="11" t="s">
        <v>8</v>
      </c>
      <c r="E230" s="11" t="s">
        <v>9</v>
      </c>
      <c r="F230" s="11" t="s">
        <v>10</v>
      </c>
      <c r="G230" s="11" t="s">
        <v>11</v>
      </c>
      <c r="H230" s="11" t="s">
        <v>12</v>
      </c>
      <c r="I230" s="11" t="s">
        <v>13</v>
      </c>
      <c r="J230" s="11" t="s">
        <v>14</v>
      </c>
      <c r="K230" s="11" t="s">
        <v>15</v>
      </c>
      <c r="L230" s="11" t="s">
        <v>16</v>
      </c>
      <c r="M230" s="11" t="s">
        <v>17</v>
      </c>
      <c r="N230" s="11" t="s">
        <v>18</v>
      </c>
      <c r="O230" s="11" t="s">
        <v>19</v>
      </c>
      <c r="P230" s="1" t="s">
        <v>20</v>
      </c>
    </row>
    <row r="231">
      <c r="A231" s="21">
        <v>1</v>
      </c>
      <c r="B231" s="21" t="s">
        <v>33</v>
      </c>
      <c r="C231" s="22" t="s">
        <v>34</v>
      </c>
      <c r="D231" s="22" t="s">
        <v>23</v>
      </c>
      <c r="E231" s="23">
        <v>186700</v>
      </c>
      <c r="F231" s="24">
        <v>1867</v>
      </c>
      <c r="G231" s="25">
        <v>1285.76760934</v>
      </c>
      <c r="H231" s="24">
        <v>240052812.663778</v>
      </c>
      <c r="I231" s="23">
        <v>670</v>
      </c>
      <c r="J231" s="24">
        <v>125089000</v>
      </c>
      <c r="K231" s="24">
        <v>-114963812.66377799</v>
      </c>
      <c r="L231" s="26">
        <v>0</v>
      </c>
      <c r="M231" s="26">
        <f>SUM(L231*E231)</f>
        <v>0</v>
      </c>
      <c r="N231" s="27">
        <f>SUM(M231/H231)</f>
        <v>0</v>
      </c>
      <c r="O231" s="27">
        <f>SUM(K231/H231)</f>
        <v>-0.47891050051889306</v>
      </c>
      <c r="P231" s="3">
        <f>SUM(M231+K231) /H231</f>
        <v>-0.47891050051889306</v>
      </c>
    </row>
    <row r="232">
      <c r="A232" s="35">
        <v>2</v>
      </c>
      <c r="B232" s="35" t="s">
        <v>35</v>
      </c>
      <c r="C232" s="36" t="s">
        <v>36</v>
      </c>
      <c r="D232" s="36" t="s">
        <v>23</v>
      </c>
      <c r="E232" s="37">
        <v>95000</v>
      </c>
      <c r="F232" s="38">
        <v>950</v>
      </c>
      <c r="G232" s="39">
        <v>7309.52530644</v>
      </c>
      <c r="H232" s="38">
        <v>694404904.1118</v>
      </c>
      <c r="I232" s="37">
        <v>5025</v>
      </c>
      <c r="J232" s="38">
        <v>477375000</v>
      </c>
      <c r="K232" s="38">
        <v>-217029904.11180002</v>
      </c>
      <c r="L232" s="40">
        <v>0</v>
      </c>
      <c r="M232" s="40">
        <f>SUM(L232*E232)</f>
        <v>0</v>
      </c>
      <c r="N232" s="41">
        <f>SUM(M232/H232)</f>
        <v>0</v>
      </c>
      <c r="O232" s="41">
        <f>SUM(K232/H232)</f>
        <v>-0.31254085739702375</v>
      </c>
      <c r="P232" s="5">
        <f>SUM(M232+K232) /H232</f>
        <v>-0.31254085739702375</v>
      </c>
    </row>
    <row r="233">
      <c r="A233" s="35">
        <v>3</v>
      </c>
      <c r="B233" s="35" t="s">
        <v>37</v>
      </c>
      <c r="C233" s="36" t="s">
        <v>38</v>
      </c>
      <c r="D233" s="36" t="s">
        <v>23</v>
      </c>
      <c r="E233" s="37">
        <v>45500</v>
      </c>
      <c r="F233" s="38">
        <v>455</v>
      </c>
      <c r="G233" s="39">
        <v>26615.55778172</v>
      </c>
      <c r="H233" s="38">
        <v>1211007879.06826</v>
      </c>
      <c r="I233" s="37">
        <v>28925</v>
      </c>
      <c r="J233" s="38">
        <v>1316087500</v>
      </c>
      <c r="K233" s="38">
        <v>105079620.93174</v>
      </c>
      <c r="L233" s="40">
        <v>0</v>
      </c>
      <c r="M233" s="40">
        <f>SUM(L233*E233)</f>
        <v>0</v>
      </c>
      <c r="N233" s="41">
        <f>SUM(M233/H233)</f>
        <v>0</v>
      </c>
      <c r="O233" s="41">
        <f>SUM(K233/H233)</f>
        <v>0.086770385848015663</v>
      </c>
      <c r="P233" s="5">
        <f>SUM(M233+K233) /H233</f>
        <v>0.086770385848015663</v>
      </c>
    </row>
    <row r="234">
      <c r="A234" s="35">
        <v>4</v>
      </c>
      <c r="B234" s="35" t="s">
        <v>39</v>
      </c>
      <c r="C234" s="36" t="s">
        <v>40</v>
      </c>
      <c r="D234" s="36" t="s">
        <v>23</v>
      </c>
      <c r="E234" s="37">
        <v>52000</v>
      </c>
      <c r="F234" s="38">
        <v>520</v>
      </c>
      <c r="G234" s="39">
        <v>7936.25839235</v>
      </c>
      <c r="H234" s="38">
        <v>412685436.4022</v>
      </c>
      <c r="I234" s="37">
        <v>5650</v>
      </c>
      <c r="J234" s="38">
        <v>293800000</v>
      </c>
      <c r="K234" s="38">
        <v>-118885436.40220001</v>
      </c>
      <c r="L234" s="40">
        <v>0</v>
      </c>
      <c r="M234" s="40">
        <f>SUM(L234*E234)</f>
        <v>0</v>
      </c>
      <c r="N234" s="41">
        <f>SUM(M234/H234)</f>
        <v>0</v>
      </c>
      <c r="O234" s="41">
        <f>SUM(K234/H234)</f>
        <v>-0.28807761533492837</v>
      </c>
      <c r="P234" s="5">
        <f>SUM(M234+K234) /H234</f>
        <v>-0.28807761533492837</v>
      </c>
    </row>
    <row r="235">
      <c r="A235" s="35">
        <v>5</v>
      </c>
      <c r="B235" s="35" t="s">
        <v>41</v>
      </c>
      <c r="C235" s="36" t="s">
        <v>42</v>
      </c>
      <c r="D235" s="36" t="s">
        <v>23</v>
      </c>
      <c r="E235" s="37">
        <v>217900</v>
      </c>
      <c r="F235" s="38">
        <v>2179</v>
      </c>
      <c r="G235" s="39">
        <v>3663.74967693</v>
      </c>
      <c r="H235" s="38">
        <v>798331054.603047</v>
      </c>
      <c r="I235" s="37">
        <v>3750</v>
      </c>
      <c r="J235" s="38">
        <v>817125000</v>
      </c>
      <c r="K235" s="38">
        <v>18793945.396952998</v>
      </c>
      <c r="L235" s="40">
        <v>0</v>
      </c>
      <c r="M235" s="40">
        <f>SUM(L235*E235)</f>
        <v>0</v>
      </c>
      <c r="N235" s="41">
        <f>SUM(M235/H235)</f>
        <v>0</v>
      </c>
      <c r="O235" s="41">
        <f>SUM(K235/H235)</f>
        <v>0.023541543684903857</v>
      </c>
      <c r="P235" s="5">
        <f>SUM(M235+K235) /H235</f>
        <v>0.023541543684903857</v>
      </c>
    </row>
    <row r="236">
      <c r="A236" s="35">
        <v>6</v>
      </c>
      <c r="B236" s="35" t="s">
        <v>43</v>
      </c>
      <c r="C236" s="36" t="s">
        <v>44</v>
      </c>
      <c r="D236" s="36" t="s">
        <v>23</v>
      </c>
      <c r="E236" s="37">
        <v>93200</v>
      </c>
      <c r="F236" s="38">
        <v>932</v>
      </c>
      <c r="G236" s="39">
        <v>7012.17560032</v>
      </c>
      <c r="H236" s="38">
        <v>653534765.949824</v>
      </c>
      <c r="I236" s="37">
        <v>6575</v>
      </c>
      <c r="J236" s="38">
        <v>612790000</v>
      </c>
      <c r="K236" s="38">
        <v>-40744765.949824</v>
      </c>
      <c r="L236" s="40">
        <v>0</v>
      </c>
      <c r="M236" s="40">
        <f>SUM(L236*E236)</f>
        <v>0</v>
      </c>
      <c r="N236" s="41">
        <f>SUM(M236/H236)</f>
        <v>0</v>
      </c>
      <c r="O236" s="41">
        <f>SUM(K236/H236)</f>
        <v>-0.0623452156988267</v>
      </c>
      <c r="P236" s="5">
        <f>SUM(M236+K236) /H236</f>
        <v>-0.0623452156988267</v>
      </c>
    </row>
    <row r="237">
      <c r="A237" s="35">
        <v>7</v>
      </c>
      <c r="B237" s="35" t="s">
        <v>45</v>
      </c>
      <c r="C237" s="36" t="s">
        <v>46</v>
      </c>
      <c r="D237" s="36" t="s">
        <v>23</v>
      </c>
      <c r="E237" s="37">
        <v>197900</v>
      </c>
      <c r="F237" s="38">
        <v>1979</v>
      </c>
      <c r="G237" s="39">
        <v>1377.90201294</v>
      </c>
      <c r="H237" s="38">
        <v>272686808.360826</v>
      </c>
      <c r="I237" s="37">
        <v>940</v>
      </c>
      <c r="J237" s="38">
        <v>186026000</v>
      </c>
      <c r="K237" s="38">
        <v>-86660808.360826</v>
      </c>
      <c r="L237" s="40">
        <v>0</v>
      </c>
      <c r="M237" s="40">
        <f>SUM(L237*E237)</f>
        <v>0</v>
      </c>
      <c r="N237" s="41">
        <f>SUM(M237/H237)</f>
        <v>0</v>
      </c>
      <c r="O237" s="41">
        <f>SUM(K237/H237)</f>
        <v>-0.31780344961225349</v>
      </c>
      <c r="P237" s="5">
        <f>SUM(M237+K237) /H237</f>
        <v>-0.31780344961225349</v>
      </c>
    </row>
    <row r="238">
      <c r="A238" s="35">
        <v>8</v>
      </c>
      <c r="B238" s="35" t="s">
        <v>47</v>
      </c>
      <c r="C238" s="36" t="s">
        <v>48</v>
      </c>
      <c r="D238" s="36" t="s">
        <v>23</v>
      </c>
      <c r="E238" s="37">
        <v>61600</v>
      </c>
      <c r="F238" s="38">
        <v>616</v>
      </c>
      <c r="G238" s="39">
        <v>2931.78458264</v>
      </c>
      <c r="H238" s="38">
        <v>180597930.290624</v>
      </c>
      <c r="I238" s="37">
        <v>2100</v>
      </c>
      <c r="J238" s="38">
        <v>129360000</v>
      </c>
      <c r="K238" s="38">
        <v>-51237930.290624</v>
      </c>
      <c r="L238" s="40">
        <v>0</v>
      </c>
      <c r="M238" s="40">
        <f>SUM(L238*E238)</f>
        <v>0</v>
      </c>
      <c r="N238" s="41">
        <f>SUM(M238/H238)</f>
        <v>0</v>
      </c>
      <c r="O238" s="41">
        <f>SUM(K238/H238)</f>
        <v>-0.28371272144797161</v>
      </c>
      <c r="P238" s="5">
        <f>SUM(M238+K238) /H238</f>
        <v>-0.28371272144797161</v>
      </c>
    </row>
    <row r="239">
      <c r="A239" s="35">
        <v>9</v>
      </c>
      <c r="B239" s="35" t="s">
        <v>49</v>
      </c>
      <c r="C239" s="36" t="s">
        <v>50</v>
      </c>
      <c r="D239" s="36" t="s">
        <v>23</v>
      </c>
      <c r="E239" s="37">
        <v>51000</v>
      </c>
      <c r="F239" s="38">
        <v>510</v>
      </c>
      <c r="G239" s="39">
        <v>7281.58370532</v>
      </c>
      <c r="H239" s="38">
        <v>371360768.97132003</v>
      </c>
      <c r="I239" s="37">
        <v>6375</v>
      </c>
      <c r="J239" s="38">
        <v>325125000</v>
      </c>
      <c r="K239" s="38">
        <v>-46235768.97132</v>
      </c>
      <c r="L239" s="40">
        <v>0</v>
      </c>
      <c r="M239" s="40">
        <f>SUM(L239*E239)</f>
        <v>0</v>
      </c>
      <c r="N239" s="41">
        <f>SUM(M239/H239)</f>
        <v>0</v>
      </c>
      <c r="O239" s="41">
        <f>SUM(K239/H239)</f>
        <v>-0.12450364398855164</v>
      </c>
      <c r="P239" s="5">
        <f>SUM(M239+K239) /H239</f>
        <v>-0.12450364398855164</v>
      </c>
    </row>
    <row r="240">
      <c r="A240" s="35">
        <v>10</v>
      </c>
      <c r="B240" s="35" t="s">
        <v>51</v>
      </c>
      <c r="C240" s="36" t="s">
        <v>52</v>
      </c>
      <c r="D240" s="36" t="s">
        <v>23</v>
      </c>
      <c r="E240" s="37">
        <v>47300</v>
      </c>
      <c r="F240" s="38">
        <v>473</v>
      </c>
      <c r="G240" s="39">
        <v>5039.46896436</v>
      </c>
      <c r="H240" s="38">
        <v>238366882.01422802</v>
      </c>
      <c r="I240" s="37">
        <v>4410</v>
      </c>
      <c r="J240" s="38">
        <v>208593000</v>
      </c>
      <c r="K240" s="38">
        <v>-29773882.014228</v>
      </c>
      <c r="L240" s="40">
        <v>0</v>
      </c>
      <c r="M240" s="40">
        <f>SUM(L240*E240)</f>
        <v>0</v>
      </c>
      <c r="N240" s="41">
        <f>SUM(M240/H240)</f>
        <v>0</v>
      </c>
      <c r="O240" s="41">
        <f>SUM(K240/H240)</f>
        <v>-0.12490779659756095</v>
      </c>
      <c r="P240" s="5">
        <f>SUM(M240+K240) /H240</f>
        <v>-0.12490779659756095</v>
      </c>
    </row>
    <row r="241">
      <c r="A241" s="35">
        <v>11</v>
      </c>
      <c r="B241" s="35" t="s">
        <v>53</v>
      </c>
      <c r="C241" s="36" t="s">
        <v>54</v>
      </c>
      <c r="D241" s="36" t="s">
        <v>23</v>
      </c>
      <c r="E241" s="37">
        <v>262400</v>
      </c>
      <c r="F241" s="38">
        <v>2624</v>
      </c>
      <c r="G241" s="39">
        <v>1489.72689087</v>
      </c>
      <c r="H241" s="38">
        <v>390904336.164288</v>
      </c>
      <c r="I241" s="37">
        <v>1140</v>
      </c>
      <c r="J241" s="38">
        <v>299136000</v>
      </c>
      <c r="K241" s="38">
        <v>-91768336.164288</v>
      </c>
      <c r="L241" s="40">
        <v>0</v>
      </c>
      <c r="M241" s="40">
        <f>SUM(L241*E241)</f>
        <v>0</v>
      </c>
      <c r="N241" s="41">
        <f>SUM(M241/H241)</f>
        <v>0</v>
      </c>
      <c r="O241" s="41">
        <f>SUM(K241/H241)</f>
        <v>-0.2347590642374453</v>
      </c>
      <c r="P241" s="5">
        <f>SUM(M241+K241) /H241</f>
        <v>-0.2347590642374453</v>
      </c>
    </row>
    <row r="242">
      <c r="A242" s="35">
        <v>12</v>
      </c>
      <c r="B242" s="35" t="s">
        <v>55</v>
      </c>
      <c r="C242" s="36" t="s">
        <v>56</v>
      </c>
      <c r="D242" s="36" t="s">
        <v>23</v>
      </c>
      <c r="E242" s="37">
        <v>118900</v>
      </c>
      <c r="F242" s="38">
        <v>1189</v>
      </c>
      <c r="G242" s="39">
        <v>2051.57404297</v>
      </c>
      <c r="H242" s="38">
        <v>243932153.709133</v>
      </c>
      <c r="I242" s="37">
        <v>1170</v>
      </c>
      <c r="J242" s="38">
        <v>139113000</v>
      </c>
      <c r="K242" s="38">
        <v>-104819153.709133</v>
      </c>
      <c r="L242" s="40">
        <v>0</v>
      </c>
      <c r="M242" s="40">
        <f>SUM(L242*E242)</f>
        <v>0</v>
      </c>
      <c r="N242" s="41">
        <f>SUM(M242/H242)</f>
        <v>0</v>
      </c>
      <c r="O242" s="41">
        <f>SUM(K242/H242)</f>
        <v>-0.42970617901451541</v>
      </c>
      <c r="P242" s="5">
        <f>SUM(M242+K242) /H242</f>
        <v>-0.42970617901451541</v>
      </c>
    </row>
    <row r="243">
      <c r="A243" s="35">
        <v>13</v>
      </c>
      <c r="B243" s="35" t="s">
        <v>57</v>
      </c>
      <c r="C243" s="36" t="s">
        <v>58</v>
      </c>
      <c r="D243" s="36" t="s">
        <v>23</v>
      </c>
      <c r="E243" s="37">
        <v>22200</v>
      </c>
      <c r="F243" s="38">
        <v>222</v>
      </c>
      <c r="G243" s="39">
        <v>11529.3877833</v>
      </c>
      <c r="H243" s="38">
        <v>255952408.78925997</v>
      </c>
      <c r="I243" s="37">
        <v>9525</v>
      </c>
      <c r="J243" s="38">
        <v>211455000</v>
      </c>
      <c r="K243" s="38">
        <v>-44497408.78926</v>
      </c>
      <c r="L243" s="40">
        <v>0</v>
      </c>
      <c r="M243" s="40">
        <f>SUM(L243*E243)</f>
        <v>0</v>
      </c>
      <c r="N243" s="41">
        <f>SUM(M243/H243)</f>
        <v>0</v>
      </c>
      <c r="O243" s="41">
        <f>SUM(K243/H243)</f>
        <v>-0.17385032240855847</v>
      </c>
      <c r="P243" s="5">
        <f>SUM(M243+K243) /H243</f>
        <v>-0.17385032240855847</v>
      </c>
    </row>
    <row r="244">
      <c r="A244" s="35">
        <v>14</v>
      </c>
      <c r="B244" s="35" t="s">
        <v>59</v>
      </c>
      <c r="C244" s="36" t="s">
        <v>60</v>
      </c>
      <c r="D244" s="36" t="s">
        <v>23</v>
      </c>
      <c r="E244" s="37">
        <v>190300</v>
      </c>
      <c r="F244" s="38">
        <v>1903</v>
      </c>
      <c r="G244" s="39">
        <v>3917.93298399</v>
      </c>
      <c r="H244" s="38">
        <v>745582646.853297</v>
      </c>
      <c r="I244" s="37">
        <v>3500</v>
      </c>
      <c r="J244" s="38">
        <v>666050000</v>
      </c>
      <c r="K244" s="38">
        <v>-79532646.853297</v>
      </c>
      <c r="L244" s="40">
        <v>0</v>
      </c>
      <c r="M244" s="40">
        <f>SUM(L244*E244)</f>
        <v>0</v>
      </c>
      <c r="N244" s="41">
        <f>SUM(M244/H244)</f>
        <v>0</v>
      </c>
      <c r="O244" s="41">
        <f>SUM(K244/H244)</f>
        <v>-0.10667180518345147</v>
      </c>
      <c r="P244" s="5">
        <f>SUM(M244+K244) /H244</f>
        <v>-0.10667180518345147</v>
      </c>
    </row>
    <row r="245">
      <c r="A245" s="35">
        <v>15</v>
      </c>
      <c r="B245" s="35" t="s">
        <v>61</v>
      </c>
      <c r="C245" s="36" t="s">
        <v>62</v>
      </c>
      <c r="D245" s="36" t="s">
        <v>23</v>
      </c>
      <c r="E245" s="37">
        <v>13600</v>
      </c>
      <c r="F245" s="38">
        <v>136</v>
      </c>
      <c r="G245" s="39">
        <v>25772.65082841</v>
      </c>
      <c r="H245" s="38">
        <v>350508051.26637596</v>
      </c>
      <c r="I245" s="37">
        <v>15800</v>
      </c>
      <c r="J245" s="38">
        <v>214880000</v>
      </c>
      <c r="K245" s="38">
        <v>-135628051.266376</v>
      </c>
      <c r="L245" s="40">
        <v>0</v>
      </c>
      <c r="M245" s="40">
        <f>SUM(L245*E245)</f>
        <v>0</v>
      </c>
      <c r="N245" s="41">
        <f>SUM(M245/H245)</f>
        <v>0</v>
      </c>
      <c r="O245" s="41">
        <f>SUM(K245/H245)</f>
        <v>-0.38694703524314367</v>
      </c>
      <c r="P245" s="5">
        <f>SUM(M245+K245) /H245</f>
        <v>-0.38694703524314367</v>
      </c>
    </row>
    <row r="246">
      <c r="A246" s="35">
        <v>16</v>
      </c>
      <c r="B246" s="35" t="s">
        <v>63</v>
      </c>
      <c r="C246" s="36" t="s">
        <v>64</v>
      </c>
      <c r="D246" s="36" t="s">
        <v>23</v>
      </c>
      <c r="E246" s="37">
        <v>97100</v>
      </c>
      <c r="F246" s="38">
        <v>971</v>
      </c>
      <c r="G246" s="39">
        <v>9028.66017487</v>
      </c>
      <c r="H246" s="38">
        <v>876682902.979877</v>
      </c>
      <c r="I246" s="37">
        <v>7025</v>
      </c>
      <c r="J246" s="38">
        <v>682127500</v>
      </c>
      <c r="K246" s="38">
        <v>-194555402.979877</v>
      </c>
      <c r="L246" s="40">
        <v>0</v>
      </c>
      <c r="M246" s="40">
        <f>SUM(L246*E246)</f>
        <v>0</v>
      </c>
      <c r="N246" s="41">
        <f>SUM(M246/H246)</f>
        <v>0</v>
      </c>
      <c r="O246" s="41">
        <f>SUM(K246/H246)</f>
        <v>-0.221922205073894</v>
      </c>
      <c r="P246" s="5">
        <f>SUM(M246+K246) /H246</f>
        <v>-0.221922205073894</v>
      </c>
    </row>
    <row r="247">
      <c r="A247" s="35">
        <v>17</v>
      </c>
      <c r="B247" s="35" t="s">
        <v>65</v>
      </c>
      <c r="C247" s="36" t="s">
        <v>66</v>
      </c>
      <c r="D247" s="36" t="s">
        <v>23</v>
      </c>
      <c r="E247" s="37">
        <v>78000</v>
      </c>
      <c r="F247" s="38">
        <v>780</v>
      </c>
      <c r="G247" s="39">
        <v>1811.70985486</v>
      </c>
      <c r="H247" s="38">
        <v>141313368.67907998</v>
      </c>
      <c r="I247" s="37">
        <v>1480</v>
      </c>
      <c r="J247" s="38">
        <v>115440000</v>
      </c>
      <c r="K247" s="38">
        <v>-25873368.67908</v>
      </c>
      <c r="L247" s="40">
        <v>0</v>
      </c>
      <c r="M247" s="40">
        <f>SUM(L247*E247)</f>
        <v>0</v>
      </c>
      <c r="N247" s="41">
        <f>SUM(M247/H247)</f>
        <v>0</v>
      </c>
      <c r="O247" s="41">
        <f>SUM(K247/H247)</f>
        <v>-0.183092151301254</v>
      </c>
      <c r="P247" s="5">
        <f>SUM(M247+K247) /H247</f>
        <v>-0.183092151301254</v>
      </c>
    </row>
    <row r="248">
      <c r="A248" s="28">
        <v>18</v>
      </c>
      <c r="B248" s="28" t="s">
        <v>67</v>
      </c>
      <c r="C248" s="29" t="s">
        <v>68</v>
      </c>
      <c r="D248" s="29" t="s">
        <v>23</v>
      </c>
      <c r="E248" s="30">
        <v>134800</v>
      </c>
      <c r="F248" s="31">
        <v>1348</v>
      </c>
      <c r="G248" s="32">
        <v>1603.59803598</v>
      </c>
      <c r="H248" s="31">
        <v>216165015.250104</v>
      </c>
      <c r="I248" s="30">
        <v>830</v>
      </c>
      <c r="J248" s="31">
        <v>111884000</v>
      </c>
      <c r="K248" s="31">
        <v>-104281015.250104</v>
      </c>
      <c r="L248" s="33">
        <v>0</v>
      </c>
      <c r="M248" s="33">
        <f>SUM(L248*E248)</f>
        <v>0</v>
      </c>
      <c r="N248" s="34">
        <f>SUM(M248/H248)</f>
        <v>0</v>
      </c>
      <c r="O248" s="34">
        <f>SUM(K248/H248)</f>
        <v>-0.48241393330669319</v>
      </c>
      <c r="P248" s="6">
        <f>SUM(M248+K248) /H248</f>
        <v>-0.48241393330669319</v>
      </c>
    </row>
    <row r="249">
      <c r="H249" s="18">
        <f>SUM(H231:H248)</f>
        <v>8294070126.1273212</v>
      </c>
      <c r="J249" s="18">
        <f>SUM(J231:J248)</f>
        <v>6931456000</v>
      </c>
      <c r="K249" s="18">
        <f>SUM(K231:K248)</f>
        <v>-1362614126.1273222</v>
      </c>
      <c r="M249" s="19">
        <f>SUM(M231:M248)</f>
        <v>0</v>
      </c>
      <c r="N249" s="20">
        <f>SUM(M249/H249)</f>
        <v>0</v>
      </c>
      <c r="O249" s="20">
        <f>SUM(K249/H249)</f>
        <v>-0.16428775081548</v>
      </c>
      <c r="P249" s="2">
        <f>SUM(M249+K249) /H249</f>
        <v>-0.16428775081548</v>
      </c>
    </row>
    <row r="252">
      <c r="B252" s="8" t="s">
        <v>0</v>
      </c>
      <c r="C252" s="7" t="s">
        <v>149</v>
      </c>
      <c r="E252" s="9"/>
      <c r="F252" s="7" t="s">
        <v>2</v>
      </c>
      <c r="G252" s="7" t="s">
        <v>3</v>
      </c>
      <c r="I252" s="7" t="s">
        <v>4</v>
      </c>
      <c r="J252" s="10">
        <v>43899</v>
      </c>
    </row>
    <row r="254">
      <c r="A254" s="11" t="s">
        <v>5</v>
      </c>
      <c r="B254" s="11" t="s">
        <v>6</v>
      </c>
      <c r="C254" s="11" t="s">
        <v>7</v>
      </c>
      <c r="D254" s="11" t="s">
        <v>8</v>
      </c>
      <c r="E254" s="11" t="s">
        <v>9</v>
      </c>
      <c r="F254" s="11" t="s">
        <v>10</v>
      </c>
      <c r="G254" s="11" t="s">
        <v>11</v>
      </c>
      <c r="H254" s="11" t="s">
        <v>12</v>
      </c>
      <c r="I254" s="11" t="s">
        <v>13</v>
      </c>
      <c r="J254" s="11" t="s">
        <v>14</v>
      </c>
      <c r="K254" s="11" t="s">
        <v>15</v>
      </c>
      <c r="L254" s="11" t="s">
        <v>16</v>
      </c>
      <c r="M254" s="11" t="s">
        <v>17</v>
      </c>
      <c r="N254" s="11" t="s">
        <v>18</v>
      </c>
      <c r="O254" s="11" t="s">
        <v>19</v>
      </c>
      <c r="P254" s="1" t="s">
        <v>20</v>
      </c>
    </row>
    <row r="255">
      <c r="A255" s="21">
        <v>1</v>
      </c>
      <c r="B255" s="21" t="s">
        <v>33</v>
      </c>
      <c r="C255" s="22" t="s">
        <v>34</v>
      </c>
      <c r="D255" s="22" t="s">
        <v>23</v>
      </c>
      <c r="E255" s="23">
        <v>179100</v>
      </c>
      <c r="F255" s="24">
        <v>1791</v>
      </c>
      <c r="G255" s="25">
        <v>1303.91812089</v>
      </c>
      <c r="H255" s="24">
        <v>233531735.45139903</v>
      </c>
      <c r="I255" s="23">
        <v>670</v>
      </c>
      <c r="J255" s="24">
        <v>119997000</v>
      </c>
      <c r="K255" s="24">
        <v>-113534735.451399</v>
      </c>
      <c r="L255" s="26">
        <v>0</v>
      </c>
      <c r="M255" s="26">
        <f>SUM(L255*E255)</f>
        <v>0</v>
      </c>
      <c r="N255" s="27">
        <f>SUM(M255/H255)</f>
        <v>0</v>
      </c>
      <c r="O255" s="27">
        <f>SUM(K255/H255)</f>
        <v>-0.48616405488506742</v>
      </c>
      <c r="P255" s="3">
        <f>SUM(M255+K255) /H255</f>
        <v>-0.48616405488506742</v>
      </c>
    </row>
    <row r="256">
      <c r="A256" s="35">
        <v>2</v>
      </c>
      <c r="B256" s="35" t="s">
        <v>35</v>
      </c>
      <c r="C256" s="36" t="s">
        <v>36</v>
      </c>
      <c r="D256" s="36" t="s">
        <v>23</v>
      </c>
      <c r="E256" s="37">
        <v>91200</v>
      </c>
      <c r="F256" s="38">
        <v>912</v>
      </c>
      <c r="G256" s="39">
        <v>7321.31966135</v>
      </c>
      <c r="H256" s="38">
        <v>667704353.11512</v>
      </c>
      <c r="I256" s="37">
        <v>5025</v>
      </c>
      <c r="J256" s="38">
        <v>458280000</v>
      </c>
      <c r="K256" s="38">
        <v>-209424353.11512</v>
      </c>
      <c r="L256" s="40">
        <v>0</v>
      </c>
      <c r="M256" s="40">
        <f>SUM(L256*E256)</f>
        <v>0</v>
      </c>
      <c r="N256" s="41">
        <f>SUM(M256/H256)</f>
        <v>0</v>
      </c>
      <c r="O256" s="41">
        <f>SUM(K256/H256)</f>
        <v>-0.31364832674531445</v>
      </c>
      <c r="P256" s="5">
        <f>SUM(M256+K256) /H256</f>
        <v>-0.31364832674531445</v>
      </c>
    </row>
    <row r="257">
      <c r="A257" s="35">
        <v>3</v>
      </c>
      <c r="B257" s="35" t="s">
        <v>37</v>
      </c>
      <c r="C257" s="36" t="s">
        <v>38</v>
      </c>
      <c r="D257" s="36" t="s">
        <v>23</v>
      </c>
      <c r="E257" s="37">
        <v>43700</v>
      </c>
      <c r="F257" s="38">
        <v>437</v>
      </c>
      <c r="G257" s="39">
        <v>25397.20573567</v>
      </c>
      <c r="H257" s="38">
        <v>1109857890.6487789</v>
      </c>
      <c r="I257" s="37">
        <v>28925</v>
      </c>
      <c r="J257" s="38">
        <v>1264022500</v>
      </c>
      <c r="K257" s="38">
        <v>154164609.351221</v>
      </c>
      <c r="L257" s="40">
        <v>0</v>
      </c>
      <c r="M257" s="40">
        <f>SUM(L257*E257)</f>
        <v>0</v>
      </c>
      <c r="N257" s="41">
        <f>SUM(M257/H257)</f>
        <v>0</v>
      </c>
      <c r="O257" s="41">
        <f>SUM(K257/H257)</f>
        <v>0.13890481894137138</v>
      </c>
      <c r="P257" s="5">
        <f>SUM(M257+K257) /H257</f>
        <v>0.13890481894137138</v>
      </c>
    </row>
    <row r="258">
      <c r="A258" s="35">
        <v>4</v>
      </c>
      <c r="B258" s="35" t="s">
        <v>39</v>
      </c>
      <c r="C258" s="36" t="s">
        <v>40</v>
      </c>
      <c r="D258" s="36" t="s">
        <v>23</v>
      </c>
      <c r="E258" s="37">
        <v>49900</v>
      </c>
      <c r="F258" s="38">
        <v>499</v>
      </c>
      <c r="G258" s="39">
        <v>7896.80328706</v>
      </c>
      <c r="H258" s="38">
        <v>394050484.024294</v>
      </c>
      <c r="I258" s="37">
        <v>5650</v>
      </c>
      <c r="J258" s="38">
        <v>281935000</v>
      </c>
      <c r="K258" s="38">
        <v>-112115484.024294</v>
      </c>
      <c r="L258" s="40">
        <v>0</v>
      </c>
      <c r="M258" s="40">
        <f>SUM(L258*E258)</f>
        <v>0</v>
      </c>
      <c r="N258" s="41">
        <f>SUM(M258/H258)</f>
        <v>0</v>
      </c>
      <c r="O258" s="41">
        <f>SUM(K258/H258)</f>
        <v>-0.28452060984496053</v>
      </c>
      <c r="P258" s="5">
        <f>SUM(M258+K258) /H258</f>
        <v>-0.28452060984496053</v>
      </c>
    </row>
    <row r="259">
      <c r="A259" s="35">
        <v>5</v>
      </c>
      <c r="B259" s="35" t="s">
        <v>41</v>
      </c>
      <c r="C259" s="36" t="s">
        <v>42</v>
      </c>
      <c r="D259" s="36" t="s">
        <v>23</v>
      </c>
      <c r="E259" s="37">
        <v>209100</v>
      </c>
      <c r="F259" s="38">
        <v>2091</v>
      </c>
      <c r="G259" s="39">
        <v>3594.6862319</v>
      </c>
      <c r="H259" s="38">
        <v>751648891.09029</v>
      </c>
      <c r="I259" s="37">
        <v>3750</v>
      </c>
      <c r="J259" s="38">
        <v>784125000</v>
      </c>
      <c r="K259" s="38">
        <v>32476108.909710005</v>
      </c>
      <c r="L259" s="40">
        <v>0</v>
      </c>
      <c r="M259" s="40">
        <f>SUM(L259*E259)</f>
        <v>0</v>
      </c>
      <c r="N259" s="41">
        <f>SUM(M259/H259)</f>
        <v>0</v>
      </c>
      <c r="O259" s="41">
        <f>SUM(K259/H259)</f>
        <v>0.043206488155131055</v>
      </c>
      <c r="P259" s="5">
        <f>SUM(M259+K259) /H259</f>
        <v>0.043206488155131055</v>
      </c>
    </row>
    <row r="260">
      <c r="A260" s="35">
        <v>6</v>
      </c>
      <c r="B260" s="35" t="s">
        <v>43</v>
      </c>
      <c r="C260" s="36" t="s">
        <v>44</v>
      </c>
      <c r="D260" s="36" t="s">
        <v>23</v>
      </c>
      <c r="E260" s="37">
        <v>89400</v>
      </c>
      <c r="F260" s="38">
        <v>894</v>
      </c>
      <c r="G260" s="39">
        <v>6911.37747966</v>
      </c>
      <c r="H260" s="38">
        <v>617877146.681604</v>
      </c>
      <c r="I260" s="37">
        <v>6575</v>
      </c>
      <c r="J260" s="38">
        <v>587805000</v>
      </c>
      <c r="K260" s="38">
        <v>-30072146.681604</v>
      </c>
      <c r="L260" s="40">
        <v>0</v>
      </c>
      <c r="M260" s="40">
        <f>SUM(L260*E260)</f>
        <v>0</v>
      </c>
      <c r="N260" s="41">
        <f>SUM(M260/H260)</f>
        <v>0</v>
      </c>
      <c r="O260" s="41">
        <f>SUM(K260/H260)</f>
        <v>-0.048670106740653363</v>
      </c>
      <c r="P260" s="5">
        <f>SUM(M260+K260) /H260</f>
        <v>-0.048670106740653363</v>
      </c>
    </row>
    <row r="261">
      <c r="A261" s="35">
        <v>7</v>
      </c>
      <c r="B261" s="35" t="s">
        <v>45</v>
      </c>
      <c r="C261" s="36" t="s">
        <v>46</v>
      </c>
      <c r="D261" s="36" t="s">
        <v>23</v>
      </c>
      <c r="E261" s="37">
        <v>189900</v>
      </c>
      <c r="F261" s="38">
        <v>1899</v>
      </c>
      <c r="G261" s="39">
        <v>1377.28440804</v>
      </c>
      <c r="H261" s="38">
        <v>261546309.086796</v>
      </c>
      <c r="I261" s="37">
        <v>940</v>
      </c>
      <c r="J261" s="38">
        <v>178506000</v>
      </c>
      <c r="K261" s="38">
        <v>-83040309.086796</v>
      </c>
      <c r="L261" s="40">
        <v>0</v>
      </c>
      <c r="M261" s="40">
        <f>SUM(L261*E261)</f>
        <v>0</v>
      </c>
      <c r="N261" s="41">
        <f>SUM(M261/H261)</f>
        <v>0</v>
      </c>
      <c r="O261" s="41">
        <f>SUM(K261/H261)</f>
        <v>-0.31749753753641574</v>
      </c>
      <c r="P261" s="5">
        <f>SUM(M261+K261) /H261</f>
        <v>-0.31749753753641574</v>
      </c>
    </row>
    <row r="262">
      <c r="A262" s="35">
        <v>8</v>
      </c>
      <c r="B262" s="35" t="s">
        <v>47</v>
      </c>
      <c r="C262" s="36" t="s">
        <v>48</v>
      </c>
      <c r="D262" s="36" t="s">
        <v>23</v>
      </c>
      <c r="E262" s="37">
        <v>59200</v>
      </c>
      <c r="F262" s="38">
        <v>592</v>
      </c>
      <c r="G262" s="39">
        <v>2882.32668812</v>
      </c>
      <c r="H262" s="38">
        <v>170633739.936704</v>
      </c>
      <c r="I262" s="37">
        <v>2100</v>
      </c>
      <c r="J262" s="38">
        <v>124320000</v>
      </c>
      <c r="K262" s="38">
        <v>-46313739.936704</v>
      </c>
      <c r="L262" s="40">
        <v>0</v>
      </c>
      <c r="M262" s="40">
        <f>SUM(L262*E262)</f>
        <v>0</v>
      </c>
      <c r="N262" s="41">
        <f>SUM(M262/H262)</f>
        <v>0</v>
      </c>
      <c r="O262" s="41">
        <f>SUM(K262/H262)</f>
        <v>-0.27142193539146431</v>
      </c>
      <c r="P262" s="5">
        <f>SUM(M262+K262) /H262</f>
        <v>-0.27142193539146431</v>
      </c>
    </row>
    <row r="263">
      <c r="A263" s="35">
        <v>9</v>
      </c>
      <c r="B263" s="35" t="s">
        <v>49</v>
      </c>
      <c r="C263" s="36" t="s">
        <v>50</v>
      </c>
      <c r="D263" s="36" t="s">
        <v>23</v>
      </c>
      <c r="E263" s="37">
        <v>48900</v>
      </c>
      <c r="F263" s="38">
        <v>489</v>
      </c>
      <c r="G263" s="39">
        <v>7106.71949905</v>
      </c>
      <c r="H263" s="38">
        <v>347518583.503545</v>
      </c>
      <c r="I263" s="37">
        <v>6375</v>
      </c>
      <c r="J263" s="38">
        <v>311737500</v>
      </c>
      <c r="K263" s="38">
        <v>-35781083.503545</v>
      </c>
      <c r="L263" s="40">
        <v>0</v>
      </c>
      <c r="M263" s="40">
        <f>SUM(L263*E263)</f>
        <v>0</v>
      </c>
      <c r="N263" s="41">
        <f>SUM(M263/H263)</f>
        <v>0</v>
      </c>
      <c r="O263" s="41">
        <f>SUM(K263/H263)</f>
        <v>-0.10296164062023464</v>
      </c>
      <c r="P263" s="5">
        <f>SUM(M263+K263) /H263</f>
        <v>-0.10296164062023464</v>
      </c>
    </row>
    <row r="264">
      <c r="A264" s="35">
        <v>10</v>
      </c>
      <c r="B264" s="35" t="s">
        <v>51</v>
      </c>
      <c r="C264" s="36" t="s">
        <v>52</v>
      </c>
      <c r="D264" s="36" t="s">
        <v>23</v>
      </c>
      <c r="E264" s="37">
        <v>45300</v>
      </c>
      <c r="F264" s="38">
        <v>453</v>
      </c>
      <c r="G264" s="39">
        <v>5055.40835647</v>
      </c>
      <c r="H264" s="38">
        <v>229009998.548091</v>
      </c>
      <c r="I264" s="37">
        <v>4410</v>
      </c>
      <c r="J264" s="38">
        <v>199773000</v>
      </c>
      <c r="K264" s="38">
        <v>-29236998.548091</v>
      </c>
      <c r="L264" s="40">
        <v>0</v>
      </c>
      <c r="M264" s="40">
        <f>SUM(L264*E264)</f>
        <v>0</v>
      </c>
      <c r="N264" s="41">
        <f>SUM(M264/H264)</f>
        <v>0</v>
      </c>
      <c r="O264" s="41">
        <f>SUM(K264/H264)</f>
        <v>-0.12766690857801727</v>
      </c>
      <c r="P264" s="5">
        <f>SUM(M264+K264) /H264</f>
        <v>-0.12766690857801727</v>
      </c>
    </row>
    <row r="265">
      <c r="A265" s="35">
        <v>11</v>
      </c>
      <c r="B265" s="35" t="s">
        <v>53</v>
      </c>
      <c r="C265" s="36" t="s">
        <v>54</v>
      </c>
      <c r="D265" s="36" t="s">
        <v>23</v>
      </c>
      <c r="E265" s="37">
        <v>251800</v>
      </c>
      <c r="F265" s="38">
        <v>2518</v>
      </c>
      <c r="G265" s="39">
        <v>1490.00964588</v>
      </c>
      <c r="H265" s="38">
        <v>375184428.83258396</v>
      </c>
      <c r="I265" s="37">
        <v>1140</v>
      </c>
      <c r="J265" s="38">
        <v>287052000</v>
      </c>
      <c r="K265" s="38">
        <v>-88132428.832584</v>
      </c>
      <c r="L265" s="40">
        <v>0</v>
      </c>
      <c r="M265" s="40">
        <f>SUM(L265*E265)</f>
        <v>0</v>
      </c>
      <c r="N265" s="41">
        <f>SUM(M265/H265)</f>
        <v>0</v>
      </c>
      <c r="O265" s="41">
        <f>SUM(K265/H265)</f>
        <v>-0.23490428189361434</v>
      </c>
      <c r="P265" s="5">
        <f>SUM(M265+K265) /H265</f>
        <v>-0.23490428189361434</v>
      </c>
    </row>
    <row r="266">
      <c r="A266" s="35">
        <v>12</v>
      </c>
      <c r="B266" s="35" t="s">
        <v>55</v>
      </c>
      <c r="C266" s="36" t="s">
        <v>56</v>
      </c>
      <c r="D266" s="36" t="s">
        <v>23</v>
      </c>
      <c r="E266" s="37">
        <v>114100</v>
      </c>
      <c r="F266" s="38">
        <v>1141</v>
      </c>
      <c r="G266" s="39">
        <v>2053.84511077</v>
      </c>
      <c r="H266" s="38">
        <v>234343727.138857</v>
      </c>
      <c r="I266" s="37">
        <v>1170</v>
      </c>
      <c r="J266" s="38">
        <v>133497000</v>
      </c>
      <c r="K266" s="38">
        <v>-100846727.13885699</v>
      </c>
      <c r="L266" s="40">
        <v>0</v>
      </c>
      <c r="M266" s="40">
        <f>SUM(L266*E266)</f>
        <v>0</v>
      </c>
      <c r="N266" s="41">
        <f>SUM(M266/H266)</f>
        <v>0</v>
      </c>
      <c r="O266" s="41">
        <f>SUM(K266/H266)</f>
        <v>-0.43033678933979619</v>
      </c>
      <c r="P266" s="5">
        <f>SUM(M266+K266) /H266</f>
        <v>-0.43033678933979619</v>
      </c>
    </row>
    <row r="267">
      <c r="A267" s="35">
        <v>13</v>
      </c>
      <c r="B267" s="35" t="s">
        <v>57</v>
      </c>
      <c r="C267" s="36" t="s">
        <v>58</v>
      </c>
      <c r="D267" s="36" t="s">
        <v>23</v>
      </c>
      <c r="E267" s="37">
        <v>21300</v>
      </c>
      <c r="F267" s="38">
        <v>213</v>
      </c>
      <c r="G267" s="39">
        <v>11284.77317309</v>
      </c>
      <c r="H267" s="38">
        <v>240365668.58681703</v>
      </c>
      <c r="I267" s="37">
        <v>9525</v>
      </c>
      <c r="J267" s="38">
        <v>202882500</v>
      </c>
      <c r="K267" s="38">
        <v>-37483168.586817</v>
      </c>
      <c r="L267" s="40">
        <v>0</v>
      </c>
      <c r="M267" s="40">
        <f>SUM(L267*E267)</f>
        <v>0</v>
      </c>
      <c r="N267" s="41">
        <f>SUM(M267/H267)</f>
        <v>0</v>
      </c>
      <c r="O267" s="41">
        <f>SUM(K267/H267)</f>
        <v>-0.15594227248505146</v>
      </c>
      <c r="P267" s="5">
        <f>SUM(M267+K267) /H267</f>
        <v>-0.15594227248505146</v>
      </c>
    </row>
    <row r="268">
      <c r="A268" s="35">
        <v>14</v>
      </c>
      <c r="B268" s="35" t="s">
        <v>59</v>
      </c>
      <c r="C268" s="36" t="s">
        <v>60</v>
      </c>
      <c r="D268" s="36" t="s">
        <v>23</v>
      </c>
      <c r="E268" s="37">
        <v>182600</v>
      </c>
      <c r="F268" s="38">
        <v>1826</v>
      </c>
      <c r="G268" s="39">
        <v>3872.61566796</v>
      </c>
      <c r="H268" s="38">
        <v>707139620.969496</v>
      </c>
      <c r="I268" s="37">
        <v>3500</v>
      </c>
      <c r="J268" s="38">
        <v>639100000</v>
      </c>
      <c r="K268" s="38">
        <v>-68039620.969496</v>
      </c>
      <c r="L268" s="40">
        <v>0</v>
      </c>
      <c r="M268" s="40">
        <f>SUM(L268*E268)</f>
        <v>0</v>
      </c>
      <c r="N268" s="41">
        <f>SUM(M268/H268)</f>
        <v>0</v>
      </c>
      <c r="O268" s="41">
        <f>SUM(K268/H268)</f>
        <v>-0.096218086148550055</v>
      </c>
      <c r="P268" s="5">
        <f>SUM(M268+K268) /H268</f>
        <v>-0.096218086148550055</v>
      </c>
    </row>
    <row r="269">
      <c r="A269" s="35">
        <v>15</v>
      </c>
      <c r="B269" s="35" t="s">
        <v>61</v>
      </c>
      <c r="C269" s="36" t="s">
        <v>62</v>
      </c>
      <c r="D269" s="36" t="s">
        <v>23</v>
      </c>
      <c r="E269" s="37">
        <v>13000</v>
      </c>
      <c r="F269" s="38">
        <v>130</v>
      </c>
      <c r="G269" s="39">
        <v>26051.90695161</v>
      </c>
      <c r="H269" s="38">
        <v>338674790.37093</v>
      </c>
      <c r="I269" s="37">
        <v>15800</v>
      </c>
      <c r="J269" s="38">
        <v>205400000</v>
      </c>
      <c r="K269" s="38">
        <v>-133274790.37093</v>
      </c>
      <c r="L269" s="40">
        <v>0</v>
      </c>
      <c r="M269" s="40">
        <f>SUM(L269*E269)</f>
        <v>0</v>
      </c>
      <c r="N269" s="41">
        <f>SUM(M269/H269)</f>
        <v>0</v>
      </c>
      <c r="O269" s="41">
        <f>SUM(K269/H269)</f>
        <v>-0.39351848487146679</v>
      </c>
      <c r="P269" s="5">
        <f>SUM(M269+K269) /H269</f>
        <v>-0.39351848487146679</v>
      </c>
    </row>
    <row r="270">
      <c r="A270" s="35">
        <v>16</v>
      </c>
      <c r="B270" s="35" t="s">
        <v>63</v>
      </c>
      <c r="C270" s="36" t="s">
        <v>64</v>
      </c>
      <c r="D270" s="36" t="s">
        <v>23</v>
      </c>
      <c r="E270" s="37">
        <v>93200</v>
      </c>
      <c r="F270" s="38">
        <v>932</v>
      </c>
      <c r="G270" s="39">
        <v>9044.12036802</v>
      </c>
      <c r="H270" s="38">
        <v>842912018.299464</v>
      </c>
      <c r="I270" s="37">
        <v>7025</v>
      </c>
      <c r="J270" s="38">
        <v>654730000</v>
      </c>
      <c r="K270" s="38">
        <v>-188182018.299464</v>
      </c>
      <c r="L270" s="40">
        <v>0</v>
      </c>
      <c r="M270" s="40">
        <f>SUM(L270*E270)</f>
        <v>0</v>
      </c>
      <c r="N270" s="41">
        <f>SUM(M270/H270)</f>
        <v>0</v>
      </c>
      <c r="O270" s="41">
        <f>SUM(K270/H270)</f>
        <v>-0.22325226620817734</v>
      </c>
      <c r="P270" s="5">
        <f>SUM(M270+K270) /H270</f>
        <v>-0.22325226620817734</v>
      </c>
    </row>
    <row r="271">
      <c r="A271" s="35">
        <v>17</v>
      </c>
      <c r="B271" s="35" t="s">
        <v>65</v>
      </c>
      <c r="C271" s="36" t="s">
        <v>66</v>
      </c>
      <c r="D271" s="36" t="s">
        <v>23</v>
      </c>
      <c r="E271" s="37">
        <v>74822</v>
      </c>
      <c r="F271" s="38">
        <v>748.22</v>
      </c>
      <c r="G271" s="39">
        <v>1806.73674831</v>
      </c>
      <c r="H271" s="38">
        <v>135183656.98205099</v>
      </c>
      <c r="I271" s="37">
        <v>1480</v>
      </c>
      <c r="J271" s="38">
        <v>110736560</v>
      </c>
      <c r="K271" s="38">
        <v>-24447096.982051</v>
      </c>
      <c r="L271" s="40">
        <v>0</v>
      </c>
      <c r="M271" s="40">
        <f>SUM(L271*E271)</f>
        <v>0</v>
      </c>
      <c r="N271" s="41">
        <f>SUM(M271/H271)</f>
        <v>0</v>
      </c>
      <c r="O271" s="41">
        <f>SUM(K271/H271)</f>
        <v>-0.18084358366852707</v>
      </c>
      <c r="P271" s="5">
        <f>SUM(M271+K271) /H271</f>
        <v>-0.18084358366852707</v>
      </c>
    </row>
    <row r="272">
      <c r="A272" s="28">
        <v>18</v>
      </c>
      <c r="B272" s="28" t="s">
        <v>67</v>
      </c>
      <c r="C272" s="29" t="s">
        <v>68</v>
      </c>
      <c r="D272" s="29" t="s">
        <v>23</v>
      </c>
      <c r="E272" s="30">
        <v>129400</v>
      </c>
      <c r="F272" s="31">
        <v>1294</v>
      </c>
      <c r="G272" s="32">
        <v>1622.23922758</v>
      </c>
      <c r="H272" s="31">
        <v>209917756.048852</v>
      </c>
      <c r="I272" s="30">
        <v>830</v>
      </c>
      <c r="J272" s="31">
        <v>107402000</v>
      </c>
      <c r="K272" s="31">
        <v>-102515756.048852</v>
      </c>
      <c r="L272" s="33">
        <v>0</v>
      </c>
      <c r="M272" s="33">
        <f>SUM(L272*E272)</f>
        <v>0</v>
      </c>
      <c r="N272" s="34">
        <f>SUM(M272/H272)</f>
        <v>0</v>
      </c>
      <c r="O272" s="34">
        <f>SUM(K272/H272)</f>
        <v>-0.48836152776420955</v>
      </c>
      <c r="P272" s="6">
        <f>SUM(M272+K272) /H272</f>
        <v>-0.48836152776420955</v>
      </c>
    </row>
    <row r="273">
      <c r="H273" s="18">
        <f>SUM(H255:H272)</f>
        <v>7867100799.3156729</v>
      </c>
      <c r="J273" s="18">
        <f>SUM(J255:J272)</f>
        <v>6651301060</v>
      </c>
      <c r="K273" s="18">
        <f>SUM(K255:K272)</f>
        <v>-1215799739.3156729</v>
      </c>
      <c r="M273" s="19">
        <f>SUM(M255:M272)</f>
        <v>0</v>
      </c>
      <c r="N273" s="20">
        <f>SUM(M273/H273)</f>
        <v>0</v>
      </c>
      <c r="O273" s="20">
        <f>SUM(K273/H273)</f>
        <v>-0.15454228569455095</v>
      </c>
      <c r="P273" s="2">
        <f>SUM(M273+K273) /H273</f>
        <v>-0.15454228569455095</v>
      </c>
    </row>
    <row r="276">
      <c r="B276" s="8" t="s">
        <v>0</v>
      </c>
      <c r="C276" s="7" t="s">
        <v>150</v>
      </c>
      <c r="E276" s="9"/>
      <c r="F276" s="7" t="s">
        <v>2</v>
      </c>
      <c r="G276" s="7" t="s">
        <v>3</v>
      </c>
      <c r="I276" s="7" t="s">
        <v>4</v>
      </c>
      <c r="J276" s="10">
        <v>43899</v>
      </c>
    </row>
    <row r="278">
      <c r="A278" s="11" t="s">
        <v>5</v>
      </c>
      <c r="B278" s="11" t="s">
        <v>6</v>
      </c>
      <c r="C278" s="11" t="s">
        <v>7</v>
      </c>
      <c r="D278" s="11" t="s">
        <v>8</v>
      </c>
      <c r="E278" s="11" t="s">
        <v>9</v>
      </c>
      <c r="F278" s="11" t="s">
        <v>10</v>
      </c>
      <c r="G278" s="11" t="s">
        <v>11</v>
      </c>
      <c r="H278" s="11" t="s">
        <v>12</v>
      </c>
      <c r="I278" s="11" t="s">
        <v>13</v>
      </c>
      <c r="J278" s="11" t="s">
        <v>14</v>
      </c>
      <c r="K278" s="11" t="s">
        <v>15</v>
      </c>
      <c r="L278" s="11" t="s">
        <v>16</v>
      </c>
      <c r="M278" s="11" t="s">
        <v>17</v>
      </c>
      <c r="N278" s="11" t="s">
        <v>18</v>
      </c>
      <c r="O278" s="11" t="s">
        <v>19</v>
      </c>
      <c r="P278" s="1" t="s">
        <v>20</v>
      </c>
    </row>
    <row r="279">
      <c r="A279" s="21">
        <v>1</v>
      </c>
      <c r="B279" s="21" t="s">
        <v>33</v>
      </c>
      <c r="C279" s="22" t="s">
        <v>34</v>
      </c>
      <c r="D279" s="22" t="s">
        <v>23</v>
      </c>
      <c r="E279" s="23">
        <v>73800</v>
      </c>
      <c r="F279" s="24">
        <v>738</v>
      </c>
      <c r="G279" s="25">
        <v>919.54194669</v>
      </c>
      <c r="H279" s="24">
        <v>67862195.665722</v>
      </c>
      <c r="I279" s="23">
        <v>670</v>
      </c>
      <c r="J279" s="24">
        <v>49446000</v>
      </c>
      <c r="K279" s="24">
        <v>-18416195.665722</v>
      </c>
      <c r="L279" s="26">
        <v>0</v>
      </c>
      <c r="M279" s="26">
        <f>SUM(L279*E279)</f>
        <v>0</v>
      </c>
      <c r="N279" s="27">
        <f>SUM(M279/H279)</f>
        <v>0</v>
      </c>
      <c r="O279" s="27">
        <f>SUM(K279/H279)</f>
        <v>-0.27137636035882406</v>
      </c>
      <c r="P279" s="3">
        <f>SUM(M279+K279) /H279</f>
        <v>-0.27137636035882406</v>
      </c>
    </row>
    <row r="280">
      <c r="A280" s="35">
        <v>2</v>
      </c>
      <c r="B280" s="35" t="s">
        <v>35</v>
      </c>
      <c r="C280" s="36" t="s">
        <v>36</v>
      </c>
      <c r="D280" s="36" t="s">
        <v>23</v>
      </c>
      <c r="E280" s="37">
        <v>37500</v>
      </c>
      <c r="F280" s="38">
        <v>375</v>
      </c>
      <c r="G280" s="39">
        <v>6339.12238772</v>
      </c>
      <c r="H280" s="38">
        <v>237717089.53949997</v>
      </c>
      <c r="I280" s="37">
        <v>5025</v>
      </c>
      <c r="J280" s="38">
        <v>188437500</v>
      </c>
      <c r="K280" s="38">
        <v>-49279589.5395</v>
      </c>
      <c r="L280" s="40">
        <v>0</v>
      </c>
      <c r="M280" s="40">
        <f>SUM(L280*E280)</f>
        <v>0</v>
      </c>
      <c r="N280" s="41">
        <f>SUM(M280/H280)</f>
        <v>0</v>
      </c>
      <c r="O280" s="41">
        <f>SUM(K280/H280)</f>
        <v>-0.20730352047874756</v>
      </c>
      <c r="P280" s="5">
        <f>SUM(M280+K280) /H280</f>
        <v>-0.20730352047874756</v>
      </c>
    </row>
    <row r="281">
      <c r="A281" s="35">
        <v>3</v>
      </c>
      <c r="B281" s="35" t="s">
        <v>37</v>
      </c>
      <c r="C281" s="36" t="s">
        <v>38</v>
      </c>
      <c r="D281" s="36" t="s">
        <v>23</v>
      </c>
      <c r="E281" s="37">
        <v>18000</v>
      </c>
      <c r="F281" s="38">
        <v>180</v>
      </c>
      <c r="G281" s="39">
        <v>32691.77776585</v>
      </c>
      <c r="H281" s="38">
        <v>588451999.7853</v>
      </c>
      <c r="I281" s="37">
        <v>28925</v>
      </c>
      <c r="J281" s="38">
        <v>520650000</v>
      </c>
      <c r="K281" s="38">
        <v>-67801999.785299987</v>
      </c>
      <c r="L281" s="40">
        <v>0</v>
      </c>
      <c r="M281" s="40">
        <f>SUM(L281*E281)</f>
        <v>0</v>
      </c>
      <c r="N281" s="41">
        <f>SUM(M281/H281)</f>
        <v>0</v>
      </c>
      <c r="O281" s="41">
        <f>SUM(K281/H281)</f>
        <v>-0.11522095227824516</v>
      </c>
      <c r="P281" s="5">
        <f>SUM(M281+K281) /H281</f>
        <v>-0.11522095227824516</v>
      </c>
    </row>
    <row r="282">
      <c r="A282" s="35">
        <v>4</v>
      </c>
      <c r="B282" s="35" t="s">
        <v>39</v>
      </c>
      <c r="C282" s="36" t="s">
        <v>40</v>
      </c>
      <c r="D282" s="36" t="s">
        <v>23</v>
      </c>
      <c r="E282" s="37">
        <v>20400</v>
      </c>
      <c r="F282" s="38">
        <v>204</v>
      </c>
      <c r="G282" s="39">
        <v>7579.1976377</v>
      </c>
      <c r="H282" s="38">
        <v>154615631.80908</v>
      </c>
      <c r="I282" s="37">
        <v>5650</v>
      </c>
      <c r="J282" s="38">
        <v>115260000</v>
      </c>
      <c r="K282" s="38">
        <v>-39355631.80908</v>
      </c>
      <c r="L282" s="40">
        <v>0</v>
      </c>
      <c r="M282" s="40">
        <f>SUM(L282*E282)</f>
        <v>0</v>
      </c>
      <c r="N282" s="41">
        <f>SUM(M282/H282)</f>
        <v>0</v>
      </c>
      <c r="O282" s="41">
        <f>SUM(K282/H282)</f>
        <v>-0.25453850525072708</v>
      </c>
      <c r="P282" s="5">
        <f>SUM(M282+K282) /H282</f>
        <v>-0.25453850525072708</v>
      </c>
    </row>
    <row r="283">
      <c r="A283" s="35">
        <v>5</v>
      </c>
      <c r="B283" s="35" t="s">
        <v>41</v>
      </c>
      <c r="C283" s="36" t="s">
        <v>42</v>
      </c>
      <c r="D283" s="36" t="s">
        <v>23</v>
      </c>
      <c r="E283" s="37">
        <v>85900</v>
      </c>
      <c r="F283" s="38">
        <v>859</v>
      </c>
      <c r="G283" s="39">
        <v>4463.23431922</v>
      </c>
      <c r="H283" s="38">
        <v>383391828.020998</v>
      </c>
      <c r="I283" s="37">
        <v>3750</v>
      </c>
      <c r="J283" s="38">
        <v>322125000</v>
      </c>
      <c r="K283" s="38">
        <v>-61266828.020998</v>
      </c>
      <c r="L283" s="40">
        <v>0</v>
      </c>
      <c r="M283" s="40">
        <f>SUM(L283*E283)</f>
        <v>0</v>
      </c>
      <c r="N283" s="41">
        <f>SUM(M283/H283)</f>
        <v>0</v>
      </c>
      <c r="O283" s="41">
        <f>SUM(K283/H283)</f>
        <v>-0.15980212290190618</v>
      </c>
      <c r="P283" s="5">
        <f>SUM(M283+K283) /H283</f>
        <v>-0.15980212290190618</v>
      </c>
    </row>
    <row r="284">
      <c r="A284" s="35">
        <v>6</v>
      </c>
      <c r="B284" s="35" t="s">
        <v>43</v>
      </c>
      <c r="C284" s="36" t="s">
        <v>44</v>
      </c>
      <c r="D284" s="36" t="s">
        <v>23</v>
      </c>
      <c r="E284" s="37">
        <v>36800</v>
      </c>
      <c r="F284" s="38">
        <v>368</v>
      </c>
      <c r="G284" s="39">
        <v>7698.05034075</v>
      </c>
      <c r="H284" s="38">
        <v>283288252.53959996</v>
      </c>
      <c r="I284" s="37">
        <v>6575</v>
      </c>
      <c r="J284" s="38">
        <v>241960000</v>
      </c>
      <c r="K284" s="38">
        <v>-41328252.5396</v>
      </c>
      <c r="L284" s="40">
        <v>0</v>
      </c>
      <c r="M284" s="40">
        <f>SUM(L284*E284)</f>
        <v>0</v>
      </c>
      <c r="N284" s="41">
        <f>SUM(M284/H284)</f>
        <v>0</v>
      </c>
      <c r="O284" s="41">
        <f>SUM(K284/H284)</f>
        <v>-0.14588763271721922</v>
      </c>
      <c r="P284" s="5">
        <f>SUM(M284+K284) /H284</f>
        <v>-0.14588763271721922</v>
      </c>
    </row>
    <row r="285">
      <c r="A285" s="35">
        <v>7</v>
      </c>
      <c r="B285" s="35" t="s">
        <v>45</v>
      </c>
      <c r="C285" s="36" t="s">
        <v>46</v>
      </c>
      <c r="D285" s="36" t="s">
        <v>23</v>
      </c>
      <c r="E285" s="37">
        <v>77100</v>
      </c>
      <c r="F285" s="38">
        <v>771</v>
      </c>
      <c r="G285" s="39">
        <v>1138.36268537</v>
      </c>
      <c r="H285" s="38">
        <v>87767763.042027</v>
      </c>
      <c r="I285" s="37">
        <v>940</v>
      </c>
      <c r="J285" s="38">
        <v>72474000</v>
      </c>
      <c r="K285" s="38">
        <v>-15293763.042027002</v>
      </c>
      <c r="L285" s="40">
        <v>0</v>
      </c>
      <c r="M285" s="40">
        <f>SUM(L285*E285)</f>
        <v>0</v>
      </c>
      <c r="N285" s="41">
        <f>SUM(M285/H285)</f>
        <v>0</v>
      </c>
      <c r="O285" s="41">
        <f>SUM(K285/H285)</f>
        <v>-0.17425262433433206</v>
      </c>
      <c r="P285" s="5">
        <f>SUM(M285+K285) /H285</f>
        <v>-0.17425262433433206</v>
      </c>
    </row>
    <row r="286">
      <c r="A286" s="35">
        <v>8</v>
      </c>
      <c r="B286" s="35" t="s">
        <v>151</v>
      </c>
      <c r="C286" s="36" t="s">
        <v>152</v>
      </c>
      <c r="D286" s="36" t="s">
        <v>23</v>
      </c>
      <c r="E286" s="37">
        <v>9590000</v>
      </c>
      <c r="F286" s="38">
        <v>95900</v>
      </c>
      <c r="G286" s="39">
        <v>206.4746127</v>
      </c>
      <c r="H286" s="38">
        <v>1980091535.793</v>
      </c>
      <c r="I286" s="37">
        <v>76</v>
      </c>
      <c r="J286" s="38">
        <v>728840000</v>
      </c>
      <c r="K286" s="38">
        <v>-1251251535.793</v>
      </c>
      <c r="L286" s="40">
        <v>0</v>
      </c>
      <c r="M286" s="40">
        <f>SUM(L286*E286)</f>
        <v>0</v>
      </c>
      <c r="N286" s="41">
        <f>SUM(M286/H286)</f>
        <v>0</v>
      </c>
      <c r="O286" s="41">
        <f>SUM(K286/H286)</f>
        <v>-0.63191600649506874</v>
      </c>
      <c r="P286" s="5">
        <f>SUM(M286+K286) /H286</f>
        <v>-0.63191600649506874</v>
      </c>
    </row>
    <row r="287">
      <c r="A287" s="35">
        <v>9</v>
      </c>
      <c r="B287" s="35" t="s">
        <v>153</v>
      </c>
      <c r="C287" s="36" t="s">
        <v>154</v>
      </c>
      <c r="D287" s="36" t="s">
        <v>23</v>
      </c>
      <c r="E287" s="37">
        <v>37000000</v>
      </c>
      <c r="F287" s="38">
        <v>370000</v>
      </c>
      <c r="G287" s="39">
        <v>1259.5215458</v>
      </c>
      <c r="H287" s="38">
        <v>46602297194.6</v>
      </c>
      <c r="I287" s="37">
        <v>250</v>
      </c>
      <c r="J287" s="38">
        <v>9250000000</v>
      </c>
      <c r="K287" s="38">
        <v>-37352297194.6</v>
      </c>
      <c r="L287" s="40">
        <v>0</v>
      </c>
      <c r="M287" s="40">
        <f>SUM(L287*E287)</f>
        <v>0</v>
      </c>
      <c r="N287" s="41">
        <f>SUM(M287/H287)</f>
        <v>0</v>
      </c>
      <c r="O287" s="41">
        <f>SUM(K287/H287)</f>
        <v>-0.80151193059487558</v>
      </c>
      <c r="P287" s="5">
        <f>SUM(M287+K287) /H287</f>
        <v>-0.80151193059487558</v>
      </c>
    </row>
    <row r="288">
      <c r="A288" s="35">
        <v>10</v>
      </c>
      <c r="B288" s="35" t="s">
        <v>155</v>
      </c>
      <c r="C288" s="36" t="s">
        <v>156</v>
      </c>
      <c r="D288" s="36" t="s">
        <v>23</v>
      </c>
      <c r="E288" s="37">
        <v>26934000</v>
      </c>
      <c r="F288" s="38">
        <v>269340</v>
      </c>
      <c r="G288" s="39">
        <v>1395.2965661</v>
      </c>
      <c r="H288" s="38">
        <v>37580917711.3374</v>
      </c>
      <c r="I288" s="37">
        <v>278</v>
      </c>
      <c r="J288" s="38">
        <v>7487652000</v>
      </c>
      <c r="K288" s="38">
        <v>-30093265711.3374</v>
      </c>
      <c r="L288" s="40">
        <v>0</v>
      </c>
      <c r="M288" s="40">
        <f>SUM(L288*E288)</f>
        <v>0</v>
      </c>
      <c r="N288" s="41">
        <f>SUM(M288/H288)</f>
        <v>0</v>
      </c>
      <c r="O288" s="41">
        <f>SUM(K288/H288)</f>
        <v>-0.80075920291480451</v>
      </c>
      <c r="P288" s="5">
        <f>SUM(M288+K288) /H288</f>
        <v>-0.80075920291480451</v>
      </c>
    </row>
    <row r="289">
      <c r="A289" s="35">
        <v>11</v>
      </c>
      <c r="B289" s="35" t="s">
        <v>47</v>
      </c>
      <c r="C289" s="36" t="s">
        <v>48</v>
      </c>
      <c r="D289" s="36" t="s">
        <v>23</v>
      </c>
      <c r="E289" s="37">
        <v>24400</v>
      </c>
      <c r="F289" s="38">
        <v>244</v>
      </c>
      <c r="G289" s="39">
        <v>2745.4637723</v>
      </c>
      <c r="H289" s="38">
        <v>66989316.04412</v>
      </c>
      <c r="I289" s="37">
        <v>2100</v>
      </c>
      <c r="J289" s="38">
        <v>51240000</v>
      </c>
      <c r="K289" s="38">
        <v>-15749316.04412</v>
      </c>
      <c r="L289" s="40">
        <v>0</v>
      </c>
      <c r="M289" s="40">
        <f>SUM(L289*E289)</f>
        <v>0</v>
      </c>
      <c r="N289" s="41">
        <f>SUM(M289/H289)</f>
        <v>0</v>
      </c>
      <c r="O289" s="41">
        <f>SUM(K289/H289)</f>
        <v>-0.23510190839606879</v>
      </c>
      <c r="P289" s="5">
        <f>SUM(M289+K289) /H289</f>
        <v>-0.23510190839606879</v>
      </c>
    </row>
    <row r="290">
      <c r="A290" s="35">
        <v>12</v>
      </c>
      <c r="B290" s="35" t="s">
        <v>114</v>
      </c>
      <c r="C290" s="36" t="s">
        <v>115</v>
      </c>
      <c r="D290" s="36" t="s">
        <v>23</v>
      </c>
      <c r="E290" s="37">
        <v>11000000</v>
      </c>
      <c r="F290" s="38">
        <v>110000</v>
      </c>
      <c r="G290" s="39">
        <v>324.4904</v>
      </c>
      <c r="H290" s="38">
        <v>3569394400</v>
      </c>
      <c r="I290" s="37">
        <v>258</v>
      </c>
      <c r="J290" s="38">
        <v>2838000000</v>
      </c>
      <c r="K290" s="38">
        <v>-731394400</v>
      </c>
      <c r="L290" s="40">
        <v>0</v>
      </c>
      <c r="M290" s="40">
        <f>SUM(L290*E290)</f>
        <v>0</v>
      </c>
      <c r="N290" s="41">
        <f>SUM(M290/H290)</f>
        <v>0</v>
      </c>
      <c r="O290" s="41">
        <f>SUM(K290/H290)</f>
        <v>-0.20490714055022891</v>
      </c>
      <c r="P290" s="5">
        <f>SUM(M290+K290) /H290</f>
        <v>-0.20490714055022891</v>
      </c>
    </row>
    <row r="291">
      <c r="A291" s="35">
        <v>13</v>
      </c>
      <c r="B291" s="35" t="s">
        <v>49</v>
      </c>
      <c r="C291" s="36" t="s">
        <v>50</v>
      </c>
      <c r="D291" s="36" t="s">
        <v>23</v>
      </c>
      <c r="E291" s="37">
        <v>20100</v>
      </c>
      <c r="F291" s="38">
        <v>201</v>
      </c>
      <c r="G291" s="39">
        <v>7426.93912429</v>
      </c>
      <c r="H291" s="38">
        <v>149281476.398229</v>
      </c>
      <c r="I291" s="37">
        <v>6375</v>
      </c>
      <c r="J291" s="38">
        <v>128137500</v>
      </c>
      <c r="K291" s="38">
        <v>-21143976.398229</v>
      </c>
      <c r="L291" s="40">
        <v>0</v>
      </c>
      <c r="M291" s="40">
        <f>SUM(L291*E291)</f>
        <v>0</v>
      </c>
      <c r="N291" s="41">
        <f>SUM(M291/H291)</f>
        <v>0</v>
      </c>
      <c r="O291" s="41">
        <f>SUM(K291/H291)</f>
        <v>-0.14163831245763214</v>
      </c>
      <c r="P291" s="5">
        <f>SUM(M291+K291) /H291</f>
        <v>-0.14163831245763214</v>
      </c>
    </row>
    <row r="292">
      <c r="A292" s="35">
        <v>14</v>
      </c>
      <c r="B292" s="35" t="s">
        <v>157</v>
      </c>
      <c r="C292" s="36" t="s">
        <v>158</v>
      </c>
      <c r="D292" s="36" t="s">
        <v>23</v>
      </c>
      <c r="E292" s="37">
        <v>49400</v>
      </c>
      <c r="F292" s="38">
        <v>494</v>
      </c>
      <c r="G292" s="39">
        <v>10890.3846</v>
      </c>
      <c r="H292" s="38">
        <v>537984999.24</v>
      </c>
      <c r="I292" s="37">
        <v>9550</v>
      </c>
      <c r="J292" s="38">
        <v>471770000</v>
      </c>
      <c r="K292" s="38">
        <v>-66214999.24</v>
      </c>
      <c r="L292" s="40">
        <v>0</v>
      </c>
      <c r="M292" s="40">
        <f>SUM(L292*E292)</f>
        <v>0</v>
      </c>
      <c r="N292" s="41">
        <f>SUM(M292/H292)</f>
        <v>0</v>
      </c>
      <c r="O292" s="41">
        <f>SUM(K292/H292)</f>
        <v>-0.12307963852810121</v>
      </c>
      <c r="P292" s="5">
        <f>SUM(M292+K292) /H292</f>
        <v>-0.12307963852810121</v>
      </c>
    </row>
    <row r="293">
      <c r="A293" s="35">
        <v>15</v>
      </c>
      <c r="B293" s="35" t="s">
        <v>51</v>
      </c>
      <c r="C293" s="36" t="s">
        <v>52</v>
      </c>
      <c r="D293" s="36" t="s">
        <v>23</v>
      </c>
      <c r="E293" s="37">
        <v>18800</v>
      </c>
      <c r="F293" s="38">
        <v>188</v>
      </c>
      <c r="G293" s="39">
        <v>4995.73440473</v>
      </c>
      <c r="H293" s="38">
        <v>93919806.808924</v>
      </c>
      <c r="I293" s="37">
        <v>4410</v>
      </c>
      <c r="J293" s="38">
        <v>82908000</v>
      </c>
      <c r="K293" s="38">
        <v>-11011806.808924</v>
      </c>
      <c r="L293" s="40">
        <v>0</v>
      </c>
      <c r="M293" s="40">
        <f>SUM(L293*E293)</f>
        <v>0</v>
      </c>
      <c r="N293" s="41">
        <f>SUM(M293/H293)</f>
        <v>0</v>
      </c>
      <c r="O293" s="41">
        <f>SUM(K293/H293)</f>
        <v>-0.11724690651597133</v>
      </c>
      <c r="P293" s="5">
        <f>SUM(M293+K293) /H293</f>
        <v>-0.11724690651597133</v>
      </c>
    </row>
    <row r="294">
      <c r="A294" s="35">
        <v>16</v>
      </c>
      <c r="B294" s="35" t="s">
        <v>116</v>
      </c>
      <c r="C294" s="36" t="s">
        <v>117</v>
      </c>
      <c r="D294" s="36" t="s">
        <v>23</v>
      </c>
      <c r="E294" s="37">
        <v>59677400</v>
      </c>
      <c r="F294" s="38">
        <v>596774</v>
      </c>
      <c r="G294" s="39">
        <v>286.32467567</v>
      </c>
      <c r="H294" s="38">
        <v>17087112199.828859</v>
      </c>
      <c r="I294" s="37">
        <v>274</v>
      </c>
      <c r="J294" s="38">
        <v>16351607600</v>
      </c>
      <c r="K294" s="38">
        <v>-735504599.828858</v>
      </c>
      <c r="L294" s="40">
        <v>0</v>
      </c>
      <c r="M294" s="40">
        <f>SUM(L294*E294)</f>
        <v>0</v>
      </c>
      <c r="N294" s="41">
        <f>SUM(M294/H294)</f>
        <v>0</v>
      </c>
      <c r="O294" s="41">
        <f>SUM(K294/H294)</f>
        <v>-0.043044406288631071</v>
      </c>
      <c r="P294" s="5">
        <f>SUM(M294+K294) /H294</f>
        <v>-0.043044406288631071</v>
      </c>
    </row>
    <row r="295">
      <c r="A295" s="35">
        <v>17</v>
      </c>
      <c r="B295" s="35" t="s">
        <v>53</v>
      </c>
      <c r="C295" s="36" t="s">
        <v>54</v>
      </c>
      <c r="D295" s="36" t="s">
        <v>23</v>
      </c>
      <c r="E295" s="37">
        <v>103700</v>
      </c>
      <c r="F295" s="38">
        <v>1037</v>
      </c>
      <c r="G295" s="39">
        <v>1373.14635891</v>
      </c>
      <c r="H295" s="38">
        <v>142395277.41896698</v>
      </c>
      <c r="I295" s="37">
        <v>1140</v>
      </c>
      <c r="J295" s="38">
        <v>118218000</v>
      </c>
      <c r="K295" s="38">
        <v>-24177277.418967</v>
      </c>
      <c r="L295" s="40">
        <v>0</v>
      </c>
      <c r="M295" s="40">
        <f>SUM(L295*E295)</f>
        <v>0</v>
      </c>
      <c r="N295" s="41">
        <f>SUM(M295/H295)</f>
        <v>0</v>
      </c>
      <c r="O295" s="41">
        <f>SUM(K295/H295)</f>
        <v>-0.16978988248206187</v>
      </c>
      <c r="P295" s="5">
        <f>SUM(M295+K295) /H295</f>
        <v>-0.16978988248206187</v>
      </c>
    </row>
    <row r="296">
      <c r="A296" s="35">
        <v>18</v>
      </c>
      <c r="B296" s="35" t="s">
        <v>55</v>
      </c>
      <c r="C296" s="36" t="s">
        <v>56</v>
      </c>
      <c r="D296" s="36" t="s">
        <v>23</v>
      </c>
      <c r="E296" s="37">
        <v>47000</v>
      </c>
      <c r="F296" s="38">
        <v>470</v>
      </c>
      <c r="G296" s="39">
        <v>1606.95022545</v>
      </c>
      <c r="H296" s="38">
        <v>75526660.59615</v>
      </c>
      <c r="I296" s="37">
        <v>1170</v>
      </c>
      <c r="J296" s="38">
        <v>54990000</v>
      </c>
      <c r="K296" s="38">
        <v>-20536660.59615</v>
      </c>
      <c r="L296" s="40">
        <v>0</v>
      </c>
      <c r="M296" s="40">
        <f>SUM(L296*E296)</f>
        <v>0</v>
      </c>
      <c r="N296" s="41">
        <f>SUM(M296/H296)</f>
        <v>0</v>
      </c>
      <c r="O296" s="41">
        <f>SUM(K296/H296)</f>
        <v>-0.27191273166388169</v>
      </c>
      <c r="P296" s="5">
        <f>SUM(M296+K296) /H296</f>
        <v>-0.27191273166388169</v>
      </c>
    </row>
    <row r="297">
      <c r="A297" s="35">
        <v>19</v>
      </c>
      <c r="B297" s="35" t="s">
        <v>159</v>
      </c>
      <c r="C297" s="36" t="s">
        <v>160</v>
      </c>
      <c r="D297" s="36" t="s">
        <v>23</v>
      </c>
      <c r="E297" s="37">
        <v>890000</v>
      </c>
      <c r="F297" s="38">
        <v>8900</v>
      </c>
      <c r="G297" s="39">
        <v>561.1236</v>
      </c>
      <c r="H297" s="38">
        <v>499400004</v>
      </c>
      <c r="I297" s="37">
        <v>500</v>
      </c>
      <c r="J297" s="38">
        <v>445000000</v>
      </c>
      <c r="K297" s="38">
        <v>-54400004</v>
      </c>
      <c r="L297" s="40">
        <v>0</v>
      </c>
      <c r="M297" s="40">
        <f>SUM(L297*E297)</f>
        <v>0</v>
      </c>
      <c r="N297" s="41">
        <f>SUM(M297/H297)</f>
        <v>0</v>
      </c>
      <c r="O297" s="41">
        <f>SUM(K297/H297)</f>
        <v>-0.10893072399735103</v>
      </c>
      <c r="P297" s="5">
        <f>SUM(M297+K297) /H297</f>
        <v>-0.10893072399735103</v>
      </c>
    </row>
    <row r="298">
      <c r="A298" s="35">
        <v>20</v>
      </c>
      <c r="B298" s="35" t="s">
        <v>57</v>
      </c>
      <c r="C298" s="36" t="s">
        <v>58</v>
      </c>
      <c r="D298" s="36" t="s">
        <v>23</v>
      </c>
      <c r="E298" s="37">
        <v>8700</v>
      </c>
      <c r="F298" s="38">
        <v>87</v>
      </c>
      <c r="G298" s="39">
        <v>11459.96489933</v>
      </c>
      <c r="H298" s="38">
        <v>99701694.624170989</v>
      </c>
      <c r="I298" s="37">
        <v>9525</v>
      </c>
      <c r="J298" s="38">
        <v>82867500</v>
      </c>
      <c r="K298" s="38">
        <v>-16834194.624171</v>
      </c>
      <c r="L298" s="40">
        <v>0</v>
      </c>
      <c r="M298" s="40">
        <f>SUM(L298*E298)</f>
        <v>0</v>
      </c>
      <c r="N298" s="41">
        <f>SUM(M298/H298)</f>
        <v>0</v>
      </c>
      <c r="O298" s="41">
        <f>SUM(K298/H298)</f>
        <v>-0.16884562180841642</v>
      </c>
      <c r="P298" s="5">
        <f>SUM(M298+K298) /H298</f>
        <v>-0.16884562180841642</v>
      </c>
    </row>
    <row r="299">
      <c r="A299" s="35">
        <v>21</v>
      </c>
      <c r="B299" s="35" t="s">
        <v>59</v>
      </c>
      <c r="C299" s="36" t="s">
        <v>60</v>
      </c>
      <c r="D299" s="36" t="s">
        <v>23</v>
      </c>
      <c r="E299" s="37">
        <v>75200</v>
      </c>
      <c r="F299" s="38">
        <v>752</v>
      </c>
      <c r="G299" s="39">
        <v>3703.56772673</v>
      </c>
      <c r="H299" s="38">
        <v>278508293.05009604</v>
      </c>
      <c r="I299" s="37">
        <v>3500</v>
      </c>
      <c r="J299" s="38">
        <v>263200000</v>
      </c>
      <c r="K299" s="38">
        <v>-15308293.050096</v>
      </c>
      <c r="L299" s="40">
        <v>0</v>
      </c>
      <c r="M299" s="40">
        <f>SUM(L299*E299)</f>
        <v>0</v>
      </c>
      <c r="N299" s="41">
        <f>SUM(M299/H299)</f>
        <v>0</v>
      </c>
      <c r="O299" s="41">
        <f>SUM(K299/H299)</f>
        <v>-0.054965304201345475</v>
      </c>
      <c r="P299" s="5">
        <f>SUM(M299+K299) /H299</f>
        <v>-0.054965304201345475</v>
      </c>
    </row>
    <row r="300">
      <c r="A300" s="35">
        <v>22</v>
      </c>
      <c r="B300" s="35" t="s">
        <v>61</v>
      </c>
      <c r="C300" s="36" t="s">
        <v>62</v>
      </c>
      <c r="D300" s="36" t="s">
        <v>23</v>
      </c>
      <c r="E300" s="37">
        <v>5300</v>
      </c>
      <c r="F300" s="38">
        <v>53</v>
      </c>
      <c r="G300" s="39">
        <v>18951.51662465</v>
      </c>
      <c r="H300" s="38">
        <v>100443038.11064501</v>
      </c>
      <c r="I300" s="37">
        <v>15800</v>
      </c>
      <c r="J300" s="38">
        <v>83740000</v>
      </c>
      <c r="K300" s="38">
        <v>-16703038.110644998</v>
      </c>
      <c r="L300" s="40">
        <v>0</v>
      </c>
      <c r="M300" s="40">
        <f>SUM(L300*E300)</f>
        <v>0</v>
      </c>
      <c r="N300" s="41">
        <f>SUM(M300/H300)</f>
        <v>0</v>
      </c>
      <c r="O300" s="41">
        <f>SUM(K300/H300)</f>
        <v>-0.16629363691931975</v>
      </c>
      <c r="P300" s="5">
        <f>SUM(M300+K300) /H300</f>
        <v>-0.16629363691931975</v>
      </c>
    </row>
    <row r="301">
      <c r="A301" s="35">
        <v>23</v>
      </c>
      <c r="B301" s="35" t="s">
        <v>63</v>
      </c>
      <c r="C301" s="36" t="s">
        <v>64</v>
      </c>
      <c r="D301" s="36" t="s">
        <v>23</v>
      </c>
      <c r="E301" s="37">
        <v>38400</v>
      </c>
      <c r="F301" s="38">
        <v>384</v>
      </c>
      <c r="G301" s="39">
        <v>7600.95623034</v>
      </c>
      <c r="H301" s="38">
        <v>291876719.245056</v>
      </c>
      <c r="I301" s="37">
        <v>7025</v>
      </c>
      <c r="J301" s="38">
        <v>269760000</v>
      </c>
      <c r="K301" s="38">
        <v>-22116719.245056</v>
      </c>
      <c r="L301" s="40">
        <v>0</v>
      </c>
      <c r="M301" s="40">
        <f>SUM(L301*E301)</f>
        <v>0</v>
      </c>
      <c r="N301" s="41">
        <f>SUM(M301/H301)</f>
        <v>0</v>
      </c>
      <c r="O301" s="41">
        <f>SUM(K301/H301)</f>
        <v>-0.075774180627565177</v>
      </c>
      <c r="P301" s="5">
        <f>SUM(M301+K301) /H301</f>
        <v>-0.075774180627565177</v>
      </c>
    </row>
    <row r="302">
      <c r="A302" s="35">
        <v>24</v>
      </c>
      <c r="B302" s="35" t="s">
        <v>118</v>
      </c>
      <c r="C302" s="36" t="s">
        <v>119</v>
      </c>
      <c r="D302" s="36" t="s">
        <v>23</v>
      </c>
      <c r="E302" s="37">
        <v>12646300</v>
      </c>
      <c r="F302" s="38">
        <v>126463</v>
      </c>
      <c r="G302" s="39">
        <v>1947.58525221</v>
      </c>
      <c r="H302" s="38">
        <v>24629747375.023323</v>
      </c>
      <c r="I302" s="37">
        <v>2000</v>
      </c>
      <c r="J302" s="38">
        <v>25292600000</v>
      </c>
      <c r="K302" s="38">
        <v>662852624.976677</v>
      </c>
      <c r="L302" s="40">
        <v>0</v>
      </c>
      <c r="M302" s="40">
        <f>SUM(L302*E302)</f>
        <v>0</v>
      </c>
      <c r="N302" s="41">
        <f>SUM(M302/H302)</f>
        <v>0</v>
      </c>
      <c r="O302" s="41">
        <f>SUM(K302/H302)</f>
        <v>0.026912684685059595</v>
      </c>
      <c r="P302" s="5">
        <f>SUM(M302+K302) /H302</f>
        <v>0.026912684685059595</v>
      </c>
    </row>
    <row r="303">
      <c r="A303" s="35">
        <v>25</v>
      </c>
      <c r="B303" s="35" t="s">
        <v>65</v>
      </c>
      <c r="C303" s="36" t="s">
        <v>66</v>
      </c>
      <c r="D303" s="36" t="s">
        <v>23</v>
      </c>
      <c r="E303" s="37">
        <v>31300</v>
      </c>
      <c r="F303" s="38">
        <v>313</v>
      </c>
      <c r="G303" s="39">
        <v>1974.94268886</v>
      </c>
      <c r="H303" s="38">
        <v>61815706.161318004</v>
      </c>
      <c r="I303" s="37">
        <v>1480</v>
      </c>
      <c r="J303" s="38">
        <v>46324000</v>
      </c>
      <c r="K303" s="38">
        <v>-15491706.161318</v>
      </c>
      <c r="L303" s="40">
        <v>0</v>
      </c>
      <c r="M303" s="40">
        <f>SUM(L303*E303)</f>
        <v>0</v>
      </c>
      <c r="N303" s="41">
        <f>SUM(M303/H303)</f>
        <v>0</v>
      </c>
      <c r="O303" s="41">
        <f>SUM(K303/H303)</f>
        <v>-0.25061116540333467</v>
      </c>
      <c r="P303" s="5">
        <f>SUM(M303+K303) /H303</f>
        <v>-0.25061116540333467</v>
      </c>
    </row>
    <row r="304">
      <c r="A304" s="35">
        <v>26</v>
      </c>
      <c r="B304" s="35" t="s">
        <v>120</v>
      </c>
      <c r="C304" s="36" t="s">
        <v>121</v>
      </c>
      <c r="D304" s="36" t="s">
        <v>23</v>
      </c>
      <c r="E304" s="37">
        <v>12288300</v>
      </c>
      <c r="F304" s="38">
        <v>122883</v>
      </c>
      <c r="G304" s="39">
        <v>596.00001628</v>
      </c>
      <c r="H304" s="38">
        <v>7323827000.053524</v>
      </c>
      <c r="I304" s="37">
        <v>400</v>
      </c>
      <c r="J304" s="38">
        <v>4915320000</v>
      </c>
      <c r="K304" s="38">
        <v>-2408507000.053524</v>
      </c>
      <c r="L304" s="40">
        <v>0</v>
      </c>
      <c r="M304" s="40">
        <f>SUM(L304*E304)</f>
        <v>0</v>
      </c>
      <c r="N304" s="41">
        <f>SUM(M304/H304)</f>
        <v>0</v>
      </c>
      <c r="O304" s="41">
        <f>SUM(K304/H304)</f>
        <v>-0.3288590787351916</v>
      </c>
      <c r="P304" s="5">
        <f>SUM(M304+K304) /H304</f>
        <v>-0.3288590787351916</v>
      </c>
    </row>
    <row r="305">
      <c r="A305" s="35">
        <v>27</v>
      </c>
      <c r="B305" s="35" t="s">
        <v>67</v>
      </c>
      <c r="C305" s="36" t="s">
        <v>68</v>
      </c>
      <c r="D305" s="36" t="s">
        <v>23</v>
      </c>
      <c r="E305" s="37">
        <v>52000</v>
      </c>
      <c r="F305" s="38">
        <v>520</v>
      </c>
      <c r="G305" s="39">
        <v>1138.67951539</v>
      </c>
      <c r="H305" s="38">
        <v>59211334.80028</v>
      </c>
      <c r="I305" s="37">
        <v>830</v>
      </c>
      <c r="J305" s="38">
        <v>43160000</v>
      </c>
      <c r="K305" s="38">
        <v>-16051334.80028</v>
      </c>
      <c r="L305" s="40">
        <v>0</v>
      </c>
      <c r="M305" s="40">
        <f>SUM(L305*E305)</f>
        <v>0</v>
      </c>
      <c r="N305" s="41">
        <f>SUM(M305/H305)</f>
        <v>0</v>
      </c>
      <c r="O305" s="41">
        <f>SUM(K305/H305)</f>
        <v>-0.27108550844903595</v>
      </c>
      <c r="P305" s="5">
        <f>SUM(M305+K305) /H305</f>
        <v>-0.27108550844903595</v>
      </c>
    </row>
    <row r="306">
      <c r="A306" s="28">
        <v>28</v>
      </c>
      <c r="B306" s="28" t="s">
        <v>122</v>
      </c>
      <c r="C306" s="29" t="s">
        <v>123</v>
      </c>
      <c r="D306" s="29" t="s">
        <v>23</v>
      </c>
      <c r="E306" s="30">
        <v>77900000</v>
      </c>
      <c r="F306" s="31">
        <v>779000</v>
      </c>
      <c r="G306" s="32">
        <v>366.85505314</v>
      </c>
      <c r="H306" s="31">
        <v>28578008639.606</v>
      </c>
      <c r="I306" s="30">
        <v>294</v>
      </c>
      <c r="J306" s="31">
        <v>22902600000</v>
      </c>
      <c r="K306" s="31">
        <v>-5675408639.606</v>
      </c>
      <c r="L306" s="33">
        <v>0</v>
      </c>
      <c r="M306" s="33">
        <f>SUM(L306*E306)</f>
        <v>0</v>
      </c>
      <c r="N306" s="34">
        <f>SUM(M306/H306)</f>
        <v>0</v>
      </c>
      <c r="O306" s="34">
        <f>SUM(K306/H306)</f>
        <v>-0.19859356581411705</v>
      </c>
      <c r="P306" s="6">
        <f>SUM(M306+K306) /H306</f>
        <v>-0.19859356581411705</v>
      </c>
    </row>
    <row r="307">
      <c r="H307" s="18">
        <f>SUM(H279:H306)</f>
        <v>171611545143.14227</v>
      </c>
      <c r="J307" s="18">
        <f>SUM(J279:J306)</f>
        <v>93418287100</v>
      </c>
      <c r="K307" s="18">
        <f>SUM(K279:K306)</f>
        <v>-78193258043.142273</v>
      </c>
      <c r="M307" s="19">
        <f>SUM(M279:M306)</f>
        <v>0</v>
      </c>
      <c r="N307" s="20">
        <f>SUM(M307/H307)</f>
        <v>0</v>
      </c>
      <c r="O307" s="20">
        <f>SUM(K307/H307)</f>
        <v>-0.45564101166923693</v>
      </c>
      <c r="P307" s="2">
        <f>SUM(M307+K307) /H307</f>
        <v>-0.45564101166923693</v>
      </c>
    </row>
    <row r="310">
      <c r="B310" s="8" t="s">
        <v>0</v>
      </c>
      <c r="C310" s="7" t="s">
        <v>161</v>
      </c>
      <c r="E310" s="9"/>
      <c r="F310" s="7" t="s">
        <v>2</v>
      </c>
      <c r="G310" s="7" t="s">
        <v>3</v>
      </c>
      <c r="I310" s="7" t="s">
        <v>4</v>
      </c>
      <c r="J310" s="10">
        <v>43899</v>
      </c>
    </row>
    <row r="312">
      <c r="A312" s="11" t="s">
        <v>5</v>
      </c>
      <c r="B312" s="11" t="s">
        <v>6</v>
      </c>
      <c r="C312" s="11" t="s">
        <v>7</v>
      </c>
      <c r="D312" s="11" t="s">
        <v>8</v>
      </c>
      <c r="E312" s="11" t="s">
        <v>9</v>
      </c>
      <c r="F312" s="11" t="s">
        <v>10</v>
      </c>
      <c r="G312" s="11" t="s">
        <v>11</v>
      </c>
      <c r="H312" s="11" t="s">
        <v>12</v>
      </c>
      <c r="I312" s="11" t="s">
        <v>13</v>
      </c>
      <c r="J312" s="11" t="s">
        <v>14</v>
      </c>
      <c r="K312" s="11" t="s">
        <v>15</v>
      </c>
      <c r="L312" s="11" t="s">
        <v>16</v>
      </c>
      <c r="M312" s="11" t="s">
        <v>17</v>
      </c>
      <c r="N312" s="11" t="s">
        <v>18</v>
      </c>
      <c r="O312" s="11" t="s">
        <v>19</v>
      </c>
      <c r="P312" s="1" t="s">
        <v>20</v>
      </c>
    </row>
    <row r="313">
      <c r="A313" s="21">
        <v>1</v>
      </c>
      <c r="B313" s="21" t="s">
        <v>33</v>
      </c>
      <c r="C313" s="22" t="s">
        <v>34</v>
      </c>
      <c r="D313" s="22" t="s">
        <v>23</v>
      </c>
      <c r="E313" s="23">
        <v>84400</v>
      </c>
      <c r="F313" s="24">
        <v>844</v>
      </c>
      <c r="G313" s="25">
        <v>1352.20948761</v>
      </c>
      <c r="H313" s="24">
        <v>114126480.75428401</v>
      </c>
      <c r="I313" s="23">
        <v>670</v>
      </c>
      <c r="J313" s="24">
        <v>56548000</v>
      </c>
      <c r="K313" s="24">
        <v>-57578480.754284</v>
      </c>
      <c r="L313" s="26">
        <v>0</v>
      </c>
      <c r="M313" s="26">
        <f>SUM(L313*E313)</f>
        <v>0</v>
      </c>
      <c r="N313" s="27">
        <f>SUM(M313/H313)</f>
        <v>0</v>
      </c>
      <c r="O313" s="27">
        <f>SUM(K313/H313)</f>
        <v>-0.50451464352301656</v>
      </c>
      <c r="P313" s="3">
        <f>SUM(M313+K313) /H313</f>
        <v>-0.50451464352301656</v>
      </c>
    </row>
    <row r="314">
      <c r="A314" s="35">
        <v>2</v>
      </c>
      <c r="B314" s="35" t="s">
        <v>35</v>
      </c>
      <c r="C314" s="36" t="s">
        <v>36</v>
      </c>
      <c r="D314" s="36" t="s">
        <v>23</v>
      </c>
      <c r="E314" s="37">
        <v>39500</v>
      </c>
      <c r="F314" s="38">
        <v>395</v>
      </c>
      <c r="G314" s="39">
        <v>7939.98494</v>
      </c>
      <c r="H314" s="38">
        <v>313629405.13</v>
      </c>
      <c r="I314" s="37">
        <v>5025</v>
      </c>
      <c r="J314" s="38">
        <v>198487500</v>
      </c>
      <c r="K314" s="38">
        <v>-115141905.13</v>
      </c>
      <c r="L314" s="40">
        <v>0</v>
      </c>
      <c r="M314" s="40">
        <f>SUM(L314*E314)</f>
        <v>0</v>
      </c>
      <c r="N314" s="41">
        <f>SUM(M314/H314)</f>
        <v>0</v>
      </c>
      <c r="O314" s="41">
        <f>SUM(K314/H314)</f>
        <v>-0.36712726309024962</v>
      </c>
      <c r="P314" s="5">
        <f>SUM(M314+K314) /H314</f>
        <v>-0.36712726309024962</v>
      </c>
    </row>
    <row r="315">
      <c r="A315" s="35">
        <v>3</v>
      </c>
      <c r="B315" s="35" t="s">
        <v>37</v>
      </c>
      <c r="C315" s="36" t="s">
        <v>38</v>
      </c>
      <c r="D315" s="36" t="s">
        <v>23</v>
      </c>
      <c r="E315" s="37">
        <v>9000</v>
      </c>
      <c r="F315" s="38">
        <v>90</v>
      </c>
      <c r="G315" s="39">
        <v>27347.125</v>
      </c>
      <c r="H315" s="38">
        <v>246124125</v>
      </c>
      <c r="I315" s="37">
        <v>28925</v>
      </c>
      <c r="J315" s="38">
        <v>260325000</v>
      </c>
      <c r="K315" s="38">
        <v>14200875</v>
      </c>
      <c r="L315" s="40">
        <v>0</v>
      </c>
      <c r="M315" s="40">
        <f>SUM(L315*E315)</f>
        <v>0</v>
      </c>
      <c r="N315" s="41">
        <f>SUM(M315/H315)</f>
        <v>0</v>
      </c>
      <c r="O315" s="41">
        <f>SUM(K315/H315)</f>
        <v>0.0576980212728029</v>
      </c>
      <c r="P315" s="5">
        <f>SUM(M315+K315) /H315</f>
        <v>0.0576980212728029</v>
      </c>
    </row>
    <row r="316">
      <c r="A316" s="35">
        <v>4</v>
      </c>
      <c r="B316" s="35" t="s">
        <v>39</v>
      </c>
      <c r="C316" s="36" t="s">
        <v>40</v>
      </c>
      <c r="D316" s="36" t="s">
        <v>23</v>
      </c>
      <c r="E316" s="37">
        <v>23100</v>
      </c>
      <c r="F316" s="38">
        <v>231</v>
      </c>
      <c r="G316" s="39">
        <v>8921.662468</v>
      </c>
      <c r="H316" s="38">
        <v>206090403.0108</v>
      </c>
      <c r="I316" s="37">
        <v>5650</v>
      </c>
      <c r="J316" s="38">
        <v>130515000</v>
      </c>
      <c r="K316" s="38">
        <v>-75575403.0108</v>
      </c>
      <c r="L316" s="40">
        <v>0</v>
      </c>
      <c r="M316" s="40">
        <f>SUM(L316*E316)</f>
        <v>0</v>
      </c>
      <c r="N316" s="41">
        <f>SUM(M316/H316)</f>
        <v>0</v>
      </c>
      <c r="O316" s="41">
        <f>SUM(K316/H316)</f>
        <v>-0.36670995789570821</v>
      </c>
      <c r="P316" s="5">
        <f>SUM(M316+K316) /H316</f>
        <v>-0.36670995789570821</v>
      </c>
    </row>
    <row r="317">
      <c r="A317" s="35">
        <v>5</v>
      </c>
      <c r="B317" s="35" t="s">
        <v>41</v>
      </c>
      <c r="C317" s="36" t="s">
        <v>42</v>
      </c>
      <c r="D317" s="36" t="s">
        <v>23</v>
      </c>
      <c r="E317" s="37">
        <v>67300</v>
      </c>
      <c r="F317" s="38">
        <v>673</v>
      </c>
      <c r="G317" s="39">
        <v>3763.14147</v>
      </c>
      <c r="H317" s="38">
        <v>253259420.93100002</v>
      </c>
      <c r="I317" s="37">
        <v>3750</v>
      </c>
      <c r="J317" s="38">
        <v>252375000</v>
      </c>
      <c r="K317" s="38">
        <v>-884420.931</v>
      </c>
      <c r="L317" s="40">
        <v>0</v>
      </c>
      <c r="M317" s="40">
        <f>SUM(L317*E317)</f>
        <v>0</v>
      </c>
      <c r="N317" s="41">
        <f>SUM(M317/H317)</f>
        <v>0</v>
      </c>
      <c r="O317" s="41">
        <f>SUM(K317/H317)</f>
        <v>-0.0034921541230284914</v>
      </c>
      <c r="P317" s="5">
        <f>SUM(M317+K317) /H317</f>
        <v>-0.0034921541230284914</v>
      </c>
    </row>
    <row r="318">
      <c r="A318" s="35">
        <v>6</v>
      </c>
      <c r="B318" s="35" t="s">
        <v>43</v>
      </c>
      <c r="C318" s="36" t="s">
        <v>44</v>
      </c>
      <c r="D318" s="36" t="s">
        <v>23</v>
      </c>
      <c r="E318" s="37">
        <v>39200</v>
      </c>
      <c r="F318" s="38">
        <v>392</v>
      </c>
      <c r="G318" s="39">
        <v>7156.11413</v>
      </c>
      <c r="H318" s="38">
        <v>280519673.896</v>
      </c>
      <c r="I318" s="37">
        <v>6575</v>
      </c>
      <c r="J318" s="38">
        <v>257740000</v>
      </c>
      <c r="K318" s="38">
        <v>-22779673.896</v>
      </c>
      <c r="L318" s="40">
        <v>0</v>
      </c>
      <c r="M318" s="40">
        <f>SUM(L318*E318)</f>
        <v>0</v>
      </c>
      <c r="N318" s="41">
        <f>SUM(M318/H318)</f>
        <v>0</v>
      </c>
      <c r="O318" s="41">
        <f>SUM(K318/H318)</f>
        <v>-0.081205263002142758</v>
      </c>
      <c r="P318" s="5">
        <f>SUM(M318+K318) /H318</f>
        <v>-0.081205263002142758</v>
      </c>
    </row>
    <row r="319">
      <c r="A319" s="35">
        <v>7</v>
      </c>
      <c r="B319" s="35" t="s">
        <v>45</v>
      </c>
      <c r="C319" s="36" t="s">
        <v>46</v>
      </c>
      <c r="D319" s="36" t="s">
        <v>23</v>
      </c>
      <c r="E319" s="37">
        <v>93600</v>
      </c>
      <c r="F319" s="38">
        <v>936</v>
      </c>
      <c r="G319" s="39">
        <v>1296.68682732</v>
      </c>
      <c r="H319" s="38">
        <v>121369887.037152</v>
      </c>
      <c r="I319" s="37">
        <v>940</v>
      </c>
      <c r="J319" s="38">
        <v>87984000</v>
      </c>
      <c r="K319" s="38">
        <v>-33385887.037152</v>
      </c>
      <c r="L319" s="40">
        <v>0</v>
      </c>
      <c r="M319" s="40">
        <f>SUM(L319*E319)</f>
        <v>0</v>
      </c>
      <c r="N319" s="41">
        <f>SUM(M319/H319)</f>
        <v>0</v>
      </c>
      <c r="O319" s="41">
        <f>SUM(K319/H319)</f>
        <v>-0.27507553852243755</v>
      </c>
      <c r="P319" s="5">
        <f>SUM(M319+K319) /H319</f>
        <v>-0.27507553852243755</v>
      </c>
    </row>
    <row r="320">
      <c r="A320" s="35">
        <v>8</v>
      </c>
      <c r="B320" s="35" t="s">
        <v>47</v>
      </c>
      <c r="C320" s="36" t="s">
        <v>48</v>
      </c>
      <c r="D320" s="36" t="s">
        <v>23</v>
      </c>
      <c r="E320" s="37">
        <v>33300</v>
      </c>
      <c r="F320" s="38">
        <v>333</v>
      </c>
      <c r="G320" s="39">
        <v>2424.43418014</v>
      </c>
      <c r="H320" s="38">
        <v>80733658.198662</v>
      </c>
      <c r="I320" s="37">
        <v>2100</v>
      </c>
      <c r="J320" s="38">
        <v>69930000</v>
      </c>
      <c r="K320" s="38">
        <v>-10803658.198662</v>
      </c>
      <c r="L320" s="40">
        <v>0</v>
      </c>
      <c r="M320" s="40">
        <f>SUM(L320*E320)</f>
        <v>0</v>
      </c>
      <c r="N320" s="41">
        <f>SUM(M320/H320)</f>
        <v>0</v>
      </c>
      <c r="O320" s="41">
        <f>SUM(K320/H320)</f>
        <v>-0.13381851435590031</v>
      </c>
      <c r="P320" s="5">
        <f>SUM(M320+K320) /H320</f>
        <v>-0.13381851435590031</v>
      </c>
    </row>
    <row r="321">
      <c r="A321" s="35">
        <v>9</v>
      </c>
      <c r="B321" s="35" t="s">
        <v>49</v>
      </c>
      <c r="C321" s="36" t="s">
        <v>50</v>
      </c>
      <c r="D321" s="36" t="s">
        <v>23</v>
      </c>
      <c r="E321" s="37">
        <v>23400</v>
      </c>
      <c r="F321" s="38">
        <v>234</v>
      </c>
      <c r="G321" s="39">
        <v>7650.255624</v>
      </c>
      <c r="H321" s="38">
        <v>179015981.6016</v>
      </c>
      <c r="I321" s="37">
        <v>6375</v>
      </c>
      <c r="J321" s="38">
        <v>149175000</v>
      </c>
      <c r="K321" s="38">
        <v>-29840981.6016</v>
      </c>
      <c r="L321" s="40">
        <v>0</v>
      </c>
      <c r="M321" s="40">
        <f>SUM(L321*E321)</f>
        <v>0</v>
      </c>
      <c r="N321" s="41">
        <f>SUM(M321/H321)</f>
        <v>0</v>
      </c>
      <c r="O321" s="41">
        <f>SUM(K321/H321)</f>
        <v>-0.16669451148786868</v>
      </c>
      <c r="P321" s="5">
        <f>SUM(M321+K321) /H321</f>
        <v>-0.16669451148786868</v>
      </c>
    </row>
    <row r="322">
      <c r="A322" s="35">
        <v>10</v>
      </c>
      <c r="B322" s="35" t="s">
        <v>51</v>
      </c>
      <c r="C322" s="36" t="s">
        <v>52</v>
      </c>
      <c r="D322" s="36" t="s">
        <v>23</v>
      </c>
      <c r="E322" s="37">
        <v>23600</v>
      </c>
      <c r="F322" s="38">
        <v>236</v>
      </c>
      <c r="G322" s="39">
        <v>4954.763948</v>
      </c>
      <c r="H322" s="38">
        <v>116932429.1728</v>
      </c>
      <c r="I322" s="37">
        <v>4410</v>
      </c>
      <c r="J322" s="38">
        <v>104076000</v>
      </c>
      <c r="K322" s="38">
        <v>-12856429.1728</v>
      </c>
      <c r="L322" s="40">
        <v>0</v>
      </c>
      <c r="M322" s="40">
        <f>SUM(L322*E322)</f>
        <v>0</v>
      </c>
      <c r="N322" s="41">
        <f>SUM(M322/H322)</f>
        <v>0</v>
      </c>
      <c r="O322" s="41">
        <f>SUM(K322/H322)</f>
        <v>-0.10994750783635111</v>
      </c>
      <c r="P322" s="5">
        <f>SUM(M322+K322) /H322</f>
        <v>-0.10994750783635111</v>
      </c>
    </row>
    <row r="323">
      <c r="A323" s="35">
        <v>11</v>
      </c>
      <c r="B323" s="35" t="s">
        <v>53</v>
      </c>
      <c r="C323" s="36" t="s">
        <v>54</v>
      </c>
      <c r="D323" s="36" t="s">
        <v>23</v>
      </c>
      <c r="E323" s="37">
        <v>111300</v>
      </c>
      <c r="F323" s="38">
        <v>1113</v>
      </c>
      <c r="G323" s="39">
        <v>1566.51920123</v>
      </c>
      <c r="H323" s="38">
        <v>174353587.096899</v>
      </c>
      <c r="I323" s="37">
        <v>1140</v>
      </c>
      <c r="J323" s="38">
        <v>126882000</v>
      </c>
      <c r="K323" s="38">
        <v>-47471587.096899</v>
      </c>
      <c r="L323" s="40">
        <v>0</v>
      </c>
      <c r="M323" s="40">
        <f>SUM(L323*E323)</f>
        <v>0</v>
      </c>
      <c r="N323" s="41">
        <f>SUM(M323/H323)</f>
        <v>0</v>
      </c>
      <c r="O323" s="41">
        <f>SUM(K323/H323)</f>
        <v>-0.27227192676291839</v>
      </c>
      <c r="P323" s="5">
        <f>SUM(M323+K323) /H323</f>
        <v>-0.27227192676291839</v>
      </c>
    </row>
    <row r="324">
      <c r="A324" s="35">
        <v>12</v>
      </c>
      <c r="B324" s="35" t="s">
        <v>55</v>
      </c>
      <c r="C324" s="36" t="s">
        <v>56</v>
      </c>
      <c r="D324" s="36" t="s">
        <v>23</v>
      </c>
      <c r="E324" s="37">
        <v>58000</v>
      </c>
      <c r="F324" s="38">
        <v>580</v>
      </c>
      <c r="G324" s="39">
        <v>2211.54831512</v>
      </c>
      <c r="H324" s="38">
        <v>128269802.27696</v>
      </c>
      <c r="I324" s="37">
        <v>1170</v>
      </c>
      <c r="J324" s="38">
        <v>67860000</v>
      </c>
      <c r="K324" s="38">
        <v>-60409802.27696</v>
      </c>
      <c r="L324" s="40">
        <v>0</v>
      </c>
      <c r="M324" s="40">
        <f>SUM(L324*E324)</f>
        <v>0</v>
      </c>
      <c r="N324" s="41">
        <f>SUM(M324/H324)</f>
        <v>0</v>
      </c>
      <c r="O324" s="41">
        <f>SUM(K324/H324)</f>
        <v>-0.47095887889905086</v>
      </c>
      <c r="P324" s="5">
        <f>SUM(M324+K324) /H324</f>
        <v>-0.47095887889905086</v>
      </c>
    </row>
    <row r="325">
      <c r="A325" s="35">
        <v>13</v>
      </c>
      <c r="B325" s="35" t="s">
        <v>57</v>
      </c>
      <c r="C325" s="36" t="s">
        <v>58</v>
      </c>
      <c r="D325" s="36" t="s">
        <v>23</v>
      </c>
      <c r="E325" s="37">
        <v>10500</v>
      </c>
      <c r="F325" s="38">
        <v>105</v>
      </c>
      <c r="G325" s="39">
        <v>12653.826531</v>
      </c>
      <c r="H325" s="38">
        <v>132865178.57550001</v>
      </c>
      <c r="I325" s="37">
        <v>9525</v>
      </c>
      <c r="J325" s="38">
        <v>100012500</v>
      </c>
      <c r="K325" s="38">
        <v>-32852678.5755</v>
      </c>
      <c r="L325" s="40">
        <v>0</v>
      </c>
      <c r="M325" s="40">
        <f>SUM(L325*E325)</f>
        <v>0</v>
      </c>
      <c r="N325" s="41">
        <f>SUM(M325/H325)</f>
        <v>0</v>
      </c>
      <c r="O325" s="41">
        <f>SUM(K325/H325)</f>
        <v>-0.24726327038977802</v>
      </c>
      <c r="P325" s="5">
        <f>SUM(M325+K325) /H325</f>
        <v>-0.24726327038977802</v>
      </c>
    </row>
    <row r="326">
      <c r="A326" s="35">
        <v>14</v>
      </c>
      <c r="B326" s="35" t="s">
        <v>59</v>
      </c>
      <c r="C326" s="36" t="s">
        <v>60</v>
      </c>
      <c r="D326" s="36" t="s">
        <v>23</v>
      </c>
      <c r="E326" s="37">
        <v>84400</v>
      </c>
      <c r="F326" s="38">
        <v>844</v>
      </c>
      <c r="G326" s="39">
        <v>4033.139881</v>
      </c>
      <c r="H326" s="38">
        <v>340397005.95640004</v>
      </c>
      <c r="I326" s="37">
        <v>3500</v>
      </c>
      <c r="J326" s="38">
        <v>295400000</v>
      </c>
      <c r="K326" s="38">
        <v>-44997005.9564</v>
      </c>
      <c r="L326" s="40">
        <v>0</v>
      </c>
      <c r="M326" s="40">
        <f>SUM(L326*E326)</f>
        <v>0</v>
      </c>
      <c r="N326" s="41">
        <f>SUM(M326/H326)</f>
        <v>0</v>
      </c>
      <c r="O326" s="41">
        <f>SUM(K326/H326)</f>
        <v>-0.13218978184010077</v>
      </c>
      <c r="P326" s="5">
        <f>SUM(M326+K326) /H326</f>
        <v>-0.13218978184010077</v>
      </c>
    </row>
    <row r="327">
      <c r="A327" s="35">
        <v>15</v>
      </c>
      <c r="B327" s="35" t="s">
        <v>61</v>
      </c>
      <c r="C327" s="36" t="s">
        <v>62</v>
      </c>
      <c r="D327" s="36" t="s">
        <v>23</v>
      </c>
      <c r="E327" s="37">
        <v>6500</v>
      </c>
      <c r="F327" s="38">
        <v>65</v>
      </c>
      <c r="G327" s="39">
        <v>25681.25</v>
      </c>
      <c r="H327" s="38">
        <v>166928125</v>
      </c>
      <c r="I327" s="37">
        <v>15800</v>
      </c>
      <c r="J327" s="38">
        <v>102700000</v>
      </c>
      <c r="K327" s="38">
        <v>-64228125</v>
      </c>
      <c r="L327" s="40">
        <v>0</v>
      </c>
      <c r="M327" s="40">
        <f>SUM(L327*E327)</f>
        <v>0</v>
      </c>
      <c r="N327" s="41">
        <f>SUM(M327/H327)</f>
        <v>0</v>
      </c>
      <c r="O327" s="41">
        <f>SUM(K327/H327)</f>
        <v>-0.38476514967145292</v>
      </c>
      <c r="P327" s="5">
        <f>SUM(M327+K327) /H327</f>
        <v>-0.38476514967145292</v>
      </c>
    </row>
    <row r="328">
      <c r="A328" s="35">
        <v>16</v>
      </c>
      <c r="B328" s="35" t="s">
        <v>63</v>
      </c>
      <c r="C328" s="36" t="s">
        <v>64</v>
      </c>
      <c r="D328" s="36" t="s">
        <v>23</v>
      </c>
      <c r="E328" s="37">
        <v>40800</v>
      </c>
      <c r="F328" s="38">
        <v>408</v>
      </c>
      <c r="G328" s="39">
        <v>9240.97105968</v>
      </c>
      <c r="H328" s="38">
        <v>377031619.234944</v>
      </c>
      <c r="I328" s="37">
        <v>7025</v>
      </c>
      <c r="J328" s="38">
        <v>286620000</v>
      </c>
      <c r="K328" s="38">
        <v>-90411619.234944</v>
      </c>
      <c r="L328" s="40">
        <v>0</v>
      </c>
      <c r="M328" s="40">
        <f>SUM(L328*E328)</f>
        <v>0</v>
      </c>
      <c r="N328" s="41">
        <f>SUM(M328/H328)</f>
        <v>0</v>
      </c>
      <c r="O328" s="41">
        <f>SUM(K328/H328)</f>
        <v>-0.23979850660377847</v>
      </c>
      <c r="P328" s="5">
        <f>SUM(M328+K328) /H328</f>
        <v>-0.23979850660377847</v>
      </c>
    </row>
    <row r="329">
      <c r="A329" s="35">
        <v>17</v>
      </c>
      <c r="B329" s="35" t="s">
        <v>65</v>
      </c>
      <c r="C329" s="36" t="s">
        <v>66</v>
      </c>
      <c r="D329" s="36" t="s">
        <v>23</v>
      </c>
      <c r="E329" s="37">
        <v>41500</v>
      </c>
      <c r="F329" s="38">
        <v>415</v>
      </c>
      <c r="G329" s="39">
        <v>1785.157035</v>
      </c>
      <c r="H329" s="38">
        <v>74084016.9525</v>
      </c>
      <c r="I329" s="37">
        <v>1480</v>
      </c>
      <c r="J329" s="38">
        <v>61420000</v>
      </c>
      <c r="K329" s="38">
        <v>-12664016.9525</v>
      </c>
      <c r="L329" s="40">
        <v>0</v>
      </c>
      <c r="M329" s="40">
        <f>SUM(L329*E329)</f>
        <v>0</v>
      </c>
      <c r="N329" s="41">
        <f>SUM(M329/H329)</f>
        <v>0</v>
      </c>
      <c r="O329" s="41">
        <f>SUM(K329/H329)</f>
        <v>-0.17094128360533839</v>
      </c>
      <c r="P329" s="5">
        <f>SUM(M329+K329) /H329</f>
        <v>-0.17094128360533839</v>
      </c>
    </row>
    <row r="330">
      <c r="A330" s="28">
        <v>18</v>
      </c>
      <c r="B330" s="28" t="s">
        <v>67</v>
      </c>
      <c r="C330" s="29" t="s">
        <v>68</v>
      </c>
      <c r="D330" s="29" t="s">
        <v>23</v>
      </c>
      <c r="E330" s="30">
        <v>64400</v>
      </c>
      <c r="F330" s="31">
        <v>644</v>
      </c>
      <c r="G330" s="32">
        <v>1521.52552544</v>
      </c>
      <c r="H330" s="31">
        <v>97986243.838336</v>
      </c>
      <c r="I330" s="30">
        <v>830</v>
      </c>
      <c r="J330" s="31">
        <v>53452000</v>
      </c>
      <c r="K330" s="31">
        <v>-44534243.838336</v>
      </c>
      <c r="L330" s="33">
        <v>0</v>
      </c>
      <c r="M330" s="33">
        <f>SUM(L330*E330)</f>
        <v>0</v>
      </c>
      <c r="N330" s="34">
        <f>SUM(M330/H330)</f>
        <v>0</v>
      </c>
      <c r="O330" s="34">
        <f>SUM(K330/H330)</f>
        <v>-0.45449485656181954</v>
      </c>
      <c r="P330" s="6">
        <f>SUM(M330+K330) /H330</f>
        <v>-0.45449485656181954</v>
      </c>
    </row>
    <row r="331">
      <c r="H331" s="18">
        <f>SUM(H313:H330)</f>
        <v>3403717043.663837</v>
      </c>
      <c r="J331" s="18">
        <f>SUM(J313:J330)</f>
        <v>2661502000</v>
      </c>
      <c r="K331" s="18">
        <f>SUM(K313:K330)</f>
        <v>-742215043.663837</v>
      </c>
      <c r="M331" s="19">
        <f>SUM(M313:M330)</f>
        <v>0</v>
      </c>
      <c r="N331" s="20">
        <f>SUM(M331/H331)</f>
        <v>0</v>
      </c>
      <c r="O331" s="20">
        <f>SUM(K331/H331)</f>
        <v>-0.21806014840319984</v>
      </c>
      <c r="P331" s="2">
        <f>SUM(M331+K331) /H331</f>
        <v>-0.21806014840319984</v>
      </c>
    </row>
    <row r="334">
      <c r="B334" s="8" t="s">
        <v>0</v>
      </c>
      <c r="C334" s="7" t="s">
        <v>162</v>
      </c>
      <c r="E334" s="9"/>
      <c r="F334" s="7" t="s">
        <v>2</v>
      </c>
      <c r="G334" s="7" t="s">
        <v>3</v>
      </c>
      <c r="I334" s="7" t="s">
        <v>4</v>
      </c>
      <c r="J334" s="10">
        <v>43899</v>
      </c>
    </row>
    <row r="336">
      <c r="A336" s="11" t="s">
        <v>5</v>
      </c>
      <c r="B336" s="11" t="s">
        <v>6</v>
      </c>
      <c r="C336" s="11" t="s">
        <v>7</v>
      </c>
      <c r="D336" s="11" t="s">
        <v>8</v>
      </c>
      <c r="E336" s="11" t="s">
        <v>9</v>
      </c>
      <c r="F336" s="11" t="s">
        <v>10</v>
      </c>
      <c r="G336" s="11" t="s">
        <v>11</v>
      </c>
      <c r="H336" s="11" t="s">
        <v>12</v>
      </c>
      <c r="I336" s="11" t="s">
        <v>13</v>
      </c>
      <c r="J336" s="11" t="s">
        <v>14</v>
      </c>
      <c r="K336" s="11" t="s">
        <v>15</v>
      </c>
      <c r="L336" s="11" t="s">
        <v>16</v>
      </c>
      <c r="M336" s="11" t="s">
        <v>17</v>
      </c>
      <c r="N336" s="11" t="s">
        <v>18</v>
      </c>
      <c r="O336" s="11" t="s">
        <v>19</v>
      </c>
      <c r="P336" s="1" t="s">
        <v>20</v>
      </c>
    </row>
    <row r="337">
      <c r="A337" s="21">
        <v>1</v>
      </c>
      <c r="B337" s="21" t="s">
        <v>33</v>
      </c>
      <c r="C337" s="22" t="s">
        <v>34</v>
      </c>
      <c r="D337" s="22" t="s">
        <v>23</v>
      </c>
      <c r="E337" s="23">
        <v>285500</v>
      </c>
      <c r="F337" s="24">
        <v>2855</v>
      </c>
      <c r="G337" s="25">
        <v>1339.94662215</v>
      </c>
      <c r="H337" s="24">
        <v>382554760.623825</v>
      </c>
      <c r="I337" s="23">
        <v>670</v>
      </c>
      <c r="J337" s="24">
        <v>191285000</v>
      </c>
      <c r="K337" s="24">
        <v>-191269760.62382498</v>
      </c>
      <c r="L337" s="26">
        <v>0</v>
      </c>
      <c r="M337" s="26">
        <f>SUM(L337*E337)</f>
        <v>0</v>
      </c>
      <c r="N337" s="27">
        <f>SUM(M337/H337)</f>
        <v>0</v>
      </c>
      <c r="O337" s="27">
        <f>SUM(K337/H337)</f>
        <v>-0.49998008209837697</v>
      </c>
      <c r="P337" s="3">
        <f>SUM(M337+K337) /H337</f>
        <v>-0.49998008209837697</v>
      </c>
    </row>
    <row r="338">
      <c r="A338" s="35">
        <v>2</v>
      </c>
      <c r="B338" s="35" t="s">
        <v>35</v>
      </c>
      <c r="C338" s="36" t="s">
        <v>36</v>
      </c>
      <c r="D338" s="36" t="s">
        <v>23</v>
      </c>
      <c r="E338" s="37">
        <v>145200</v>
      </c>
      <c r="F338" s="38">
        <v>1452</v>
      </c>
      <c r="G338" s="39">
        <v>7439.85182966</v>
      </c>
      <c r="H338" s="38">
        <v>1080266485.6666322</v>
      </c>
      <c r="I338" s="37">
        <v>5025</v>
      </c>
      <c r="J338" s="38">
        <v>729630000</v>
      </c>
      <c r="K338" s="38">
        <v>-350636485.666632</v>
      </c>
      <c r="L338" s="40">
        <v>0</v>
      </c>
      <c r="M338" s="40">
        <f>SUM(L338*E338)</f>
        <v>0</v>
      </c>
      <c r="N338" s="41">
        <f>SUM(M338/H338)</f>
        <v>0</v>
      </c>
      <c r="O338" s="41">
        <f>SUM(K338/H338)</f>
        <v>-0.32458332302168413</v>
      </c>
      <c r="P338" s="5">
        <f>SUM(M338+K338) /H338</f>
        <v>-0.32458332302168413</v>
      </c>
    </row>
    <row r="339">
      <c r="A339" s="35">
        <v>3</v>
      </c>
      <c r="B339" s="35" t="s">
        <v>37</v>
      </c>
      <c r="C339" s="36" t="s">
        <v>38</v>
      </c>
      <c r="D339" s="36" t="s">
        <v>23</v>
      </c>
      <c r="E339" s="37">
        <v>69500</v>
      </c>
      <c r="F339" s="38">
        <v>695</v>
      </c>
      <c r="G339" s="39">
        <v>25996.14219884</v>
      </c>
      <c r="H339" s="38">
        <v>1806731882.81938</v>
      </c>
      <c r="I339" s="37">
        <v>28925</v>
      </c>
      <c r="J339" s="38">
        <v>2010287500</v>
      </c>
      <c r="K339" s="38">
        <v>203555617.18062</v>
      </c>
      <c r="L339" s="40">
        <v>0</v>
      </c>
      <c r="M339" s="40">
        <f>SUM(L339*E339)</f>
        <v>0</v>
      </c>
      <c r="N339" s="41">
        <f>SUM(M339/H339)</f>
        <v>0</v>
      </c>
      <c r="O339" s="41">
        <f>SUM(K339/H339)</f>
        <v>0.11266509387268592</v>
      </c>
      <c r="P339" s="5">
        <f>SUM(M339+K339) /H339</f>
        <v>0.11266509387268592</v>
      </c>
    </row>
    <row r="340">
      <c r="A340" s="35">
        <v>4</v>
      </c>
      <c r="B340" s="35" t="s">
        <v>39</v>
      </c>
      <c r="C340" s="36" t="s">
        <v>40</v>
      </c>
      <c r="D340" s="36" t="s">
        <v>23</v>
      </c>
      <c r="E340" s="37">
        <v>79500</v>
      </c>
      <c r="F340" s="38">
        <v>795</v>
      </c>
      <c r="G340" s="39">
        <v>8216.20113619</v>
      </c>
      <c r="H340" s="38">
        <v>653187990.327105</v>
      </c>
      <c r="I340" s="37">
        <v>5650</v>
      </c>
      <c r="J340" s="38">
        <v>449175000</v>
      </c>
      <c r="K340" s="38">
        <v>-204012990.327105</v>
      </c>
      <c r="L340" s="40">
        <v>0</v>
      </c>
      <c r="M340" s="40">
        <f>SUM(L340*E340)</f>
        <v>0</v>
      </c>
      <c r="N340" s="41">
        <f>SUM(M340/H340)</f>
        <v>0</v>
      </c>
      <c r="O340" s="41">
        <f>SUM(K340/H340)</f>
        <v>-0.312334264175523</v>
      </c>
      <c r="P340" s="5">
        <f>SUM(M340+K340) /H340</f>
        <v>-0.312334264175523</v>
      </c>
    </row>
    <row r="341">
      <c r="A341" s="35">
        <v>5</v>
      </c>
      <c r="B341" s="35" t="s">
        <v>41</v>
      </c>
      <c r="C341" s="36" t="s">
        <v>42</v>
      </c>
      <c r="D341" s="36" t="s">
        <v>23</v>
      </c>
      <c r="E341" s="37">
        <v>333200</v>
      </c>
      <c r="F341" s="38">
        <v>3332</v>
      </c>
      <c r="G341" s="39">
        <v>3701.72711858</v>
      </c>
      <c r="H341" s="38">
        <v>1233415475.9108558</v>
      </c>
      <c r="I341" s="37">
        <v>3750</v>
      </c>
      <c r="J341" s="38">
        <v>1249500000</v>
      </c>
      <c r="K341" s="38">
        <v>16084524.089144</v>
      </c>
      <c r="L341" s="40">
        <v>0</v>
      </c>
      <c r="M341" s="40">
        <f>SUM(L341*E341)</f>
        <v>0</v>
      </c>
      <c r="N341" s="41">
        <f>SUM(M341/H341)</f>
        <v>0</v>
      </c>
      <c r="O341" s="41">
        <f>SUM(K341/H341)</f>
        <v>0.01304063748451499</v>
      </c>
      <c r="P341" s="5">
        <f>SUM(M341+K341) /H341</f>
        <v>0.01304063748451499</v>
      </c>
    </row>
    <row r="342">
      <c r="A342" s="35">
        <v>6</v>
      </c>
      <c r="B342" s="35" t="s">
        <v>43</v>
      </c>
      <c r="C342" s="36" t="s">
        <v>44</v>
      </c>
      <c r="D342" s="36" t="s">
        <v>23</v>
      </c>
      <c r="E342" s="37">
        <v>142400</v>
      </c>
      <c r="F342" s="38">
        <v>1424</v>
      </c>
      <c r="G342" s="39">
        <v>7171.251196</v>
      </c>
      <c r="H342" s="38">
        <v>1021186170.3104</v>
      </c>
      <c r="I342" s="37">
        <v>6575</v>
      </c>
      <c r="J342" s="38">
        <v>936280000</v>
      </c>
      <c r="K342" s="38">
        <v>-84906170.3104</v>
      </c>
      <c r="L342" s="40">
        <v>0</v>
      </c>
      <c r="M342" s="40">
        <f>SUM(L342*E342)</f>
        <v>0</v>
      </c>
      <c r="N342" s="41">
        <f>SUM(M342/H342)</f>
        <v>0</v>
      </c>
      <c r="O342" s="41">
        <f>SUM(K342/H342)</f>
        <v>-0.083144653520515158</v>
      </c>
      <c r="P342" s="5">
        <f>SUM(M342+K342) /H342</f>
        <v>-0.083144653520515158</v>
      </c>
    </row>
    <row r="343">
      <c r="A343" s="35">
        <v>7</v>
      </c>
      <c r="B343" s="35" t="s">
        <v>45</v>
      </c>
      <c r="C343" s="36" t="s">
        <v>46</v>
      </c>
      <c r="D343" s="36" t="s">
        <v>23</v>
      </c>
      <c r="E343" s="37">
        <v>302700</v>
      </c>
      <c r="F343" s="38">
        <v>3027</v>
      </c>
      <c r="G343" s="39">
        <v>1430.03360295</v>
      </c>
      <c r="H343" s="38">
        <v>432871171.61296505</v>
      </c>
      <c r="I343" s="37">
        <v>940</v>
      </c>
      <c r="J343" s="38">
        <v>284538000</v>
      </c>
      <c r="K343" s="38">
        <v>-148333171.612965</v>
      </c>
      <c r="L343" s="40">
        <v>0</v>
      </c>
      <c r="M343" s="40">
        <f>SUM(L343*E343)</f>
        <v>0</v>
      </c>
      <c r="N343" s="41">
        <f>SUM(M343/H343)</f>
        <v>0</v>
      </c>
      <c r="O343" s="41">
        <f>SUM(K343/H343)</f>
        <v>-0.34267278890448111</v>
      </c>
      <c r="P343" s="5">
        <f>SUM(M343+K343) /H343</f>
        <v>-0.34267278890448111</v>
      </c>
    </row>
    <row r="344">
      <c r="A344" s="35">
        <v>8</v>
      </c>
      <c r="B344" s="35" t="s">
        <v>47</v>
      </c>
      <c r="C344" s="36" t="s">
        <v>48</v>
      </c>
      <c r="D344" s="36" t="s">
        <v>23</v>
      </c>
      <c r="E344" s="37">
        <v>94200</v>
      </c>
      <c r="F344" s="38">
        <v>942</v>
      </c>
      <c r="G344" s="39">
        <v>2804.42890681</v>
      </c>
      <c r="H344" s="38">
        <v>264177203.02150202</v>
      </c>
      <c r="I344" s="37">
        <v>2100</v>
      </c>
      <c r="J344" s="38">
        <v>197820000</v>
      </c>
      <c r="K344" s="38">
        <v>-66357203.021502</v>
      </c>
      <c r="L344" s="40">
        <v>0</v>
      </c>
      <c r="M344" s="40">
        <f>SUM(L344*E344)</f>
        <v>0</v>
      </c>
      <c r="N344" s="41">
        <f>SUM(M344/H344)</f>
        <v>0</v>
      </c>
      <c r="O344" s="41">
        <f>SUM(K344/H344)</f>
        <v>-0.25118444083194047</v>
      </c>
      <c r="P344" s="5">
        <f>SUM(M344+K344) /H344</f>
        <v>-0.25118444083194047</v>
      </c>
    </row>
    <row r="345">
      <c r="A345" s="35">
        <v>9</v>
      </c>
      <c r="B345" s="35" t="s">
        <v>49</v>
      </c>
      <c r="C345" s="36" t="s">
        <v>50</v>
      </c>
      <c r="D345" s="36" t="s">
        <v>23</v>
      </c>
      <c r="E345" s="37">
        <v>78000</v>
      </c>
      <c r="F345" s="38">
        <v>780</v>
      </c>
      <c r="G345" s="39">
        <v>7267.99895697</v>
      </c>
      <c r="H345" s="38">
        <v>566903918.64366</v>
      </c>
      <c r="I345" s="37">
        <v>6375</v>
      </c>
      <c r="J345" s="38">
        <v>497250000</v>
      </c>
      <c r="K345" s="38">
        <v>-69653918.643660009</v>
      </c>
      <c r="L345" s="40">
        <v>0</v>
      </c>
      <c r="M345" s="40">
        <f>SUM(L345*E345)</f>
        <v>0</v>
      </c>
      <c r="N345" s="41">
        <f>SUM(M345/H345)</f>
        <v>0</v>
      </c>
      <c r="O345" s="41">
        <f>SUM(K345/H345)</f>
        <v>-0.12286723790922061</v>
      </c>
      <c r="P345" s="5">
        <f>SUM(M345+K345) /H345</f>
        <v>-0.12286723790922061</v>
      </c>
    </row>
    <row r="346">
      <c r="A346" s="35">
        <v>10</v>
      </c>
      <c r="B346" s="35" t="s">
        <v>51</v>
      </c>
      <c r="C346" s="36" t="s">
        <v>52</v>
      </c>
      <c r="D346" s="36" t="s">
        <v>23</v>
      </c>
      <c r="E346" s="37">
        <v>72300</v>
      </c>
      <c r="F346" s="38">
        <v>723</v>
      </c>
      <c r="G346" s="39">
        <v>5236.50338015</v>
      </c>
      <c r="H346" s="38">
        <v>378599194.384845</v>
      </c>
      <c r="I346" s="37">
        <v>4410</v>
      </c>
      <c r="J346" s="38">
        <v>318843000</v>
      </c>
      <c r="K346" s="38">
        <v>-59756194.384845</v>
      </c>
      <c r="L346" s="40">
        <v>0</v>
      </c>
      <c r="M346" s="40">
        <f>SUM(L346*E346)</f>
        <v>0</v>
      </c>
      <c r="N346" s="41">
        <f>SUM(M346/H346)</f>
        <v>0</v>
      </c>
      <c r="O346" s="41">
        <f>SUM(K346/H346)</f>
        <v>-0.15783497501081051</v>
      </c>
      <c r="P346" s="5">
        <f>SUM(M346+K346) /H346</f>
        <v>-0.15783497501081051</v>
      </c>
    </row>
    <row r="347">
      <c r="A347" s="35">
        <v>11</v>
      </c>
      <c r="B347" s="35" t="s">
        <v>53</v>
      </c>
      <c r="C347" s="36" t="s">
        <v>54</v>
      </c>
      <c r="D347" s="36" t="s">
        <v>23</v>
      </c>
      <c r="E347" s="37">
        <v>401200</v>
      </c>
      <c r="F347" s="38">
        <v>4012</v>
      </c>
      <c r="G347" s="39">
        <v>1504.34686545</v>
      </c>
      <c r="H347" s="38">
        <v>603543962.41854</v>
      </c>
      <c r="I347" s="37">
        <v>1140</v>
      </c>
      <c r="J347" s="38">
        <v>457368000</v>
      </c>
      <c r="K347" s="38">
        <v>-146175962.41854</v>
      </c>
      <c r="L347" s="40">
        <v>0</v>
      </c>
      <c r="M347" s="40">
        <f>SUM(L347*E347)</f>
        <v>0</v>
      </c>
      <c r="N347" s="41">
        <f>SUM(M347/H347)</f>
        <v>0</v>
      </c>
      <c r="O347" s="41">
        <f>SUM(K347/H347)</f>
        <v>-0.24219604787823437</v>
      </c>
      <c r="P347" s="5">
        <f>SUM(M347+K347) /H347</f>
        <v>-0.24219604787823437</v>
      </c>
    </row>
    <row r="348">
      <c r="A348" s="35">
        <v>12</v>
      </c>
      <c r="B348" s="35" t="s">
        <v>55</v>
      </c>
      <c r="C348" s="36" t="s">
        <v>56</v>
      </c>
      <c r="D348" s="36" t="s">
        <v>23</v>
      </c>
      <c r="E348" s="37">
        <v>181900</v>
      </c>
      <c r="F348" s="38">
        <v>1819</v>
      </c>
      <c r="G348" s="39">
        <v>2081.80431772</v>
      </c>
      <c r="H348" s="38">
        <v>378680205.39326805</v>
      </c>
      <c r="I348" s="37">
        <v>1170</v>
      </c>
      <c r="J348" s="38">
        <v>212823000</v>
      </c>
      <c r="K348" s="38">
        <v>-165857205.393268</v>
      </c>
      <c r="L348" s="40">
        <v>0</v>
      </c>
      <c r="M348" s="40">
        <f>SUM(L348*E348)</f>
        <v>0</v>
      </c>
      <c r="N348" s="41">
        <f>SUM(M348/H348)</f>
        <v>0</v>
      </c>
      <c r="O348" s="41">
        <f>SUM(K348/H348)</f>
        <v>-0.43798752359136778</v>
      </c>
      <c r="P348" s="5">
        <f>SUM(M348+K348) /H348</f>
        <v>-0.43798752359136778</v>
      </c>
    </row>
    <row r="349">
      <c r="A349" s="35">
        <v>13</v>
      </c>
      <c r="B349" s="35" t="s">
        <v>57</v>
      </c>
      <c r="C349" s="36" t="s">
        <v>58</v>
      </c>
      <c r="D349" s="36" t="s">
        <v>23</v>
      </c>
      <c r="E349" s="37">
        <v>33900</v>
      </c>
      <c r="F349" s="38">
        <v>339</v>
      </c>
      <c r="G349" s="39">
        <v>11651.74602574</v>
      </c>
      <c r="H349" s="38">
        <v>394994190.272586</v>
      </c>
      <c r="I349" s="37">
        <v>9525</v>
      </c>
      <c r="J349" s="38">
        <v>322897500</v>
      </c>
      <c r="K349" s="38">
        <v>-72096690.272586</v>
      </c>
      <c r="L349" s="40">
        <v>0</v>
      </c>
      <c r="M349" s="40">
        <f>SUM(L349*E349)</f>
        <v>0</v>
      </c>
      <c r="N349" s="41">
        <f>SUM(M349/H349)</f>
        <v>0</v>
      </c>
      <c r="O349" s="41">
        <f>SUM(K349/H349)</f>
        <v>-0.18252595113571668</v>
      </c>
      <c r="P349" s="5">
        <f>SUM(M349+K349) /H349</f>
        <v>-0.18252595113571668</v>
      </c>
    </row>
    <row r="350">
      <c r="A350" s="35">
        <v>14</v>
      </c>
      <c r="B350" s="35" t="s">
        <v>59</v>
      </c>
      <c r="C350" s="36" t="s">
        <v>60</v>
      </c>
      <c r="D350" s="36" t="s">
        <v>23</v>
      </c>
      <c r="E350" s="37">
        <v>291000</v>
      </c>
      <c r="F350" s="38">
        <v>2910</v>
      </c>
      <c r="G350" s="39">
        <v>3995.13053989</v>
      </c>
      <c r="H350" s="38">
        <v>1162582987.10799</v>
      </c>
      <c r="I350" s="37">
        <v>3500</v>
      </c>
      <c r="J350" s="38">
        <v>1018500000</v>
      </c>
      <c r="K350" s="38">
        <v>-144082987.10799</v>
      </c>
      <c r="L350" s="40">
        <v>0</v>
      </c>
      <c r="M350" s="40">
        <f>SUM(L350*E350)</f>
        <v>0</v>
      </c>
      <c r="N350" s="41">
        <f>SUM(M350/H350)</f>
        <v>0</v>
      </c>
      <c r="O350" s="41">
        <f>SUM(K350/H350)</f>
        <v>-0.12393350729001026</v>
      </c>
      <c r="P350" s="5">
        <f>SUM(M350+K350) /H350</f>
        <v>-0.12393350729001026</v>
      </c>
    </row>
    <row r="351">
      <c r="A351" s="35">
        <v>15</v>
      </c>
      <c r="B351" s="35" t="s">
        <v>61</v>
      </c>
      <c r="C351" s="36" t="s">
        <v>62</v>
      </c>
      <c r="D351" s="36" t="s">
        <v>23</v>
      </c>
      <c r="E351" s="37">
        <v>20700</v>
      </c>
      <c r="F351" s="38">
        <v>207</v>
      </c>
      <c r="G351" s="39">
        <v>25723.63568164</v>
      </c>
      <c r="H351" s="38">
        <v>532479258.609948</v>
      </c>
      <c r="I351" s="37">
        <v>15800</v>
      </c>
      <c r="J351" s="38">
        <v>327060000</v>
      </c>
      <c r="K351" s="38">
        <v>-205419258.609948</v>
      </c>
      <c r="L351" s="40">
        <v>0</v>
      </c>
      <c r="M351" s="40">
        <f>SUM(L351*E351)</f>
        <v>0</v>
      </c>
      <c r="N351" s="41">
        <f>SUM(M351/H351)</f>
        <v>0</v>
      </c>
      <c r="O351" s="41">
        <f>SUM(K351/H351)</f>
        <v>-0.38577889239517188</v>
      </c>
      <c r="P351" s="5">
        <f>SUM(M351+K351) /H351</f>
        <v>-0.38577889239517188</v>
      </c>
    </row>
    <row r="352">
      <c r="A352" s="35">
        <v>16</v>
      </c>
      <c r="B352" s="35" t="s">
        <v>63</v>
      </c>
      <c r="C352" s="36" t="s">
        <v>64</v>
      </c>
      <c r="D352" s="36" t="s">
        <v>23</v>
      </c>
      <c r="E352" s="37">
        <v>148400</v>
      </c>
      <c r="F352" s="38">
        <v>1484</v>
      </c>
      <c r="G352" s="39">
        <v>9221.8151562</v>
      </c>
      <c r="H352" s="38">
        <v>1368517369.1800802</v>
      </c>
      <c r="I352" s="37">
        <v>7025</v>
      </c>
      <c r="J352" s="38">
        <v>1042510000</v>
      </c>
      <c r="K352" s="38">
        <v>-326007369.18008</v>
      </c>
      <c r="L352" s="40">
        <v>0</v>
      </c>
      <c r="M352" s="40">
        <f>SUM(L352*E352)</f>
        <v>0</v>
      </c>
      <c r="N352" s="41">
        <f>SUM(M352/H352)</f>
        <v>0</v>
      </c>
      <c r="O352" s="41">
        <f>SUM(K352/H352)</f>
        <v>-0.23821938728874212</v>
      </c>
      <c r="P352" s="5">
        <f>SUM(M352+K352) /H352</f>
        <v>-0.23821938728874212</v>
      </c>
    </row>
    <row r="353">
      <c r="A353" s="35">
        <v>17</v>
      </c>
      <c r="B353" s="35" t="s">
        <v>65</v>
      </c>
      <c r="C353" s="36" t="s">
        <v>66</v>
      </c>
      <c r="D353" s="36" t="s">
        <v>23</v>
      </c>
      <c r="E353" s="37">
        <v>119244</v>
      </c>
      <c r="F353" s="38">
        <v>1192.44</v>
      </c>
      <c r="G353" s="39">
        <v>1905.82773099</v>
      </c>
      <c r="H353" s="38">
        <v>227258521.95417202</v>
      </c>
      <c r="I353" s="37">
        <v>1480</v>
      </c>
      <c r="J353" s="38">
        <v>176481120</v>
      </c>
      <c r="K353" s="38">
        <v>-50777401.954172</v>
      </c>
      <c r="L353" s="40">
        <v>0</v>
      </c>
      <c r="M353" s="40">
        <f>SUM(L353*E353)</f>
        <v>0</v>
      </c>
      <c r="N353" s="41">
        <f>SUM(M353/H353)</f>
        <v>0</v>
      </c>
      <c r="O353" s="41">
        <f>SUM(K353/H353)</f>
        <v>-0.2234345340167774</v>
      </c>
      <c r="P353" s="5">
        <f>SUM(M353+K353) /H353</f>
        <v>-0.2234345340167774</v>
      </c>
    </row>
    <row r="354">
      <c r="A354" s="28">
        <v>18</v>
      </c>
      <c r="B354" s="28" t="s">
        <v>67</v>
      </c>
      <c r="C354" s="29" t="s">
        <v>68</v>
      </c>
      <c r="D354" s="29" t="s">
        <v>23</v>
      </c>
      <c r="E354" s="30">
        <v>206200</v>
      </c>
      <c r="F354" s="31">
        <v>2062</v>
      </c>
      <c r="G354" s="32">
        <v>1673.26885782</v>
      </c>
      <c r="H354" s="31">
        <v>345028038.48248404</v>
      </c>
      <c r="I354" s="30">
        <v>830</v>
      </c>
      <c r="J354" s="31">
        <v>171146000</v>
      </c>
      <c r="K354" s="31">
        <v>-173882038.48248398</v>
      </c>
      <c r="L354" s="33">
        <v>0</v>
      </c>
      <c r="M354" s="33">
        <f>SUM(L354*E354)</f>
        <v>0</v>
      </c>
      <c r="N354" s="34">
        <f>SUM(M354/H354)</f>
        <v>0</v>
      </c>
      <c r="O354" s="34">
        <f>SUM(K354/H354)</f>
        <v>-0.50396495092763716</v>
      </c>
      <c r="P354" s="6">
        <f>SUM(M354+K354) /H354</f>
        <v>-0.50396495092763716</v>
      </c>
    </row>
    <row r="355">
      <c r="H355" s="18">
        <f>SUM(H337:H354)</f>
        <v>12832978786.74024</v>
      </c>
      <c r="J355" s="18">
        <f>SUM(J337:J354)</f>
        <v>10593394120</v>
      </c>
      <c r="K355" s="18">
        <f>SUM(K337:K354)</f>
        <v>-2239584666.7402377</v>
      </c>
      <c r="M355" s="19">
        <f>SUM(M337:M354)</f>
        <v>0</v>
      </c>
      <c r="N355" s="20">
        <f>SUM(M355/H355)</f>
        <v>0</v>
      </c>
      <c r="O355" s="20">
        <f>SUM(K355/H355)</f>
        <v>-0.1745179123224534</v>
      </c>
      <c r="P355" s="2">
        <f>SUM(M355+K355) /H355</f>
        <v>-0.1745179123224534</v>
      </c>
    </row>
    <row r="358">
      <c r="B358" s="8" t="s">
        <v>0</v>
      </c>
      <c r="C358" s="7" t="s">
        <v>163</v>
      </c>
      <c r="E358" s="9"/>
      <c r="F358" s="7" t="s">
        <v>2</v>
      </c>
      <c r="G358" s="7" t="s">
        <v>3</v>
      </c>
      <c r="I358" s="7" t="s">
        <v>4</v>
      </c>
      <c r="J358" s="10">
        <v>43899</v>
      </c>
    </row>
    <row r="360">
      <c r="A360" s="11" t="s">
        <v>5</v>
      </c>
      <c r="B360" s="11" t="s">
        <v>6</v>
      </c>
      <c r="C360" s="11" t="s">
        <v>7</v>
      </c>
      <c r="D360" s="11" t="s">
        <v>8</v>
      </c>
      <c r="E360" s="11" t="s">
        <v>9</v>
      </c>
      <c r="F360" s="11" t="s">
        <v>10</v>
      </c>
      <c r="G360" s="11" t="s">
        <v>11</v>
      </c>
      <c r="H360" s="11" t="s">
        <v>12</v>
      </c>
      <c r="I360" s="11" t="s">
        <v>13</v>
      </c>
      <c r="J360" s="11" t="s">
        <v>14</v>
      </c>
      <c r="K360" s="11" t="s">
        <v>15</v>
      </c>
      <c r="L360" s="11" t="s">
        <v>16</v>
      </c>
      <c r="M360" s="11" t="s">
        <v>17</v>
      </c>
      <c r="N360" s="11" t="s">
        <v>18</v>
      </c>
      <c r="O360" s="11" t="s">
        <v>19</v>
      </c>
      <c r="P360" s="1" t="s">
        <v>20</v>
      </c>
    </row>
    <row r="361">
      <c r="A361" s="21">
        <v>1</v>
      </c>
      <c r="B361" s="21" t="s">
        <v>33</v>
      </c>
      <c r="C361" s="22" t="s">
        <v>34</v>
      </c>
      <c r="D361" s="22" t="s">
        <v>23</v>
      </c>
      <c r="E361" s="23">
        <v>446500</v>
      </c>
      <c r="F361" s="24">
        <v>4465</v>
      </c>
      <c r="G361" s="25">
        <v>1359.03209585</v>
      </c>
      <c r="H361" s="24">
        <v>606807830.797025</v>
      </c>
      <c r="I361" s="23">
        <v>670</v>
      </c>
      <c r="J361" s="24">
        <v>299155000</v>
      </c>
      <c r="K361" s="24">
        <v>-307652830.797025</v>
      </c>
      <c r="L361" s="26">
        <v>0</v>
      </c>
      <c r="M361" s="26">
        <f>SUM(L361*E361)</f>
        <v>0</v>
      </c>
      <c r="N361" s="27">
        <f>SUM(M361/H361)</f>
        <v>0</v>
      </c>
      <c r="O361" s="27">
        <f>SUM(K361/H361)</f>
        <v>-0.50700207740056968</v>
      </c>
      <c r="P361" s="3">
        <f>SUM(M361+K361) /H361</f>
        <v>-0.50700207740056968</v>
      </c>
    </row>
    <row r="362">
      <c r="A362" s="35">
        <v>2</v>
      </c>
      <c r="B362" s="35" t="s">
        <v>35</v>
      </c>
      <c r="C362" s="36" t="s">
        <v>36</v>
      </c>
      <c r="D362" s="36" t="s">
        <v>23</v>
      </c>
      <c r="E362" s="37">
        <v>227300</v>
      </c>
      <c r="F362" s="38">
        <v>2273</v>
      </c>
      <c r="G362" s="39">
        <v>7664.74534748</v>
      </c>
      <c r="H362" s="38">
        <v>1742196617.482204</v>
      </c>
      <c r="I362" s="37">
        <v>5025</v>
      </c>
      <c r="J362" s="38">
        <v>1142182500</v>
      </c>
      <c r="K362" s="38">
        <v>-600014117.482204</v>
      </c>
      <c r="L362" s="40">
        <v>0</v>
      </c>
      <c r="M362" s="40">
        <f>SUM(L362*E362)</f>
        <v>0</v>
      </c>
      <c r="N362" s="41">
        <f>SUM(M362/H362)</f>
        <v>0</v>
      </c>
      <c r="O362" s="41">
        <f>SUM(K362/H362)</f>
        <v>-0.34440091977066012</v>
      </c>
      <c r="P362" s="5">
        <f>SUM(M362+K362) /H362</f>
        <v>-0.34440091977066012</v>
      </c>
    </row>
    <row r="363">
      <c r="A363" s="35">
        <v>3</v>
      </c>
      <c r="B363" s="35" t="s">
        <v>37</v>
      </c>
      <c r="C363" s="36" t="s">
        <v>38</v>
      </c>
      <c r="D363" s="36" t="s">
        <v>23</v>
      </c>
      <c r="E363" s="37">
        <v>108900</v>
      </c>
      <c r="F363" s="38">
        <v>1089</v>
      </c>
      <c r="G363" s="39">
        <v>25903.94108692</v>
      </c>
      <c r="H363" s="38">
        <v>2820939184.3655882</v>
      </c>
      <c r="I363" s="37">
        <v>28925</v>
      </c>
      <c r="J363" s="38">
        <v>3149932500</v>
      </c>
      <c r="K363" s="38">
        <v>328993315.634412</v>
      </c>
      <c r="L363" s="40">
        <v>0</v>
      </c>
      <c r="M363" s="40">
        <f>SUM(L363*E363)</f>
        <v>0</v>
      </c>
      <c r="N363" s="41">
        <f>SUM(M363/H363)</f>
        <v>0</v>
      </c>
      <c r="O363" s="41">
        <f>SUM(K363/H363)</f>
        <v>0.11662545490444544</v>
      </c>
      <c r="P363" s="5">
        <f>SUM(M363+K363) /H363</f>
        <v>0.11662545490444544</v>
      </c>
    </row>
    <row r="364">
      <c r="A364" s="35">
        <v>4</v>
      </c>
      <c r="B364" s="35" t="s">
        <v>39</v>
      </c>
      <c r="C364" s="36" t="s">
        <v>40</v>
      </c>
      <c r="D364" s="36" t="s">
        <v>23</v>
      </c>
      <c r="E364" s="37">
        <v>124300</v>
      </c>
      <c r="F364" s="38">
        <v>1243</v>
      </c>
      <c r="G364" s="39">
        <v>8423.74874887</v>
      </c>
      <c r="H364" s="38">
        <v>1047071969.4845412</v>
      </c>
      <c r="I364" s="37">
        <v>5650</v>
      </c>
      <c r="J364" s="38">
        <v>702295000</v>
      </c>
      <c r="K364" s="38">
        <v>-344776969.484541</v>
      </c>
      <c r="L364" s="40">
        <v>0</v>
      </c>
      <c r="M364" s="40">
        <f>SUM(L364*E364)</f>
        <v>0</v>
      </c>
      <c r="N364" s="41">
        <f>SUM(M364/H364)</f>
        <v>0</v>
      </c>
      <c r="O364" s="41">
        <f>SUM(K364/H364)</f>
        <v>-0.3292772412332553</v>
      </c>
      <c r="P364" s="5">
        <f>SUM(M364+K364) /H364</f>
        <v>-0.3292772412332553</v>
      </c>
    </row>
    <row r="365">
      <c r="A365" s="35">
        <v>5</v>
      </c>
      <c r="B365" s="35" t="s">
        <v>41</v>
      </c>
      <c r="C365" s="36" t="s">
        <v>42</v>
      </c>
      <c r="D365" s="36" t="s">
        <v>23</v>
      </c>
      <c r="E365" s="37">
        <v>521400</v>
      </c>
      <c r="F365" s="38">
        <v>5214</v>
      </c>
      <c r="G365" s="39">
        <v>3722.15817302</v>
      </c>
      <c r="H365" s="38">
        <v>1940733271.4126279</v>
      </c>
      <c r="I365" s="37">
        <v>3750</v>
      </c>
      <c r="J365" s="38">
        <v>1955250000</v>
      </c>
      <c r="K365" s="38">
        <v>14516728.587372</v>
      </c>
      <c r="L365" s="40">
        <v>0</v>
      </c>
      <c r="M365" s="40">
        <f>SUM(L365*E365)</f>
        <v>0</v>
      </c>
      <c r="N365" s="41">
        <f>SUM(M365/H365)</f>
        <v>0</v>
      </c>
      <c r="O365" s="41">
        <f>SUM(K365/H365)</f>
        <v>0.00748002252612772</v>
      </c>
      <c r="P365" s="5">
        <f>SUM(M365+K365) /H365</f>
        <v>0.00748002252612772</v>
      </c>
    </row>
    <row r="366">
      <c r="A366" s="35">
        <v>6</v>
      </c>
      <c r="B366" s="35" t="s">
        <v>43</v>
      </c>
      <c r="C366" s="36" t="s">
        <v>44</v>
      </c>
      <c r="D366" s="36" t="s">
        <v>23</v>
      </c>
      <c r="E366" s="37">
        <v>222900</v>
      </c>
      <c r="F366" s="38">
        <v>2229</v>
      </c>
      <c r="G366" s="39">
        <v>7288.96615431</v>
      </c>
      <c r="H366" s="38">
        <v>1624710555.7956989</v>
      </c>
      <c r="I366" s="37">
        <v>6575</v>
      </c>
      <c r="J366" s="38">
        <v>1465567500</v>
      </c>
      <c r="K366" s="38">
        <v>-159143055.795699</v>
      </c>
      <c r="L366" s="40">
        <v>0</v>
      </c>
      <c r="M366" s="40">
        <f>SUM(L366*E366)</f>
        <v>0</v>
      </c>
      <c r="N366" s="41">
        <f>SUM(M366/H366)</f>
        <v>0</v>
      </c>
      <c r="O366" s="41">
        <f>SUM(K366/H366)</f>
        <v>-0.097951635279281482</v>
      </c>
      <c r="P366" s="5">
        <f>SUM(M366+K366) /H366</f>
        <v>-0.097951635279281482</v>
      </c>
    </row>
    <row r="367">
      <c r="A367" s="35">
        <v>7</v>
      </c>
      <c r="B367" s="35" t="s">
        <v>45</v>
      </c>
      <c r="C367" s="36" t="s">
        <v>46</v>
      </c>
      <c r="D367" s="36" t="s">
        <v>23</v>
      </c>
      <c r="E367" s="37">
        <v>473500</v>
      </c>
      <c r="F367" s="38">
        <v>4735</v>
      </c>
      <c r="G367" s="39">
        <v>1423.23712537</v>
      </c>
      <c r="H367" s="38">
        <v>673902778.862695</v>
      </c>
      <c r="I367" s="37">
        <v>940</v>
      </c>
      <c r="J367" s="38">
        <v>445090000</v>
      </c>
      <c r="K367" s="38">
        <v>-228812778.86269498</v>
      </c>
      <c r="L367" s="40">
        <v>0</v>
      </c>
      <c r="M367" s="40">
        <f>SUM(L367*E367)</f>
        <v>0</v>
      </c>
      <c r="N367" s="41">
        <f>SUM(M367/H367)</f>
        <v>0</v>
      </c>
      <c r="O367" s="41">
        <f>SUM(K367/H367)</f>
        <v>-0.33953381116612769</v>
      </c>
      <c r="P367" s="5">
        <f>SUM(M367+K367) /H367</f>
        <v>-0.33953381116612769</v>
      </c>
    </row>
    <row r="368">
      <c r="A368" s="35">
        <v>8</v>
      </c>
      <c r="B368" s="35" t="s">
        <v>47</v>
      </c>
      <c r="C368" s="36" t="s">
        <v>48</v>
      </c>
      <c r="D368" s="36" t="s">
        <v>23</v>
      </c>
      <c r="E368" s="37">
        <v>147600</v>
      </c>
      <c r="F368" s="38">
        <v>1476</v>
      </c>
      <c r="G368" s="39">
        <v>2743.85484285</v>
      </c>
      <c r="H368" s="38">
        <v>404992974.80466</v>
      </c>
      <c r="I368" s="37">
        <v>2100</v>
      </c>
      <c r="J368" s="38">
        <v>309960000</v>
      </c>
      <c r="K368" s="38">
        <v>-95032974.804659992</v>
      </c>
      <c r="L368" s="40">
        <v>0</v>
      </c>
      <c r="M368" s="40">
        <f>SUM(L368*E368)</f>
        <v>0</v>
      </c>
      <c r="N368" s="41">
        <f>SUM(M368/H368)</f>
        <v>0</v>
      </c>
      <c r="O368" s="41">
        <f>SUM(K368/H368)</f>
        <v>-0.23465339084090825</v>
      </c>
      <c r="P368" s="5">
        <f>SUM(M368+K368) /H368</f>
        <v>-0.23465339084090825</v>
      </c>
    </row>
    <row r="369">
      <c r="A369" s="35">
        <v>9</v>
      </c>
      <c r="B369" s="35" t="s">
        <v>49</v>
      </c>
      <c r="C369" s="36" t="s">
        <v>50</v>
      </c>
      <c r="D369" s="36" t="s">
        <v>23</v>
      </c>
      <c r="E369" s="37">
        <v>121900</v>
      </c>
      <c r="F369" s="38">
        <v>1219</v>
      </c>
      <c r="G369" s="39">
        <v>7317.1160959</v>
      </c>
      <c r="H369" s="38">
        <v>891956452.09021</v>
      </c>
      <c r="I369" s="37">
        <v>6375</v>
      </c>
      <c r="J369" s="38">
        <v>777112500</v>
      </c>
      <c r="K369" s="38">
        <v>-114843952.09020999</v>
      </c>
      <c r="L369" s="40">
        <v>0</v>
      </c>
      <c r="M369" s="40">
        <f>SUM(L369*E369)</f>
        <v>0</v>
      </c>
      <c r="N369" s="41">
        <f>SUM(M369/H369)</f>
        <v>0</v>
      </c>
      <c r="O369" s="41">
        <f>SUM(K369/H369)</f>
        <v>-0.12875511110557558</v>
      </c>
      <c r="P369" s="5">
        <f>SUM(M369+K369) /H369</f>
        <v>-0.12875511110557558</v>
      </c>
    </row>
    <row r="370">
      <c r="A370" s="35">
        <v>10</v>
      </c>
      <c r="B370" s="35" t="s">
        <v>51</v>
      </c>
      <c r="C370" s="36" t="s">
        <v>52</v>
      </c>
      <c r="D370" s="36" t="s">
        <v>23</v>
      </c>
      <c r="E370" s="37">
        <v>112900</v>
      </c>
      <c r="F370" s="38">
        <v>1129</v>
      </c>
      <c r="G370" s="39">
        <v>5256.74707598</v>
      </c>
      <c r="H370" s="38">
        <v>593486744.878142</v>
      </c>
      <c r="I370" s="37">
        <v>4410</v>
      </c>
      <c r="J370" s="38">
        <v>497889000</v>
      </c>
      <c r="K370" s="38">
        <v>-95597744.878142</v>
      </c>
      <c r="L370" s="40">
        <v>0</v>
      </c>
      <c r="M370" s="40">
        <f>SUM(L370*E370)</f>
        <v>0</v>
      </c>
      <c r="N370" s="41">
        <f>SUM(M370/H370)</f>
        <v>0</v>
      </c>
      <c r="O370" s="41">
        <f>SUM(K370/H370)</f>
        <v>-0.16107814656883476</v>
      </c>
      <c r="P370" s="5">
        <f>SUM(M370+K370) /H370</f>
        <v>-0.16107814656883476</v>
      </c>
    </row>
    <row r="371">
      <c r="A371" s="35">
        <v>11</v>
      </c>
      <c r="B371" s="35" t="s">
        <v>53</v>
      </c>
      <c r="C371" s="36" t="s">
        <v>54</v>
      </c>
      <c r="D371" s="36" t="s">
        <v>23</v>
      </c>
      <c r="E371" s="37">
        <v>627700</v>
      </c>
      <c r="F371" s="38">
        <v>6277</v>
      </c>
      <c r="G371" s="39">
        <v>1511.16715228</v>
      </c>
      <c r="H371" s="38">
        <v>948559621.486156</v>
      </c>
      <c r="I371" s="37">
        <v>1140</v>
      </c>
      <c r="J371" s="38">
        <v>715578000</v>
      </c>
      <c r="K371" s="38">
        <v>-232981621.486156</v>
      </c>
      <c r="L371" s="40">
        <v>0</v>
      </c>
      <c r="M371" s="40">
        <f>SUM(L371*E371)</f>
        <v>0</v>
      </c>
      <c r="N371" s="41">
        <f>SUM(M371/H371)</f>
        <v>0</v>
      </c>
      <c r="O371" s="41">
        <f>SUM(K371/H371)</f>
        <v>-0.24561621242229559</v>
      </c>
      <c r="P371" s="5">
        <f>SUM(M371+K371) /H371</f>
        <v>-0.24561621242229559</v>
      </c>
    </row>
    <row r="372">
      <c r="A372" s="35">
        <v>12</v>
      </c>
      <c r="B372" s="35" t="s">
        <v>55</v>
      </c>
      <c r="C372" s="36" t="s">
        <v>56</v>
      </c>
      <c r="D372" s="36" t="s">
        <v>23</v>
      </c>
      <c r="E372" s="37">
        <v>284400</v>
      </c>
      <c r="F372" s="38">
        <v>2844</v>
      </c>
      <c r="G372" s="39">
        <v>2070.78849855</v>
      </c>
      <c r="H372" s="38">
        <v>588932248.98762</v>
      </c>
      <c r="I372" s="37">
        <v>1170</v>
      </c>
      <c r="J372" s="38">
        <v>332748000</v>
      </c>
      <c r="K372" s="38">
        <v>-256184248.98762</v>
      </c>
      <c r="L372" s="40">
        <v>0</v>
      </c>
      <c r="M372" s="40">
        <f>SUM(L372*E372)</f>
        <v>0</v>
      </c>
      <c r="N372" s="41">
        <f>SUM(M372/H372)</f>
        <v>0</v>
      </c>
      <c r="O372" s="41">
        <f>SUM(K372/H372)</f>
        <v>-0.43499782772636936</v>
      </c>
      <c r="P372" s="5">
        <f>SUM(M372+K372) /H372</f>
        <v>-0.43499782772636936</v>
      </c>
    </row>
    <row r="373">
      <c r="A373" s="35">
        <v>13</v>
      </c>
      <c r="B373" s="35" t="s">
        <v>57</v>
      </c>
      <c r="C373" s="36" t="s">
        <v>58</v>
      </c>
      <c r="D373" s="36" t="s">
        <v>23</v>
      </c>
      <c r="E373" s="37">
        <v>53100</v>
      </c>
      <c r="F373" s="38">
        <v>531</v>
      </c>
      <c r="G373" s="39">
        <v>11866.57241531</v>
      </c>
      <c r="H373" s="38">
        <v>630114995.25296092</v>
      </c>
      <c r="I373" s="37">
        <v>9525</v>
      </c>
      <c r="J373" s="38">
        <v>505777500</v>
      </c>
      <c r="K373" s="38">
        <v>-124337495.252961</v>
      </c>
      <c r="L373" s="40">
        <v>0</v>
      </c>
      <c r="M373" s="40">
        <f>SUM(L373*E373)</f>
        <v>0</v>
      </c>
      <c r="N373" s="41">
        <f>SUM(M373/H373)</f>
        <v>0</v>
      </c>
      <c r="O373" s="41">
        <f>SUM(K373/H373)</f>
        <v>-0.19732508540452282</v>
      </c>
      <c r="P373" s="5">
        <f>SUM(M373+K373) /H373</f>
        <v>-0.19732508540452282</v>
      </c>
    </row>
    <row r="374">
      <c r="A374" s="35">
        <v>14</v>
      </c>
      <c r="B374" s="35" t="s">
        <v>59</v>
      </c>
      <c r="C374" s="36" t="s">
        <v>60</v>
      </c>
      <c r="D374" s="36" t="s">
        <v>23</v>
      </c>
      <c r="E374" s="37">
        <v>455300</v>
      </c>
      <c r="F374" s="38">
        <v>4553</v>
      </c>
      <c r="G374" s="39">
        <v>3909.95710078</v>
      </c>
      <c r="H374" s="38">
        <v>1780203467.9851339</v>
      </c>
      <c r="I374" s="37">
        <v>3500</v>
      </c>
      <c r="J374" s="38">
        <v>1593550000</v>
      </c>
      <c r="K374" s="38">
        <v>-186653467.985134</v>
      </c>
      <c r="L374" s="40">
        <v>0</v>
      </c>
      <c r="M374" s="40">
        <f>SUM(L374*E374)</f>
        <v>0</v>
      </c>
      <c r="N374" s="41">
        <f>SUM(M374/H374)</f>
        <v>0</v>
      </c>
      <c r="O374" s="41">
        <f>SUM(K374/H374)</f>
        <v>-0.10484951374484836</v>
      </c>
      <c r="P374" s="5">
        <f>SUM(M374+K374) /H374</f>
        <v>-0.10484951374484836</v>
      </c>
    </row>
    <row r="375">
      <c r="A375" s="35">
        <v>15</v>
      </c>
      <c r="B375" s="35" t="s">
        <v>61</v>
      </c>
      <c r="C375" s="36" t="s">
        <v>62</v>
      </c>
      <c r="D375" s="36" t="s">
        <v>23</v>
      </c>
      <c r="E375" s="37">
        <v>32400</v>
      </c>
      <c r="F375" s="38">
        <v>324</v>
      </c>
      <c r="G375" s="39">
        <v>26991.1421287</v>
      </c>
      <c r="H375" s="38">
        <v>874513004.96988</v>
      </c>
      <c r="I375" s="37">
        <v>15800</v>
      </c>
      <c r="J375" s="38">
        <v>511920000</v>
      </c>
      <c r="K375" s="38">
        <v>-362593004.96988</v>
      </c>
      <c r="L375" s="40">
        <v>0</v>
      </c>
      <c r="M375" s="40">
        <f>SUM(L375*E375)</f>
        <v>0</v>
      </c>
      <c r="N375" s="41">
        <f>SUM(M375/H375)</f>
        <v>0</v>
      </c>
      <c r="O375" s="41">
        <f>SUM(K375/H375)</f>
        <v>-0.4146227705125648</v>
      </c>
      <c r="P375" s="5">
        <f>SUM(M375+K375) /H375</f>
        <v>-0.4146227705125648</v>
      </c>
    </row>
    <row r="376">
      <c r="A376" s="35">
        <v>16</v>
      </c>
      <c r="B376" s="35" t="s">
        <v>63</v>
      </c>
      <c r="C376" s="36" t="s">
        <v>64</v>
      </c>
      <c r="D376" s="36" t="s">
        <v>23</v>
      </c>
      <c r="E376" s="37">
        <v>232300</v>
      </c>
      <c r="F376" s="38">
        <v>2323</v>
      </c>
      <c r="G376" s="39">
        <v>9412.46773636</v>
      </c>
      <c r="H376" s="38">
        <v>2186516255.1564279</v>
      </c>
      <c r="I376" s="37">
        <v>7025</v>
      </c>
      <c r="J376" s="38">
        <v>1631907500</v>
      </c>
      <c r="K376" s="38">
        <v>-554608755.156428</v>
      </c>
      <c r="L376" s="40">
        <v>0</v>
      </c>
      <c r="M376" s="40">
        <f>SUM(L376*E376)</f>
        <v>0</v>
      </c>
      <c r="N376" s="41">
        <f>SUM(M376/H376)</f>
        <v>0</v>
      </c>
      <c r="O376" s="41">
        <f>SUM(K376/H376)</f>
        <v>-0.25364950013451881</v>
      </c>
      <c r="P376" s="5">
        <f>SUM(M376+K376) /H376</f>
        <v>-0.25364950013451881</v>
      </c>
    </row>
    <row r="377">
      <c r="A377" s="35">
        <v>17</v>
      </c>
      <c r="B377" s="35" t="s">
        <v>65</v>
      </c>
      <c r="C377" s="36" t="s">
        <v>66</v>
      </c>
      <c r="D377" s="36" t="s">
        <v>23</v>
      </c>
      <c r="E377" s="37">
        <v>186600</v>
      </c>
      <c r="F377" s="38">
        <v>1866</v>
      </c>
      <c r="G377" s="39">
        <v>1839.16948799</v>
      </c>
      <c r="H377" s="38">
        <v>343189026.458934</v>
      </c>
      <c r="I377" s="37">
        <v>1480</v>
      </c>
      <c r="J377" s="38">
        <v>276168000</v>
      </c>
      <c r="K377" s="38">
        <v>-67021026.458934</v>
      </c>
      <c r="L377" s="40">
        <v>0</v>
      </c>
      <c r="M377" s="40">
        <f>SUM(L377*E377)</f>
        <v>0</v>
      </c>
      <c r="N377" s="41">
        <f>SUM(M377/H377)</f>
        <v>0</v>
      </c>
      <c r="O377" s="41">
        <f>SUM(K377/H377)</f>
        <v>-0.19528895533305676</v>
      </c>
      <c r="P377" s="5">
        <f>SUM(M377+K377) /H377</f>
        <v>-0.19528895533305676</v>
      </c>
    </row>
    <row r="378">
      <c r="A378" s="28">
        <v>18</v>
      </c>
      <c r="B378" s="28" t="s">
        <v>67</v>
      </c>
      <c r="C378" s="29" t="s">
        <v>68</v>
      </c>
      <c r="D378" s="29" t="s">
        <v>23</v>
      </c>
      <c r="E378" s="30">
        <v>322500</v>
      </c>
      <c r="F378" s="31">
        <v>3225</v>
      </c>
      <c r="G378" s="32">
        <v>1691.00968598</v>
      </c>
      <c r="H378" s="31">
        <v>545350623.72855</v>
      </c>
      <c r="I378" s="30">
        <v>830</v>
      </c>
      <c r="J378" s="31">
        <v>267675000</v>
      </c>
      <c r="K378" s="31">
        <v>-277675623.72855</v>
      </c>
      <c r="L378" s="33">
        <v>0</v>
      </c>
      <c r="M378" s="33">
        <f>SUM(L378*E378)</f>
        <v>0</v>
      </c>
      <c r="N378" s="34">
        <f>SUM(M378/H378)</f>
        <v>0</v>
      </c>
      <c r="O378" s="34">
        <f>SUM(K378/H378)</f>
        <v>-0.50916898532193478</v>
      </c>
      <c r="P378" s="6">
        <f>SUM(M378+K378) /H378</f>
        <v>-0.50916898532193478</v>
      </c>
    </row>
    <row r="379">
      <c r="H379" s="18">
        <f>SUM(H361:H378)</f>
        <v>20244177623.999054</v>
      </c>
      <c r="J379" s="18">
        <f>SUM(J361:J378)</f>
        <v>16579758000</v>
      </c>
      <c r="K379" s="18">
        <f>SUM(K361:K378)</f>
        <v>-3664419623.9990549</v>
      </c>
      <c r="M379" s="19">
        <f>SUM(M361:M378)</f>
        <v>0</v>
      </c>
      <c r="N379" s="20">
        <f>SUM(M379/H379)</f>
        <v>0</v>
      </c>
      <c r="O379" s="20">
        <f>SUM(K379/H379)</f>
        <v>-0.18101103892977907</v>
      </c>
      <c r="P379" s="2">
        <f>SUM(M379+K379) /H379</f>
        <v>-0.18101103892977907</v>
      </c>
    </row>
    <row r="382">
      <c r="B382" s="8" t="s">
        <v>0</v>
      </c>
      <c r="C382" s="7" t="s">
        <v>164</v>
      </c>
      <c r="E382" s="9"/>
      <c r="F382" s="7" t="s">
        <v>2</v>
      </c>
      <c r="G382" s="7" t="s">
        <v>3</v>
      </c>
      <c r="I382" s="7" t="s">
        <v>4</v>
      </c>
      <c r="J382" s="10">
        <v>43899</v>
      </c>
    </row>
    <row r="384">
      <c r="A384" s="11" t="s">
        <v>5</v>
      </c>
      <c r="B384" s="11" t="s">
        <v>6</v>
      </c>
      <c r="C384" s="11" t="s">
        <v>7</v>
      </c>
      <c r="D384" s="11" t="s">
        <v>8</v>
      </c>
      <c r="E384" s="11" t="s">
        <v>9</v>
      </c>
      <c r="F384" s="11" t="s">
        <v>10</v>
      </c>
      <c r="G384" s="11" t="s">
        <v>11</v>
      </c>
      <c r="H384" s="11" t="s">
        <v>12</v>
      </c>
      <c r="I384" s="11" t="s">
        <v>13</v>
      </c>
      <c r="J384" s="11" t="s">
        <v>14</v>
      </c>
      <c r="K384" s="11" t="s">
        <v>15</v>
      </c>
      <c r="L384" s="11" t="s">
        <v>16</v>
      </c>
      <c r="M384" s="11" t="s">
        <v>17</v>
      </c>
      <c r="N384" s="11" t="s">
        <v>18</v>
      </c>
      <c r="O384" s="11" t="s">
        <v>19</v>
      </c>
      <c r="P384" s="1" t="s">
        <v>20</v>
      </c>
    </row>
    <row r="385">
      <c r="A385" s="21">
        <v>1</v>
      </c>
      <c r="B385" s="21" t="s">
        <v>105</v>
      </c>
      <c r="C385" s="22" t="s">
        <v>106</v>
      </c>
      <c r="D385" s="22" t="s">
        <v>23</v>
      </c>
      <c r="E385" s="23">
        <v>270000</v>
      </c>
      <c r="F385" s="24">
        <v>2700</v>
      </c>
      <c r="G385" s="25">
        <v>13851.731393</v>
      </c>
      <c r="H385" s="24">
        <v>3739967476.11</v>
      </c>
      <c r="I385" s="23">
        <v>8200</v>
      </c>
      <c r="J385" s="24">
        <v>2214000000</v>
      </c>
      <c r="K385" s="24">
        <v>-1525967476.1100001</v>
      </c>
      <c r="L385" s="26">
        <v>0</v>
      </c>
      <c r="M385" s="26">
        <f>SUM(L385*E385)</f>
        <v>0</v>
      </c>
      <c r="N385" s="27">
        <f>SUM(M385/H385)</f>
        <v>0</v>
      </c>
      <c r="O385" s="27">
        <f>SUM(K385/H385)</f>
        <v>-0.40801624234903328</v>
      </c>
      <c r="P385" s="3">
        <f>SUM(M385+K385) /H385</f>
        <v>-0.40801624234903328</v>
      </c>
    </row>
    <row r="386">
      <c r="A386" s="35">
        <v>2</v>
      </c>
      <c r="B386" s="35" t="s">
        <v>114</v>
      </c>
      <c r="C386" s="36" t="s">
        <v>115</v>
      </c>
      <c r="D386" s="36" t="s">
        <v>23</v>
      </c>
      <c r="E386" s="37">
        <v>6500000</v>
      </c>
      <c r="F386" s="38">
        <v>65000</v>
      </c>
      <c r="G386" s="39">
        <v>324.4904</v>
      </c>
      <c r="H386" s="38">
        <v>2109187600</v>
      </c>
      <c r="I386" s="37">
        <v>258</v>
      </c>
      <c r="J386" s="38">
        <v>1677000000</v>
      </c>
      <c r="K386" s="38">
        <v>-432187600</v>
      </c>
      <c r="L386" s="40">
        <v>0</v>
      </c>
      <c r="M386" s="40">
        <f>SUM(L386*E386)</f>
        <v>0</v>
      </c>
      <c r="N386" s="41">
        <f>SUM(M386/H386)</f>
        <v>0</v>
      </c>
      <c r="O386" s="41">
        <f>SUM(K386/H386)</f>
        <v>-0.20490714055022891</v>
      </c>
      <c r="P386" s="5">
        <f>SUM(M386+K386) /H386</f>
        <v>-0.20490714055022891</v>
      </c>
    </row>
    <row r="387">
      <c r="A387" s="35">
        <v>3</v>
      </c>
      <c r="B387" s="35" t="s">
        <v>116</v>
      </c>
      <c r="C387" s="36" t="s">
        <v>117</v>
      </c>
      <c r="D387" s="36" t="s">
        <v>23</v>
      </c>
      <c r="E387" s="37">
        <v>95542100</v>
      </c>
      <c r="F387" s="38">
        <v>955421</v>
      </c>
      <c r="G387" s="39">
        <v>315.27301348</v>
      </c>
      <c r="H387" s="38">
        <v>30121845781.207508</v>
      </c>
      <c r="I387" s="37">
        <v>274</v>
      </c>
      <c r="J387" s="38">
        <v>26178535400</v>
      </c>
      <c r="K387" s="38">
        <v>-3943310381.2075076</v>
      </c>
      <c r="L387" s="40">
        <v>0</v>
      </c>
      <c r="M387" s="40">
        <f>SUM(L387*E387)</f>
        <v>0</v>
      </c>
      <c r="N387" s="41">
        <f>SUM(M387/H387)</f>
        <v>0</v>
      </c>
      <c r="O387" s="41">
        <f>SUM(K387/H387)</f>
        <v>-0.13091197697013873</v>
      </c>
      <c r="P387" s="5">
        <f>SUM(M387+K387) /H387</f>
        <v>-0.13091197697013873</v>
      </c>
    </row>
    <row r="388">
      <c r="A388" s="35">
        <v>4</v>
      </c>
      <c r="B388" s="35" t="s">
        <v>61</v>
      </c>
      <c r="C388" s="36" t="s">
        <v>62</v>
      </c>
      <c r="D388" s="36" t="s">
        <v>23</v>
      </c>
      <c r="E388" s="37">
        <v>3031000</v>
      </c>
      <c r="F388" s="38">
        <v>30310</v>
      </c>
      <c r="G388" s="39">
        <v>27653.441929</v>
      </c>
      <c r="H388" s="38">
        <v>83817582486.799011</v>
      </c>
      <c r="I388" s="37">
        <v>15800</v>
      </c>
      <c r="J388" s="38">
        <v>47889800000</v>
      </c>
      <c r="K388" s="38">
        <v>-35927782486.798996</v>
      </c>
      <c r="L388" s="40">
        <v>0</v>
      </c>
      <c r="M388" s="40">
        <f>SUM(L388*E388)</f>
        <v>0</v>
      </c>
      <c r="N388" s="41">
        <f>SUM(M388/H388)</f>
        <v>0</v>
      </c>
      <c r="O388" s="41">
        <f>SUM(K388/H388)</f>
        <v>-0.42864255232435872</v>
      </c>
      <c r="P388" s="5">
        <f>SUM(M388+K388) /H388</f>
        <v>-0.42864255232435872</v>
      </c>
    </row>
    <row r="389">
      <c r="A389" s="35">
        <v>5</v>
      </c>
      <c r="B389" s="35" t="s">
        <v>118</v>
      </c>
      <c r="C389" s="36" t="s">
        <v>119</v>
      </c>
      <c r="D389" s="36" t="s">
        <v>23</v>
      </c>
      <c r="E389" s="37">
        <v>12894300</v>
      </c>
      <c r="F389" s="38">
        <v>128943</v>
      </c>
      <c r="G389" s="39">
        <v>1909.48178653</v>
      </c>
      <c r="H389" s="38">
        <v>24621431000.05378</v>
      </c>
      <c r="I389" s="37">
        <v>2000</v>
      </c>
      <c r="J389" s="38">
        <v>25788600000</v>
      </c>
      <c r="K389" s="38">
        <v>1167168999.9462209</v>
      </c>
      <c r="L389" s="40">
        <v>0</v>
      </c>
      <c r="M389" s="40">
        <f>SUM(L389*E389)</f>
        <v>0</v>
      </c>
      <c r="N389" s="41">
        <f>SUM(M389/H389)</f>
        <v>0</v>
      </c>
      <c r="O389" s="41">
        <f>SUM(K389/H389)</f>
        <v>0.047404596424296841</v>
      </c>
      <c r="P389" s="5">
        <f>SUM(M389+K389) /H389</f>
        <v>0.047404596424296841</v>
      </c>
    </row>
    <row r="390">
      <c r="A390" s="35">
        <v>6</v>
      </c>
      <c r="B390" s="35" t="s">
        <v>120</v>
      </c>
      <c r="C390" s="36" t="s">
        <v>121</v>
      </c>
      <c r="D390" s="36" t="s">
        <v>23</v>
      </c>
      <c r="E390" s="37">
        <v>15095200</v>
      </c>
      <c r="F390" s="38">
        <v>150952</v>
      </c>
      <c r="G390" s="39">
        <v>595.99998675</v>
      </c>
      <c r="H390" s="38">
        <v>8996738999.9886017</v>
      </c>
      <c r="I390" s="37">
        <v>400</v>
      </c>
      <c r="J390" s="38">
        <v>6038080000</v>
      </c>
      <c r="K390" s="38">
        <v>-2958658999.9886</v>
      </c>
      <c r="L390" s="40">
        <v>0</v>
      </c>
      <c r="M390" s="40">
        <f>SUM(L390*E390)</f>
        <v>0</v>
      </c>
      <c r="N390" s="41">
        <f>SUM(M390/H390)</f>
        <v>0</v>
      </c>
      <c r="O390" s="41">
        <f>SUM(K390/H390)</f>
        <v>-0.32885904548218509</v>
      </c>
      <c r="P390" s="5">
        <f>SUM(M390+K390) /H390</f>
        <v>-0.32885904548218509</v>
      </c>
    </row>
    <row r="391">
      <c r="A391" s="28">
        <v>7</v>
      </c>
      <c r="B391" s="28" t="s">
        <v>122</v>
      </c>
      <c r="C391" s="29" t="s">
        <v>123</v>
      </c>
      <c r="D391" s="29" t="s">
        <v>23</v>
      </c>
      <c r="E391" s="30">
        <v>6000000</v>
      </c>
      <c r="F391" s="31">
        <v>60000</v>
      </c>
      <c r="G391" s="32">
        <v>295</v>
      </c>
      <c r="H391" s="31">
        <v>1770000000</v>
      </c>
      <c r="I391" s="30">
        <v>294</v>
      </c>
      <c r="J391" s="31">
        <v>1764000000</v>
      </c>
      <c r="K391" s="31">
        <v>-6000000</v>
      </c>
      <c r="L391" s="33">
        <v>0</v>
      </c>
      <c r="M391" s="33">
        <f>SUM(L391*E391)</f>
        <v>0</v>
      </c>
      <c r="N391" s="34">
        <f>SUM(M391/H391)</f>
        <v>0</v>
      </c>
      <c r="O391" s="34">
        <f>SUM(K391/H391)</f>
        <v>-0.0033898305084745762</v>
      </c>
      <c r="P391" s="6">
        <f>SUM(M391+K391) /H391</f>
        <v>-0.0033898305084745762</v>
      </c>
    </row>
    <row r="392">
      <c r="H392" s="18">
        <f>SUM(H385:H391)</f>
        <v>155176753344.15888</v>
      </c>
      <c r="J392" s="18">
        <f>SUM(J385:J391)</f>
        <v>111550015400</v>
      </c>
      <c r="K392" s="18">
        <f>SUM(K385:K391)</f>
        <v>-43626737944.158882</v>
      </c>
      <c r="M392" s="19">
        <f>SUM(M385:M391)</f>
        <v>0</v>
      </c>
      <c r="N392" s="20">
        <f>SUM(M392/H392)</f>
        <v>0</v>
      </c>
      <c r="O392" s="20">
        <f>SUM(K392/H392)</f>
        <v>-0.28114222655117221</v>
      </c>
      <c r="P392" s="2">
        <f>SUM(M392+K392) /H392</f>
        <v>-0.28114222655117221</v>
      </c>
    </row>
    <row r="395">
      <c r="B395" s="8" t="s">
        <v>0</v>
      </c>
      <c r="C395" s="7" t="s">
        <v>165</v>
      </c>
      <c r="E395" s="9"/>
      <c r="F395" s="7" t="s">
        <v>2</v>
      </c>
      <c r="G395" s="7" t="s">
        <v>3</v>
      </c>
      <c r="I395" s="7" t="s">
        <v>4</v>
      </c>
      <c r="J395" s="10">
        <v>43899</v>
      </c>
    </row>
    <row r="397">
      <c r="A397" s="11" t="s">
        <v>5</v>
      </c>
      <c r="B397" s="11" t="s">
        <v>6</v>
      </c>
      <c r="C397" s="11" t="s">
        <v>7</v>
      </c>
      <c r="D397" s="11" t="s">
        <v>8</v>
      </c>
      <c r="E397" s="11" t="s">
        <v>9</v>
      </c>
      <c r="F397" s="11" t="s">
        <v>10</v>
      </c>
      <c r="G397" s="11" t="s">
        <v>11</v>
      </c>
      <c r="H397" s="11" t="s">
        <v>12</v>
      </c>
      <c r="I397" s="11" t="s">
        <v>13</v>
      </c>
      <c r="J397" s="11" t="s">
        <v>14</v>
      </c>
      <c r="K397" s="11" t="s">
        <v>15</v>
      </c>
      <c r="L397" s="11" t="s">
        <v>16</v>
      </c>
      <c r="M397" s="11" t="s">
        <v>17</v>
      </c>
      <c r="N397" s="11" t="s">
        <v>18</v>
      </c>
      <c r="O397" s="11" t="s">
        <v>19</v>
      </c>
      <c r="P397" s="1" t="s">
        <v>20</v>
      </c>
    </row>
    <row r="398">
      <c r="A398" s="21">
        <v>1</v>
      </c>
      <c r="B398" s="21" t="s">
        <v>33</v>
      </c>
      <c r="C398" s="22" t="s">
        <v>34</v>
      </c>
      <c r="D398" s="22" t="s">
        <v>23</v>
      </c>
      <c r="E398" s="23">
        <v>161400</v>
      </c>
      <c r="F398" s="24">
        <v>1614</v>
      </c>
      <c r="G398" s="25">
        <v>1269.30345126</v>
      </c>
      <c r="H398" s="24">
        <v>204865577.033364</v>
      </c>
      <c r="I398" s="23">
        <v>670</v>
      </c>
      <c r="J398" s="24">
        <v>108138000</v>
      </c>
      <c r="K398" s="24">
        <v>-96727577.033364</v>
      </c>
      <c r="L398" s="26">
        <v>0</v>
      </c>
      <c r="M398" s="26">
        <f>SUM(L398*E398)</f>
        <v>0</v>
      </c>
      <c r="N398" s="27">
        <f>SUM(M398/H398)</f>
        <v>0</v>
      </c>
      <c r="O398" s="27">
        <f>SUM(K398/H398)</f>
        <v>-0.472151439173264</v>
      </c>
      <c r="P398" s="3">
        <f>SUM(M398+K398) /H398</f>
        <v>-0.472151439173264</v>
      </c>
    </row>
    <row r="399">
      <c r="A399" s="35">
        <v>2</v>
      </c>
      <c r="B399" s="35" t="s">
        <v>35</v>
      </c>
      <c r="C399" s="36" t="s">
        <v>36</v>
      </c>
      <c r="D399" s="36" t="s">
        <v>23</v>
      </c>
      <c r="E399" s="37">
        <v>82100</v>
      </c>
      <c r="F399" s="38">
        <v>821</v>
      </c>
      <c r="G399" s="39">
        <v>7202.50685287</v>
      </c>
      <c r="H399" s="38">
        <v>591325812.620627</v>
      </c>
      <c r="I399" s="37">
        <v>5025</v>
      </c>
      <c r="J399" s="38">
        <v>412552500</v>
      </c>
      <c r="K399" s="38">
        <v>-178773312.620627</v>
      </c>
      <c r="L399" s="40">
        <v>0</v>
      </c>
      <c r="M399" s="40">
        <f>SUM(L399*E399)</f>
        <v>0</v>
      </c>
      <c r="N399" s="41">
        <f>SUM(M399/H399)</f>
        <v>0</v>
      </c>
      <c r="O399" s="41">
        <f>SUM(K399/H399)</f>
        <v>-0.30232624520201928</v>
      </c>
      <c r="P399" s="5">
        <f>SUM(M399+K399) /H399</f>
        <v>-0.30232624520201928</v>
      </c>
    </row>
    <row r="400">
      <c r="A400" s="35">
        <v>3</v>
      </c>
      <c r="B400" s="35" t="s">
        <v>37</v>
      </c>
      <c r="C400" s="36" t="s">
        <v>38</v>
      </c>
      <c r="D400" s="36" t="s">
        <v>23</v>
      </c>
      <c r="E400" s="37">
        <v>39400</v>
      </c>
      <c r="F400" s="38">
        <v>394</v>
      </c>
      <c r="G400" s="39">
        <v>28396.44883171</v>
      </c>
      <c r="H400" s="38">
        <v>1118820083.9693739</v>
      </c>
      <c r="I400" s="37">
        <v>28925</v>
      </c>
      <c r="J400" s="38">
        <v>1139645000</v>
      </c>
      <c r="K400" s="38">
        <v>20824916.030626</v>
      </c>
      <c r="L400" s="40">
        <v>0</v>
      </c>
      <c r="M400" s="40">
        <f>SUM(L400*E400)</f>
        <v>0</v>
      </c>
      <c r="N400" s="41">
        <f>SUM(M400/H400)</f>
        <v>0</v>
      </c>
      <c r="O400" s="41">
        <f>SUM(K400/H400)</f>
        <v>0.018613284056130736</v>
      </c>
      <c r="P400" s="5">
        <f>SUM(M400+K400) /H400</f>
        <v>0.018613284056130736</v>
      </c>
    </row>
    <row r="401">
      <c r="A401" s="35">
        <v>4</v>
      </c>
      <c r="B401" s="35" t="s">
        <v>39</v>
      </c>
      <c r="C401" s="36" t="s">
        <v>40</v>
      </c>
      <c r="D401" s="36" t="s">
        <v>23</v>
      </c>
      <c r="E401" s="37">
        <v>44900</v>
      </c>
      <c r="F401" s="38">
        <v>449</v>
      </c>
      <c r="G401" s="39">
        <v>8096.55807863</v>
      </c>
      <c r="H401" s="38">
        <v>363535457.730487</v>
      </c>
      <c r="I401" s="37">
        <v>5650</v>
      </c>
      <c r="J401" s="38">
        <v>253685000</v>
      </c>
      <c r="K401" s="38">
        <v>-109850457.730487</v>
      </c>
      <c r="L401" s="40">
        <v>0</v>
      </c>
      <c r="M401" s="40">
        <f>SUM(L401*E401)</f>
        <v>0</v>
      </c>
      <c r="N401" s="41">
        <f>SUM(M401/H401)</f>
        <v>0</v>
      </c>
      <c r="O401" s="41">
        <f>SUM(K401/H401)</f>
        <v>-0.30217260901115855</v>
      </c>
      <c r="P401" s="5">
        <f>SUM(M401+K401) /H401</f>
        <v>-0.30217260901115855</v>
      </c>
    </row>
    <row r="402">
      <c r="A402" s="35">
        <v>5</v>
      </c>
      <c r="B402" s="35" t="s">
        <v>41</v>
      </c>
      <c r="C402" s="36" t="s">
        <v>42</v>
      </c>
      <c r="D402" s="36" t="s">
        <v>23</v>
      </c>
      <c r="E402" s="37">
        <v>188400</v>
      </c>
      <c r="F402" s="38">
        <v>1884</v>
      </c>
      <c r="G402" s="39">
        <v>3897.69733467</v>
      </c>
      <c r="H402" s="38">
        <v>734326177.851828</v>
      </c>
      <c r="I402" s="37">
        <v>3750</v>
      </c>
      <c r="J402" s="38">
        <v>706500000</v>
      </c>
      <c r="K402" s="38">
        <v>-27826177.851828</v>
      </c>
      <c r="L402" s="40">
        <v>0</v>
      </c>
      <c r="M402" s="40">
        <f>SUM(L402*E402)</f>
        <v>0</v>
      </c>
      <c r="N402" s="41">
        <f>SUM(M402/H402)</f>
        <v>0</v>
      </c>
      <c r="O402" s="41">
        <f>SUM(K402/H402)</f>
        <v>-0.037893484790682157</v>
      </c>
      <c r="P402" s="5">
        <f>SUM(M402+K402) /H402</f>
        <v>-0.037893484790682157</v>
      </c>
    </row>
    <row r="403">
      <c r="A403" s="35">
        <v>6</v>
      </c>
      <c r="B403" s="35" t="s">
        <v>43</v>
      </c>
      <c r="C403" s="36" t="s">
        <v>44</v>
      </c>
      <c r="D403" s="36" t="s">
        <v>23</v>
      </c>
      <c r="E403" s="37">
        <v>80600</v>
      </c>
      <c r="F403" s="38">
        <v>806</v>
      </c>
      <c r="G403" s="39">
        <v>7081.81495485</v>
      </c>
      <c r="H403" s="38">
        <v>570794285.36091</v>
      </c>
      <c r="I403" s="37">
        <v>6575</v>
      </c>
      <c r="J403" s="38">
        <v>529945000</v>
      </c>
      <c r="K403" s="38">
        <v>-40849285.360910006</v>
      </c>
      <c r="L403" s="40">
        <v>0</v>
      </c>
      <c r="M403" s="40">
        <f>SUM(L403*E403)</f>
        <v>0</v>
      </c>
      <c r="N403" s="41">
        <f>SUM(M403/H403)</f>
        <v>0</v>
      </c>
      <c r="O403" s="41">
        <f>SUM(K403/H403)</f>
        <v>-0.071565687338795328</v>
      </c>
      <c r="P403" s="5">
        <f>SUM(M403+K403) /H403</f>
        <v>-0.071565687338795328</v>
      </c>
    </row>
    <row r="404">
      <c r="A404" s="35">
        <v>7</v>
      </c>
      <c r="B404" s="35" t="s">
        <v>45</v>
      </c>
      <c r="C404" s="36" t="s">
        <v>46</v>
      </c>
      <c r="D404" s="36" t="s">
        <v>23</v>
      </c>
      <c r="E404" s="37">
        <v>171100</v>
      </c>
      <c r="F404" s="38">
        <v>1711</v>
      </c>
      <c r="G404" s="39">
        <v>1346.70609759</v>
      </c>
      <c r="H404" s="38">
        <v>230421413.297649</v>
      </c>
      <c r="I404" s="37">
        <v>940</v>
      </c>
      <c r="J404" s="38">
        <v>160834000</v>
      </c>
      <c r="K404" s="38">
        <v>-69587413.297649</v>
      </c>
      <c r="L404" s="40">
        <v>0</v>
      </c>
      <c r="M404" s="40">
        <f>SUM(L404*E404)</f>
        <v>0</v>
      </c>
      <c r="N404" s="41">
        <f>SUM(M404/H404)</f>
        <v>0</v>
      </c>
      <c r="O404" s="41">
        <f>SUM(K404/H404)</f>
        <v>-0.30200063571244051</v>
      </c>
      <c r="P404" s="5">
        <f>SUM(M404+K404) /H404</f>
        <v>-0.30200063571244051</v>
      </c>
    </row>
    <row r="405">
      <c r="A405" s="35">
        <v>8</v>
      </c>
      <c r="B405" s="35" t="s">
        <v>47</v>
      </c>
      <c r="C405" s="36" t="s">
        <v>48</v>
      </c>
      <c r="D405" s="36" t="s">
        <v>23</v>
      </c>
      <c r="E405" s="37">
        <v>53300</v>
      </c>
      <c r="F405" s="38">
        <v>533</v>
      </c>
      <c r="G405" s="39">
        <v>3002.85766033</v>
      </c>
      <c r="H405" s="38">
        <v>160052313.295589</v>
      </c>
      <c r="I405" s="37">
        <v>2100</v>
      </c>
      <c r="J405" s="38">
        <v>111930000</v>
      </c>
      <c r="K405" s="38">
        <v>-48122313.295589</v>
      </c>
      <c r="L405" s="40">
        <v>0</v>
      </c>
      <c r="M405" s="40">
        <f>SUM(L405*E405)</f>
        <v>0</v>
      </c>
      <c r="N405" s="41">
        <f>SUM(M405/H405)</f>
        <v>0</v>
      </c>
      <c r="O405" s="41">
        <f>SUM(K405/H405)</f>
        <v>-0.30066615286412884</v>
      </c>
      <c r="P405" s="5">
        <f>SUM(M405+K405) /H405</f>
        <v>-0.30066615286412884</v>
      </c>
    </row>
    <row r="406">
      <c r="A406" s="35">
        <v>9</v>
      </c>
      <c r="B406" s="35" t="s">
        <v>49</v>
      </c>
      <c r="C406" s="36" t="s">
        <v>50</v>
      </c>
      <c r="D406" s="36" t="s">
        <v>23</v>
      </c>
      <c r="E406" s="37">
        <v>44100</v>
      </c>
      <c r="F406" s="38">
        <v>441</v>
      </c>
      <c r="G406" s="39">
        <v>7377.93848978</v>
      </c>
      <c r="H406" s="38">
        <v>325367087.399298</v>
      </c>
      <c r="I406" s="37">
        <v>6375</v>
      </c>
      <c r="J406" s="38">
        <v>281137500</v>
      </c>
      <c r="K406" s="38">
        <v>-44229587.399298</v>
      </c>
      <c r="L406" s="40">
        <v>0</v>
      </c>
      <c r="M406" s="40">
        <f>SUM(L406*E406)</f>
        <v>0</v>
      </c>
      <c r="N406" s="41">
        <f>SUM(M406/H406)</f>
        <v>0</v>
      </c>
      <c r="O406" s="41">
        <f>SUM(K406/H406)</f>
        <v>-0.13593749679118106</v>
      </c>
      <c r="P406" s="5">
        <f>SUM(M406+K406) /H406</f>
        <v>-0.13593749679118106</v>
      </c>
    </row>
    <row r="407">
      <c r="A407" s="35">
        <v>10</v>
      </c>
      <c r="B407" s="35" t="s">
        <v>51</v>
      </c>
      <c r="C407" s="36" t="s">
        <v>52</v>
      </c>
      <c r="D407" s="36" t="s">
        <v>23</v>
      </c>
      <c r="E407" s="37">
        <v>40900</v>
      </c>
      <c r="F407" s="38">
        <v>409</v>
      </c>
      <c r="G407" s="39">
        <v>5212.15698832</v>
      </c>
      <c r="H407" s="38">
        <v>213177220.822288</v>
      </c>
      <c r="I407" s="37">
        <v>4410</v>
      </c>
      <c r="J407" s="38">
        <v>180369000</v>
      </c>
      <c r="K407" s="38">
        <v>-32808220.822288</v>
      </c>
      <c r="L407" s="40">
        <v>0</v>
      </c>
      <c r="M407" s="40">
        <f>SUM(L407*E407)</f>
        <v>0</v>
      </c>
      <c r="N407" s="41">
        <f>SUM(M407/H407)</f>
        <v>0</v>
      </c>
      <c r="O407" s="41">
        <f>SUM(K407/H407)</f>
        <v>-0.15390115649194094</v>
      </c>
      <c r="P407" s="5">
        <f>SUM(M407+K407) /H407</f>
        <v>-0.15390115649194094</v>
      </c>
    </row>
    <row r="408">
      <c r="A408" s="35">
        <v>11</v>
      </c>
      <c r="B408" s="35" t="s">
        <v>116</v>
      </c>
      <c r="C408" s="36" t="s">
        <v>117</v>
      </c>
      <c r="D408" s="36" t="s">
        <v>23</v>
      </c>
      <c r="E408" s="37">
        <v>4032300</v>
      </c>
      <c r="F408" s="38">
        <v>40323</v>
      </c>
      <c r="G408" s="39">
        <v>318</v>
      </c>
      <c r="H408" s="38">
        <v>1282271400</v>
      </c>
      <c r="I408" s="37">
        <v>274</v>
      </c>
      <c r="J408" s="38">
        <v>1104850200</v>
      </c>
      <c r="K408" s="38">
        <v>-177421200</v>
      </c>
      <c r="L408" s="40">
        <v>0</v>
      </c>
      <c r="M408" s="40">
        <f>SUM(L408*E408)</f>
        <v>0</v>
      </c>
      <c r="N408" s="41">
        <f>SUM(M408/H408)</f>
        <v>0</v>
      </c>
      <c r="O408" s="41">
        <f>SUM(K408/H408)</f>
        <v>-0.13836477987421383</v>
      </c>
      <c r="P408" s="5">
        <f>SUM(M408+K408) /H408</f>
        <v>-0.13836477987421383</v>
      </c>
    </row>
    <row r="409">
      <c r="A409" s="35">
        <v>12</v>
      </c>
      <c r="B409" s="35" t="s">
        <v>53</v>
      </c>
      <c r="C409" s="36" t="s">
        <v>54</v>
      </c>
      <c r="D409" s="36" t="s">
        <v>23</v>
      </c>
      <c r="E409" s="37">
        <v>226900</v>
      </c>
      <c r="F409" s="38">
        <v>2269</v>
      </c>
      <c r="G409" s="39">
        <v>1535.72944328</v>
      </c>
      <c r="H409" s="38">
        <v>348457010.680232</v>
      </c>
      <c r="I409" s="37">
        <v>1140</v>
      </c>
      <c r="J409" s="38">
        <v>258666000</v>
      </c>
      <c r="K409" s="38">
        <v>-89791010.680232</v>
      </c>
      <c r="L409" s="40">
        <v>0</v>
      </c>
      <c r="M409" s="40">
        <f>SUM(L409*E409)</f>
        <v>0</v>
      </c>
      <c r="N409" s="41">
        <f>SUM(M409/H409)</f>
        <v>0</v>
      </c>
      <c r="O409" s="41">
        <f>SUM(K409/H409)</f>
        <v>-0.25768174531758919</v>
      </c>
      <c r="P409" s="5">
        <f>SUM(M409+K409) /H409</f>
        <v>-0.25768174531758919</v>
      </c>
    </row>
    <row r="410">
      <c r="A410" s="35">
        <v>13</v>
      </c>
      <c r="B410" s="35" t="s">
        <v>55</v>
      </c>
      <c r="C410" s="36" t="s">
        <v>56</v>
      </c>
      <c r="D410" s="36" t="s">
        <v>23</v>
      </c>
      <c r="E410" s="37">
        <v>102800</v>
      </c>
      <c r="F410" s="38">
        <v>1028</v>
      </c>
      <c r="G410" s="39">
        <v>2117.43838069</v>
      </c>
      <c r="H410" s="38">
        <v>217672665.534932</v>
      </c>
      <c r="I410" s="37">
        <v>1170</v>
      </c>
      <c r="J410" s="38">
        <v>120276000</v>
      </c>
      <c r="K410" s="38">
        <v>-97396665.534931988</v>
      </c>
      <c r="L410" s="40">
        <v>0</v>
      </c>
      <c r="M410" s="40">
        <f>SUM(L410*E410)</f>
        <v>0</v>
      </c>
      <c r="N410" s="41">
        <f>SUM(M410/H410)</f>
        <v>0</v>
      </c>
      <c r="O410" s="41">
        <f>SUM(K410/H410)</f>
        <v>-0.44744554992965724</v>
      </c>
      <c r="P410" s="5">
        <f>SUM(M410+K410) /H410</f>
        <v>-0.44744554992965724</v>
      </c>
    </row>
    <row r="411">
      <c r="A411" s="35">
        <v>14</v>
      </c>
      <c r="B411" s="35" t="s">
        <v>100</v>
      </c>
      <c r="C411" s="36" t="s">
        <v>101</v>
      </c>
      <c r="D411" s="36" t="s">
        <v>23</v>
      </c>
      <c r="E411" s="37">
        <v>168000</v>
      </c>
      <c r="F411" s="38">
        <v>1680</v>
      </c>
      <c r="G411" s="39">
        <v>1490.3809331</v>
      </c>
      <c r="H411" s="38">
        <v>250383996.7608</v>
      </c>
      <c r="I411" s="37">
        <v>2210</v>
      </c>
      <c r="J411" s="38">
        <v>371280000</v>
      </c>
      <c r="K411" s="38">
        <v>120896003.2392</v>
      </c>
      <c r="L411" s="40">
        <v>0</v>
      </c>
      <c r="M411" s="40">
        <f>SUM(L411*E411)</f>
        <v>0</v>
      </c>
      <c r="N411" s="41">
        <f>SUM(M411/H411)</f>
        <v>0</v>
      </c>
      <c r="O411" s="41">
        <f>SUM(K411/H411)</f>
        <v>0.48284237332746105</v>
      </c>
      <c r="P411" s="5">
        <f>SUM(M411+K411) /H411</f>
        <v>0.48284237332746105</v>
      </c>
    </row>
    <row r="412">
      <c r="A412" s="35">
        <v>15</v>
      </c>
      <c r="B412" s="35" t="s">
        <v>57</v>
      </c>
      <c r="C412" s="36" t="s">
        <v>58</v>
      </c>
      <c r="D412" s="36" t="s">
        <v>23</v>
      </c>
      <c r="E412" s="37">
        <v>19200</v>
      </c>
      <c r="F412" s="38">
        <v>192</v>
      </c>
      <c r="G412" s="39">
        <v>11971.16623492</v>
      </c>
      <c r="H412" s="38">
        <v>229846391.710464</v>
      </c>
      <c r="I412" s="37">
        <v>9525</v>
      </c>
      <c r="J412" s="38">
        <v>182880000</v>
      </c>
      <c r="K412" s="38">
        <v>-46966391.710464</v>
      </c>
      <c r="L412" s="40">
        <v>0</v>
      </c>
      <c r="M412" s="40">
        <f>SUM(L412*E412)</f>
        <v>0</v>
      </c>
      <c r="N412" s="41">
        <f>SUM(M412/H412)</f>
        <v>0</v>
      </c>
      <c r="O412" s="41">
        <f>SUM(K412/H412)</f>
        <v>-0.20433817281598773</v>
      </c>
      <c r="P412" s="5">
        <f>SUM(M412+K412) /H412</f>
        <v>-0.20433817281598773</v>
      </c>
    </row>
    <row r="413">
      <c r="A413" s="35">
        <v>16</v>
      </c>
      <c r="B413" s="35" t="s">
        <v>59</v>
      </c>
      <c r="C413" s="36" t="s">
        <v>60</v>
      </c>
      <c r="D413" s="36" t="s">
        <v>23</v>
      </c>
      <c r="E413" s="37">
        <v>164600</v>
      </c>
      <c r="F413" s="38">
        <v>1646</v>
      </c>
      <c r="G413" s="39">
        <v>3920.99896652</v>
      </c>
      <c r="H413" s="38">
        <v>645396429.889192</v>
      </c>
      <c r="I413" s="37">
        <v>3500</v>
      </c>
      <c r="J413" s="38">
        <v>576100000</v>
      </c>
      <c r="K413" s="38">
        <v>-69296429.889192</v>
      </c>
      <c r="L413" s="40">
        <v>0</v>
      </c>
      <c r="M413" s="40">
        <f>SUM(L413*E413)</f>
        <v>0</v>
      </c>
      <c r="N413" s="41">
        <f>SUM(M413/H413)</f>
        <v>0</v>
      </c>
      <c r="O413" s="41">
        <f>SUM(K413/H413)</f>
        <v>-0.10737033345704979</v>
      </c>
      <c r="P413" s="5">
        <f>SUM(M413+K413) /H413</f>
        <v>-0.10737033345704979</v>
      </c>
    </row>
    <row r="414">
      <c r="A414" s="35">
        <v>17</v>
      </c>
      <c r="B414" s="35" t="s">
        <v>61</v>
      </c>
      <c r="C414" s="36" t="s">
        <v>62</v>
      </c>
      <c r="D414" s="36" t="s">
        <v>23</v>
      </c>
      <c r="E414" s="37">
        <v>11700</v>
      </c>
      <c r="F414" s="38">
        <v>117</v>
      </c>
      <c r="G414" s="39">
        <v>23414.14198506</v>
      </c>
      <c r="H414" s="38">
        <v>273945461.225202</v>
      </c>
      <c r="I414" s="37">
        <v>15800</v>
      </c>
      <c r="J414" s="38">
        <v>184860000</v>
      </c>
      <c r="K414" s="38">
        <v>-89085461.225202</v>
      </c>
      <c r="L414" s="40">
        <v>0</v>
      </c>
      <c r="M414" s="40">
        <f>SUM(L414*E414)</f>
        <v>0</v>
      </c>
      <c r="N414" s="41">
        <f>SUM(M414/H414)</f>
        <v>0</v>
      </c>
      <c r="O414" s="41">
        <f>SUM(K414/H414)</f>
        <v>-0.32519414932729113</v>
      </c>
      <c r="P414" s="5">
        <f>SUM(M414+K414) /H414</f>
        <v>-0.32519414932729113</v>
      </c>
    </row>
    <row r="415">
      <c r="A415" s="35">
        <v>18</v>
      </c>
      <c r="B415" s="35" t="s">
        <v>63</v>
      </c>
      <c r="C415" s="36" t="s">
        <v>64</v>
      </c>
      <c r="D415" s="36" t="s">
        <v>23</v>
      </c>
      <c r="E415" s="37">
        <v>84000</v>
      </c>
      <c r="F415" s="38">
        <v>840</v>
      </c>
      <c r="G415" s="39">
        <v>8888.65160592</v>
      </c>
      <c r="H415" s="38">
        <v>746646734.89728</v>
      </c>
      <c r="I415" s="37">
        <v>7025</v>
      </c>
      <c r="J415" s="38">
        <v>590100000</v>
      </c>
      <c r="K415" s="38">
        <v>-156546734.89728</v>
      </c>
      <c r="L415" s="40">
        <v>0</v>
      </c>
      <c r="M415" s="40">
        <f>SUM(L415*E415)</f>
        <v>0</v>
      </c>
      <c r="N415" s="41">
        <f>SUM(M415/H415)</f>
        <v>0</v>
      </c>
      <c r="O415" s="41">
        <f>SUM(K415/H415)</f>
        <v>-0.20966640257097882</v>
      </c>
      <c r="P415" s="5">
        <f>SUM(M415+K415) /H415</f>
        <v>-0.20966640257097882</v>
      </c>
    </row>
    <row r="416">
      <c r="A416" s="35">
        <v>19</v>
      </c>
      <c r="B416" s="35" t="s">
        <v>65</v>
      </c>
      <c r="C416" s="36" t="s">
        <v>66</v>
      </c>
      <c r="D416" s="36" t="s">
        <v>23</v>
      </c>
      <c r="E416" s="37">
        <v>67430</v>
      </c>
      <c r="F416" s="38">
        <v>674.3</v>
      </c>
      <c r="G416" s="39">
        <v>1867.99892958</v>
      </c>
      <c r="H416" s="38">
        <v>125959167.82157901</v>
      </c>
      <c r="I416" s="37">
        <v>1480</v>
      </c>
      <c r="J416" s="38">
        <v>99796400</v>
      </c>
      <c r="K416" s="38">
        <v>-26162767.821579</v>
      </c>
      <c r="L416" s="40">
        <v>0</v>
      </c>
      <c r="M416" s="40">
        <f>SUM(L416*E416)</f>
        <v>0</v>
      </c>
      <c r="N416" s="41">
        <f>SUM(M416/H416)</f>
        <v>0</v>
      </c>
      <c r="O416" s="41">
        <f>SUM(K416/H416)</f>
        <v>-0.207708325436371</v>
      </c>
      <c r="P416" s="5">
        <f>SUM(M416+K416) /H416</f>
        <v>-0.207708325436371</v>
      </c>
    </row>
    <row r="417">
      <c r="A417" s="28">
        <v>20</v>
      </c>
      <c r="B417" s="28" t="s">
        <v>67</v>
      </c>
      <c r="C417" s="29" t="s">
        <v>68</v>
      </c>
      <c r="D417" s="29" t="s">
        <v>23</v>
      </c>
      <c r="E417" s="30">
        <v>116600</v>
      </c>
      <c r="F417" s="31">
        <v>1166</v>
      </c>
      <c r="G417" s="32">
        <v>1602.39644374</v>
      </c>
      <c r="H417" s="31">
        <v>186839425.340084</v>
      </c>
      <c r="I417" s="30">
        <v>830</v>
      </c>
      <c r="J417" s="31">
        <v>96778000</v>
      </c>
      <c r="K417" s="31">
        <v>-90061425.340083987</v>
      </c>
      <c r="L417" s="33">
        <v>0</v>
      </c>
      <c r="M417" s="33">
        <f>SUM(L417*E417)</f>
        <v>0</v>
      </c>
      <c r="N417" s="34">
        <f>SUM(M417/H417)</f>
        <v>0</v>
      </c>
      <c r="O417" s="34">
        <f>SUM(K417/H417)</f>
        <v>-0.48202581000318712</v>
      </c>
      <c r="P417" s="6">
        <f>SUM(M417+K417) /H417</f>
        <v>-0.48202581000318712</v>
      </c>
    </row>
    <row r="418">
      <c r="H418" s="18">
        <f>SUM(H398:H417)</f>
        <v>8820104113.2411785</v>
      </c>
      <c r="J418" s="18">
        <f>SUM(J398:J417)</f>
        <v>7470322600</v>
      </c>
      <c r="K418" s="18">
        <f>SUM(K398:K417)</f>
        <v>-1349781513.241179</v>
      </c>
      <c r="M418" s="19">
        <f>SUM(M398:M417)</f>
        <v>0</v>
      </c>
      <c r="N418" s="20">
        <f>SUM(M418/H418)</f>
        <v>0</v>
      </c>
      <c r="O418" s="20">
        <f>SUM(K418/H418)</f>
        <v>-0.15303464629344</v>
      </c>
      <c r="P418" s="2">
        <f>SUM(M418+K418) /H418</f>
        <v>-0.15303464629344</v>
      </c>
    </row>
    <row r="421">
      <c r="B421" s="8" t="s">
        <v>0</v>
      </c>
      <c r="C421" s="7" t="s">
        <v>166</v>
      </c>
      <c r="E421" s="9"/>
      <c r="F421" s="7" t="s">
        <v>2</v>
      </c>
      <c r="G421" s="7" t="s">
        <v>3</v>
      </c>
      <c r="I421" s="7" t="s">
        <v>4</v>
      </c>
      <c r="J421" s="10">
        <v>43899</v>
      </c>
    </row>
    <row r="423">
      <c r="A423" s="11" t="s">
        <v>5</v>
      </c>
      <c r="B423" s="11" t="s">
        <v>6</v>
      </c>
      <c r="C423" s="11" t="s">
        <v>7</v>
      </c>
      <c r="D423" s="11" t="s">
        <v>8</v>
      </c>
      <c r="E423" s="11" t="s">
        <v>9</v>
      </c>
      <c r="F423" s="11" t="s">
        <v>10</v>
      </c>
      <c r="G423" s="11" t="s">
        <v>11</v>
      </c>
      <c r="H423" s="11" t="s">
        <v>12</v>
      </c>
      <c r="I423" s="11" t="s">
        <v>13</v>
      </c>
      <c r="J423" s="11" t="s">
        <v>14</v>
      </c>
      <c r="K423" s="11" t="s">
        <v>15</v>
      </c>
      <c r="L423" s="11" t="s">
        <v>16</v>
      </c>
      <c r="M423" s="11" t="s">
        <v>17</v>
      </c>
      <c r="N423" s="11" t="s">
        <v>18</v>
      </c>
      <c r="O423" s="11" t="s">
        <v>19</v>
      </c>
      <c r="P423" s="1" t="s">
        <v>20</v>
      </c>
    </row>
    <row r="424">
      <c r="A424" s="21">
        <v>1</v>
      </c>
      <c r="B424" s="21" t="s">
        <v>33</v>
      </c>
      <c r="C424" s="22" t="s">
        <v>34</v>
      </c>
      <c r="D424" s="22" t="s">
        <v>23</v>
      </c>
      <c r="E424" s="23">
        <v>692800</v>
      </c>
      <c r="F424" s="24">
        <v>6928</v>
      </c>
      <c r="G424" s="25">
        <v>1248.96596731</v>
      </c>
      <c r="H424" s="24">
        <v>865283622.15236807</v>
      </c>
      <c r="I424" s="23">
        <v>670</v>
      </c>
      <c r="J424" s="24">
        <v>464176000</v>
      </c>
      <c r="K424" s="24">
        <v>-401107622.152368</v>
      </c>
      <c r="L424" s="26">
        <v>0</v>
      </c>
      <c r="M424" s="26">
        <f>SUM(L424*E424)</f>
        <v>0</v>
      </c>
      <c r="N424" s="27">
        <f>SUM(M424/H424)</f>
        <v>0</v>
      </c>
      <c r="O424" s="27">
        <f>SUM(K424/H424)</f>
        <v>-0.46355623969239629</v>
      </c>
      <c r="P424" s="3">
        <f>SUM(M424+K424) /H424</f>
        <v>-0.46355623969239629</v>
      </c>
    </row>
    <row r="425">
      <c r="A425" s="35">
        <v>2</v>
      </c>
      <c r="B425" s="35" t="s">
        <v>35</v>
      </c>
      <c r="C425" s="36" t="s">
        <v>36</v>
      </c>
      <c r="D425" s="36" t="s">
        <v>23</v>
      </c>
      <c r="E425" s="37">
        <v>352500</v>
      </c>
      <c r="F425" s="38">
        <v>3525</v>
      </c>
      <c r="G425" s="39">
        <v>7080.01201134</v>
      </c>
      <c r="H425" s="38">
        <v>2495704233.99735</v>
      </c>
      <c r="I425" s="37">
        <v>5025</v>
      </c>
      <c r="J425" s="38">
        <v>1771312500</v>
      </c>
      <c r="K425" s="38">
        <v>-724391733.99735</v>
      </c>
      <c r="L425" s="40">
        <v>0</v>
      </c>
      <c r="M425" s="40">
        <f>SUM(L425*E425)</f>
        <v>0</v>
      </c>
      <c r="N425" s="41">
        <f>SUM(M425/H425)</f>
        <v>0</v>
      </c>
      <c r="O425" s="41">
        <f>SUM(K425/H425)</f>
        <v>-0.29025544138180881</v>
      </c>
      <c r="P425" s="5">
        <f>SUM(M425+K425) /H425</f>
        <v>-0.29025544138180881</v>
      </c>
    </row>
    <row r="426">
      <c r="A426" s="35">
        <v>3</v>
      </c>
      <c r="B426" s="35" t="s">
        <v>37</v>
      </c>
      <c r="C426" s="36" t="s">
        <v>38</v>
      </c>
      <c r="D426" s="36" t="s">
        <v>23</v>
      </c>
      <c r="E426" s="37">
        <v>168900</v>
      </c>
      <c r="F426" s="38">
        <v>1689</v>
      </c>
      <c r="G426" s="39">
        <v>31783.02361501</v>
      </c>
      <c r="H426" s="38">
        <v>5368152688.5751886</v>
      </c>
      <c r="I426" s="37">
        <v>28925</v>
      </c>
      <c r="J426" s="38">
        <v>4885432500</v>
      </c>
      <c r="K426" s="38">
        <v>-482720188.575189</v>
      </c>
      <c r="L426" s="40">
        <v>0</v>
      </c>
      <c r="M426" s="40">
        <f>SUM(L426*E426)</f>
        <v>0</v>
      </c>
      <c r="N426" s="41">
        <f>SUM(M426/H426)</f>
        <v>0</v>
      </c>
      <c r="O426" s="41">
        <f>SUM(K426/H426)</f>
        <v>-0.089922961692677231</v>
      </c>
      <c r="P426" s="5">
        <f>SUM(M426+K426) /H426</f>
        <v>-0.089922961692677231</v>
      </c>
    </row>
    <row r="427">
      <c r="A427" s="35">
        <v>4</v>
      </c>
      <c r="B427" s="35" t="s">
        <v>39</v>
      </c>
      <c r="C427" s="36" t="s">
        <v>40</v>
      </c>
      <c r="D427" s="36" t="s">
        <v>23</v>
      </c>
      <c r="E427" s="37">
        <v>192900</v>
      </c>
      <c r="F427" s="38">
        <v>1929</v>
      </c>
      <c r="G427" s="39">
        <v>8208.28115382</v>
      </c>
      <c r="H427" s="38">
        <v>1583377434.571878</v>
      </c>
      <c r="I427" s="37">
        <v>5650</v>
      </c>
      <c r="J427" s="38">
        <v>1089885000</v>
      </c>
      <c r="K427" s="38">
        <v>-493492434.571878</v>
      </c>
      <c r="L427" s="40">
        <v>0</v>
      </c>
      <c r="M427" s="40">
        <f>SUM(L427*E427)</f>
        <v>0</v>
      </c>
      <c r="N427" s="41">
        <f>SUM(M427/H427)</f>
        <v>0</v>
      </c>
      <c r="O427" s="41">
        <f>SUM(K427/H427)</f>
        <v>-0.31167075126677624</v>
      </c>
      <c r="P427" s="5">
        <f>SUM(M427+K427) /H427</f>
        <v>-0.31167075126677624</v>
      </c>
    </row>
    <row r="428">
      <c r="A428" s="35">
        <v>5</v>
      </c>
      <c r="B428" s="35" t="s">
        <v>41</v>
      </c>
      <c r="C428" s="36" t="s">
        <v>42</v>
      </c>
      <c r="D428" s="36" t="s">
        <v>23</v>
      </c>
      <c r="E428" s="37">
        <v>808800</v>
      </c>
      <c r="F428" s="38">
        <v>8088</v>
      </c>
      <c r="G428" s="39">
        <v>4422.45526205</v>
      </c>
      <c r="H428" s="38">
        <v>3576881815.94604</v>
      </c>
      <c r="I428" s="37">
        <v>3750</v>
      </c>
      <c r="J428" s="38">
        <v>3033000000</v>
      </c>
      <c r="K428" s="38">
        <v>-543881815.94604</v>
      </c>
      <c r="L428" s="40">
        <v>0</v>
      </c>
      <c r="M428" s="40">
        <f>SUM(L428*E428)</f>
        <v>0</v>
      </c>
      <c r="N428" s="41">
        <f>SUM(M428/H428)</f>
        <v>0</v>
      </c>
      <c r="O428" s="41">
        <f>SUM(K428/H428)</f>
        <v>-0.15205473480319343</v>
      </c>
      <c r="P428" s="5">
        <f>SUM(M428+K428) /H428</f>
        <v>-0.15205473480319343</v>
      </c>
    </row>
    <row r="429">
      <c r="A429" s="35">
        <v>6</v>
      </c>
      <c r="B429" s="35" t="s">
        <v>43</v>
      </c>
      <c r="C429" s="36" t="s">
        <v>44</v>
      </c>
      <c r="D429" s="36" t="s">
        <v>23</v>
      </c>
      <c r="E429" s="37">
        <v>345700</v>
      </c>
      <c r="F429" s="38">
        <v>3457</v>
      </c>
      <c r="G429" s="39">
        <v>7716.20451166</v>
      </c>
      <c r="H429" s="38">
        <v>2667491899.6808624</v>
      </c>
      <c r="I429" s="37">
        <v>6575</v>
      </c>
      <c r="J429" s="38">
        <v>2272977500</v>
      </c>
      <c r="K429" s="38">
        <v>-394514399.680862</v>
      </c>
      <c r="L429" s="40">
        <v>0</v>
      </c>
      <c r="M429" s="40">
        <f>SUM(L429*E429)</f>
        <v>0</v>
      </c>
      <c r="N429" s="41">
        <f>SUM(M429/H429)</f>
        <v>0</v>
      </c>
      <c r="O429" s="41">
        <f>SUM(K429/H429)</f>
        <v>-0.14789713128203372</v>
      </c>
      <c r="P429" s="5">
        <f>SUM(M429+K429) /H429</f>
        <v>-0.14789713128203372</v>
      </c>
    </row>
    <row r="430">
      <c r="A430" s="35">
        <v>7</v>
      </c>
      <c r="B430" s="35" t="s">
        <v>45</v>
      </c>
      <c r="C430" s="36" t="s">
        <v>46</v>
      </c>
      <c r="D430" s="36" t="s">
        <v>23</v>
      </c>
      <c r="E430" s="37">
        <v>734500</v>
      </c>
      <c r="F430" s="38">
        <v>7345</v>
      </c>
      <c r="G430" s="39">
        <v>1381.566079</v>
      </c>
      <c r="H430" s="38">
        <v>1014760285.0254999</v>
      </c>
      <c r="I430" s="37">
        <v>940</v>
      </c>
      <c r="J430" s="38">
        <v>690430000</v>
      </c>
      <c r="K430" s="38">
        <v>-324330285.0255</v>
      </c>
      <c r="L430" s="40">
        <v>0</v>
      </c>
      <c r="M430" s="40">
        <f>SUM(L430*E430)</f>
        <v>0</v>
      </c>
      <c r="N430" s="41">
        <f>SUM(M430/H430)</f>
        <v>0</v>
      </c>
      <c r="O430" s="41">
        <f>SUM(K430/H430)</f>
        <v>-0.31961271032335475</v>
      </c>
      <c r="P430" s="5">
        <f>SUM(M430+K430) /H430</f>
        <v>-0.31961271032335475</v>
      </c>
    </row>
    <row r="431">
      <c r="A431" s="35">
        <v>8</v>
      </c>
      <c r="B431" s="35" t="s">
        <v>47</v>
      </c>
      <c r="C431" s="36" t="s">
        <v>48</v>
      </c>
      <c r="D431" s="36" t="s">
        <v>23</v>
      </c>
      <c r="E431" s="37">
        <v>228800</v>
      </c>
      <c r="F431" s="38">
        <v>2288</v>
      </c>
      <c r="G431" s="39">
        <v>3269.64929704</v>
      </c>
      <c r="H431" s="38">
        <v>748095759.162752</v>
      </c>
      <c r="I431" s="37">
        <v>2100</v>
      </c>
      <c r="J431" s="38">
        <v>480480000</v>
      </c>
      <c r="K431" s="38">
        <v>-267615759.162752</v>
      </c>
      <c r="L431" s="40">
        <v>0</v>
      </c>
      <c r="M431" s="40">
        <f>SUM(L431*E431)</f>
        <v>0</v>
      </c>
      <c r="N431" s="41">
        <f>SUM(M431/H431)</f>
        <v>0</v>
      </c>
      <c r="O431" s="41">
        <f>SUM(K431/H431)</f>
        <v>-0.35772928249487757</v>
      </c>
      <c r="P431" s="5">
        <f>SUM(M431+K431) /H431</f>
        <v>-0.35772928249487757</v>
      </c>
    </row>
    <row r="432">
      <c r="A432" s="35">
        <v>9</v>
      </c>
      <c r="B432" s="35" t="s">
        <v>49</v>
      </c>
      <c r="C432" s="36" t="s">
        <v>50</v>
      </c>
      <c r="D432" s="36" t="s">
        <v>23</v>
      </c>
      <c r="E432" s="37">
        <v>189200</v>
      </c>
      <c r="F432" s="38">
        <v>1892</v>
      </c>
      <c r="G432" s="39">
        <v>7748.05529307</v>
      </c>
      <c r="H432" s="38">
        <v>1465932061.4488442</v>
      </c>
      <c r="I432" s="37">
        <v>6375</v>
      </c>
      <c r="J432" s="38">
        <v>1206150000</v>
      </c>
      <c r="K432" s="38">
        <v>-259782061.448844</v>
      </c>
      <c r="L432" s="40">
        <v>0</v>
      </c>
      <c r="M432" s="40">
        <f>SUM(L432*E432)</f>
        <v>0</v>
      </c>
      <c r="N432" s="41">
        <f>SUM(M432/H432)</f>
        <v>0</v>
      </c>
      <c r="O432" s="41">
        <f>SUM(K432/H432)</f>
        <v>-0.17721289293044734</v>
      </c>
      <c r="P432" s="5">
        <f>SUM(M432+K432) /H432</f>
        <v>-0.17721289293044734</v>
      </c>
    </row>
    <row r="433">
      <c r="A433" s="35">
        <v>10</v>
      </c>
      <c r="B433" s="35" t="s">
        <v>51</v>
      </c>
      <c r="C433" s="36" t="s">
        <v>52</v>
      </c>
      <c r="D433" s="36" t="s">
        <v>23</v>
      </c>
      <c r="E433" s="37">
        <v>175400</v>
      </c>
      <c r="F433" s="38">
        <v>1754</v>
      </c>
      <c r="G433" s="39">
        <v>5545.93551072</v>
      </c>
      <c r="H433" s="38">
        <v>972757088.580288</v>
      </c>
      <c r="I433" s="37">
        <v>4410</v>
      </c>
      <c r="J433" s="38">
        <v>773514000</v>
      </c>
      <c r="K433" s="38">
        <v>-199243088.580288</v>
      </c>
      <c r="L433" s="40">
        <v>0</v>
      </c>
      <c r="M433" s="40">
        <f>SUM(L433*E433)</f>
        <v>0</v>
      </c>
      <c r="N433" s="41">
        <f>SUM(M433/H433)</f>
        <v>0</v>
      </c>
      <c r="O433" s="41">
        <f>SUM(K433/H433)</f>
        <v>-0.20482306520230836</v>
      </c>
      <c r="P433" s="5">
        <f>SUM(M433+K433) /H433</f>
        <v>-0.20482306520230836</v>
      </c>
    </row>
    <row r="434">
      <c r="A434" s="35">
        <v>11</v>
      </c>
      <c r="B434" s="35" t="s">
        <v>53</v>
      </c>
      <c r="C434" s="36" t="s">
        <v>54</v>
      </c>
      <c r="D434" s="36" t="s">
        <v>23</v>
      </c>
      <c r="E434" s="37">
        <v>973800</v>
      </c>
      <c r="F434" s="38">
        <v>9738</v>
      </c>
      <c r="G434" s="39">
        <v>1593.34715824</v>
      </c>
      <c r="H434" s="38">
        <v>1551601462.6941121</v>
      </c>
      <c r="I434" s="37">
        <v>1140</v>
      </c>
      <c r="J434" s="38">
        <v>1110132000</v>
      </c>
      <c r="K434" s="38">
        <v>-441469462.694112</v>
      </c>
      <c r="L434" s="40">
        <v>0</v>
      </c>
      <c r="M434" s="40">
        <f>SUM(L434*E434)</f>
        <v>0</v>
      </c>
      <c r="N434" s="41">
        <f>SUM(M434/H434)</f>
        <v>0</v>
      </c>
      <c r="O434" s="41">
        <f>SUM(K434/H434)</f>
        <v>-0.28452503642756927</v>
      </c>
      <c r="P434" s="5">
        <f>SUM(M434+K434) /H434</f>
        <v>-0.28452503642756927</v>
      </c>
    </row>
    <row r="435">
      <c r="A435" s="35">
        <v>12</v>
      </c>
      <c r="B435" s="35" t="s">
        <v>55</v>
      </c>
      <c r="C435" s="36" t="s">
        <v>56</v>
      </c>
      <c r="D435" s="36" t="s">
        <v>23</v>
      </c>
      <c r="E435" s="37">
        <v>441200</v>
      </c>
      <c r="F435" s="38">
        <v>4412</v>
      </c>
      <c r="G435" s="39">
        <v>1985.26089612</v>
      </c>
      <c r="H435" s="38">
        <v>875897107.36814392</v>
      </c>
      <c r="I435" s="37">
        <v>1170</v>
      </c>
      <c r="J435" s="38">
        <v>516204000</v>
      </c>
      <c r="K435" s="38">
        <v>-359693107.368144</v>
      </c>
      <c r="L435" s="40">
        <v>0</v>
      </c>
      <c r="M435" s="40">
        <f>SUM(L435*E435)</f>
        <v>0</v>
      </c>
      <c r="N435" s="41">
        <f>SUM(M435/H435)</f>
        <v>0</v>
      </c>
      <c r="O435" s="41">
        <f>SUM(K435/H435)</f>
        <v>-0.41065680471183835</v>
      </c>
      <c r="P435" s="5">
        <f>SUM(M435+K435) /H435</f>
        <v>-0.41065680471183835</v>
      </c>
    </row>
    <row r="436">
      <c r="A436" s="35">
        <v>13</v>
      </c>
      <c r="B436" s="35" t="s">
        <v>57</v>
      </c>
      <c r="C436" s="36" t="s">
        <v>58</v>
      </c>
      <c r="D436" s="36" t="s">
        <v>23</v>
      </c>
      <c r="E436" s="37">
        <v>82300</v>
      </c>
      <c r="F436" s="38">
        <v>823</v>
      </c>
      <c r="G436" s="39">
        <v>12668.37136415</v>
      </c>
      <c r="H436" s="38">
        <v>1042606963.269545</v>
      </c>
      <c r="I436" s="37">
        <v>9525</v>
      </c>
      <c r="J436" s="38">
        <v>783907500</v>
      </c>
      <c r="K436" s="38">
        <v>-258699463.26954502</v>
      </c>
      <c r="L436" s="40">
        <v>0</v>
      </c>
      <c r="M436" s="40">
        <f>SUM(L436*E436)</f>
        <v>0</v>
      </c>
      <c r="N436" s="41">
        <f>SUM(M436/H436)</f>
        <v>0</v>
      </c>
      <c r="O436" s="41">
        <f>SUM(K436/H436)</f>
        <v>-0.24812750382779047</v>
      </c>
      <c r="P436" s="5">
        <f>SUM(M436+K436) /H436</f>
        <v>-0.24812750382779047</v>
      </c>
    </row>
    <row r="437">
      <c r="A437" s="35">
        <v>14</v>
      </c>
      <c r="B437" s="35" t="s">
        <v>59</v>
      </c>
      <c r="C437" s="36" t="s">
        <v>60</v>
      </c>
      <c r="D437" s="36" t="s">
        <v>23</v>
      </c>
      <c r="E437" s="37">
        <v>706300</v>
      </c>
      <c r="F437" s="38">
        <v>7063</v>
      </c>
      <c r="G437" s="39">
        <v>4262.22393973</v>
      </c>
      <c r="H437" s="38">
        <v>3010408768.631299</v>
      </c>
      <c r="I437" s="37">
        <v>3500</v>
      </c>
      <c r="J437" s="38">
        <v>2472050000</v>
      </c>
      <c r="K437" s="38">
        <v>-538358768.631299</v>
      </c>
      <c r="L437" s="40">
        <v>0</v>
      </c>
      <c r="M437" s="40">
        <f>SUM(L437*E437)</f>
        <v>0</v>
      </c>
      <c r="N437" s="41">
        <f>SUM(M437/H437)</f>
        <v>0</v>
      </c>
      <c r="O437" s="41">
        <f>SUM(K437/H437)</f>
        <v>-0.17883244768652037</v>
      </c>
      <c r="P437" s="5">
        <f>SUM(M437+K437) /H437</f>
        <v>-0.17883244768652037</v>
      </c>
    </row>
    <row r="438">
      <c r="A438" s="35">
        <v>15</v>
      </c>
      <c r="B438" s="35" t="s">
        <v>61</v>
      </c>
      <c r="C438" s="36" t="s">
        <v>62</v>
      </c>
      <c r="D438" s="36" t="s">
        <v>23</v>
      </c>
      <c r="E438" s="37">
        <v>50300</v>
      </c>
      <c r="F438" s="38">
        <v>503</v>
      </c>
      <c r="G438" s="39">
        <v>24158.92016926</v>
      </c>
      <c r="H438" s="38">
        <v>1215193684.513778</v>
      </c>
      <c r="I438" s="37">
        <v>15800</v>
      </c>
      <c r="J438" s="38">
        <v>794740000</v>
      </c>
      <c r="K438" s="38">
        <v>-420453684.51377803</v>
      </c>
      <c r="L438" s="40">
        <v>0</v>
      </c>
      <c r="M438" s="40">
        <f>SUM(L438*E438)</f>
        <v>0</v>
      </c>
      <c r="N438" s="41">
        <f>SUM(M438/H438)</f>
        <v>0</v>
      </c>
      <c r="O438" s="41">
        <f>SUM(K438/H438)</f>
        <v>-0.34599725942618731</v>
      </c>
      <c r="P438" s="5">
        <f>SUM(M438+K438) /H438</f>
        <v>-0.34599725942618731</v>
      </c>
    </row>
    <row r="439">
      <c r="A439" s="35">
        <v>16</v>
      </c>
      <c r="B439" s="35" t="s">
        <v>63</v>
      </c>
      <c r="C439" s="36" t="s">
        <v>64</v>
      </c>
      <c r="D439" s="36" t="s">
        <v>23</v>
      </c>
      <c r="E439" s="37">
        <v>360400</v>
      </c>
      <c r="F439" s="38">
        <v>3604</v>
      </c>
      <c r="G439" s="39">
        <v>8801.68744525</v>
      </c>
      <c r="H439" s="38">
        <v>3172128155.2681003</v>
      </c>
      <c r="I439" s="37">
        <v>7025</v>
      </c>
      <c r="J439" s="38">
        <v>2531810000</v>
      </c>
      <c r="K439" s="38">
        <v>-640318155.2681</v>
      </c>
      <c r="L439" s="40">
        <v>0</v>
      </c>
      <c r="M439" s="40">
        <f>SUM(L439*E439)</f>
        <v>0</v>
      </c>
      <c r="N439" s="41">
        <f>SUM(M439/H439)</f>
        <v>0</v>
      </c>
      <c r="O439" s="41">
        <f>SUM(K439/H439)</f>
        <v>-0.20185759336510223</v>
      </c>
      <c r="P439" s="5">
        <f>SUM(M439+K439) /H439</f>
        <v>-0.20185759336510223</v>
      </c>
    </row>
    <row r="440">
      <c r="A440" s="35">
        <v>17</v>
      </c>
      <c r="B440" s="35" t="s">
        <v>65</v>
      </c>
      <c r="C440" s="36" t="s">
        <v>66</v>
      </c>
      <c r="D440" s="36" t="s">
        <v>23</v>
      </c>
      <c r="E440" s="37">
        <v>289504</v>
      </c>
      <c r="F440" s="38">
        <v>2895.04</v>
      </c>
      <c r="G440" s="39">
        <v>2195.70340093</v>
      </c>
      <c r="H440" s="38">
        <v>635664917.382839</v>
      </c>
      <c r="I440" s="37">
        <v>1480</v>
      </c>
      <c r="J440" s="38">
        <v>428465920</v>
      </c>
      <c r="K440" s="38">
        <v>-207198997.382839</v>
      </c>
      <c r="L440" s="40">
        <v>0</v>
      </c>
      <c r="M440" s="40">
        <f>SUM(L440*E440)</f>
        <v>0</v>
      </c>
      <c r="N440" s="41">
        <f>SUM(M440/H440)</f>
        <v>0</v>
      </c>
      <c r="O440" s="41">
        <f>SUM(K440/H440)</f>
        <v>-0.32595632025111465</v>
      </c>
      <c r="P440" s="5">
        <f>SUM(M440+K440) /H440</f>
        <v>-0.32595632025111465</v>
      </c>
    </row>
    <row r="441">
      <c r="A441" s="28">
        <v>18</v>
      </c>
      <c r="B441" s="28" t="s">
        <v>67</v>
      </c>
      <c r="C441" s="29" t="s">
        <v>68</v>
      </c>
      <c r="D441" s="29" t="s">
        <v>23</v>
      </c>
      <c r="E441" s="30">
        <v>500400</v>
      </c>
      <c r="F441" s="31">
        <v>5004</v>
      </c>
      <c r="G441" s="32">
        <v>1695.73829566</v>
      </c>
      <c r="H441" s="31">
        <v>848547443.148264</v>
      </c>
      <c r="I441" s="30">
        <v>830</v>
      </c>
      <c r="J441" s="31">
        <v>415332000</v>
      </c>
      <c r="K441" s="31">
        <v>-433215443.148264</v>
      </c>
      <c r="L441" s="33">
        <v>0</v>
      </c>
      <c r="M441" s="33">
        <f>SUM(L441*E441)</f>
        <v>0</v>
      </c>
      <c r="N441" s="34">
        <f>SUM(M441/H441)</f>
        <v>0</v>
      </c>
      <c r="O441" s="34">
        <f>SUM(K441/H441)</f>
        <v>-0.5105376801808</v>
      </c>
      <c r="P441" s="6">
        <f>SUM(M441+K441) /H441</f>
        <v>-0.5105376801808</v>
      </c>
    </row>
    <row r="442">
      <c r="H442" s="18">
        <f>SUM(H424:H441)</f>
        <v>33110485391.417156</v>
      </c>
      <c r="J442" s="18">
        <f>SUM(J424:J441)</f>
        <v>25719998920</v>
      </c>
      <c r="K442" s="18">
        <f>SUM(K424:K441)</f>
        <v>-7390486471.4171515</v>
      </c>
      <c r="M442" s="19">
        <f>SUM(M424:M441)</f>
        <v>0</v>
      </c>
      <c r="N442" s="20">
        <f>SUM(M442/H442)</f>
        <v>0</v>
      </c>
      <c r="O442" s="20">
        <f>SUM(K442/H442)</f>
        <v>-0.22320682962059205</v>
      </c>
      <c r="P442" s="2">
        <f>SUM(M442+K442) /H442</f>
        <v>-0.22320682962059205</v>
      </c>
    </row>
    <row r="445">
      <c r="B445" s="8" t="s">
        <v>0</v>
      </c>
      <c r="C445" s="7" t="s">
        <v>167</v>
      </c>
      <c r="E445" s="9"/>
      <c r="F445" s="7" t="s">
        <v>2</v>
      </c>
      <c r="G445" s="7" t="s">
        <v>3</v>
      </c>
      <c r="I445" s="7" t="s">
        <v>4</v>
      </c>
      <c r="J445" s="10">
        <v>43899</v>
      </c>
    </row>
    <row r="447">
      <c r="A447" s="11" t="s">
        <v>5</v>
      </c>
      <c r="B447" s="11" t="s">
        <v>6</v>
      </c>
      <c r="C447" s="11" t="s">
        <v>7</v>
      </c>
      <c r="D447" s="11" t="s">
        <v>8</v>
      </c>
      <c r="E447" s="11" t="s">
        <v>9</v>
      </c>
      <c r="F447" s="11" t="s">
        <v>10</v>
      </c>
      <c r="G447" s="11" t="s">
        <v>11</v>
      </c>
      <c r="H447" s="11" t="s">
        <v>12</v>
      </c>
      <c r="I447" s="11" t="s">
        <v>13</v>
      </c>
      <c r="J447" s="11" t="s">
        <v>14</v>
      </c>
      <c r="K447" s="11" t="s">
        <v>15</v>
      </c>
      <c r="L447" s="11" t="s">
        <v>16</v>
      </c>
      <c r="M447" s="11" t="s">
        <v>17</v>
      </c>
      <c r="N447" s="11" t="s">
        <v>18</v>
      </c>
      <c r="O447" s="11" t="s">
        <v>19</v>
      </c>
      <c r="P447" s="1" t="s">
        <v>20</v>
      </c>
    </row>
    <row r="448">
      <c r="A448" s="21">
        <v>1</v>
      </c>
      <c r="B448" s="21" t="s">
        <v>72</v>
      </c>
      <c r="C448" s="22" t="s">
        <v>73</v>
      </c>
      <c r="D448" s="22" t="s">
        <v>23</v>
      </c>
      <c r="E448" s="23">
        <v>22300</v>
      </c>
      <c r="F448" s="24">
        <v>223</v>
      </c>
      <c r="G448" s="25">
        <v>1074.68609868</v>
      </c>
      <c r="H448" s="24">
        <v>23965500.000564</v>
      </c>
      <c r="I448" s="23">
        <v>1010</v>
      </c>
      <c r="J448" s="24">
        <v>22523000</v>
      </c>
      <c r="K448" s="24">
        <v>-1442500.000564</v>
      </c>
      <c r="L448" s="26">
        <v>0</v>
      </c>
      <c r="M448" s="26">
        <f>SUM(L448*E448)</f>
        <v>0</v>
      </c>
      <c r="N448" s="27">
        <f>SUM(M448/H448)</f>
        <v>0</v>
      </c>
      <c r="O448" s="27">
        <f>SUM(K448/H448)</f>
        <v>-0.060190690806786941</v>
      </c>
      <c r="P448" s="3">
        <f>SUM(M448+K448) /H448</f>
        <v>-0.060190690806786941</v>
      </c>
    </row>
    <row r="449">
      <c r="A449" s="35">
        <v>2</v>
      </c>
      <c r="B449" s="35" t="s">
        <v>35</v>
      </c>
      <c r="C449" s="36" t="s">
        <v>36</v>
      </c>
      <c r="D449" s="36" t="s">
        <v>23</v>
      </c>
      <c r="E449" s="37">
        <v>24000</v>
      </c>
      <c r="F449" s="38">
        <v>240</v>
      </c>
      <c r="G449" s="39">
        <v>5969.8616601</v>
      </c>
      <c r="H449" s="38">
        <v>143276679.8424</v>
      </c>
      <c r="I449" s="37">
        <v>5025</v>
      </c>
      <c r="J449" s="38">
        <v>120600000</v>
      </c>
      <c r="K449" s="38">
        <v>-22676679.8424</v>
      </c>
      <c r="L449" s="40">
        <v>0</v>
      </c>
      <c r="M449" s="40">
        <f>SUM(L449*E449)</f>
        <v>0</v>
      </c>
      <c r="N449" s="41">
        <f>SUM(M449/H449)</f>
        <v>0</v>
      </c>
      <c r="O449" s="41">
        <f>SUM(K449/H449)</f>
        <v>-0.15827195233267311</v>
      </c>
      <c r="P449" s="5">
        <f>SUM(M449+K449) /H449</f>
        <v>-0.15827195233267311</v>
      </c>
    </row>
    <row r="450">
      <c r="A450" s="35">
        <v>3</v>
      </c>
      <c r="B450" s="35" t="s">
        <v>37</v>
      </c>
      <c r="C450" s="36" t="s">
        <v>38</v>
      </c>
      <c r="D450" s="36" t="s">
        <v>23</v>
      </c>
      <c r="E450" s="37">
        <v>4400</v>
      </c>
      <c r="F450" s="38">
        <v>44</v>
      </c>
      <c r="G450" s="39">
        <v>32070.12195122</v>
      </c>
      <c r="H450" s="38">
        <v>141108536.585368</v>
      </c>
      <c r="I450" s="37">
        <v>28925</v>
      </c>
      <c r="J450" s="38">
        <v>127270000</v>
      </c>
      <c r="K450" s="38">
        <v>-13838536.585368</v>
      </c>
      <c r="L450" s="40">
        <v>0</v>
      </c>
      <c r="M450" s="40">
        <f>SUM(L450*E450)</f>
        <v>0</v>
      </c>
      <c r="N450" s="41">
        <f>SUM(M450/H450)</f>
        <v>0</v>
      </c>
      <c r="O450" s="41">
        <f>SUM(K450/H450)</f>
        <v>-0.098070158760352147</v>
      </c>
      <c r="P450" s="5">
        <f>SUM(M450+K450) /H450</f>
        <v>-0.098070158760352147</v>
      </c>
    </row>
    <row r="451">
      <c r="A451" s="35">
        <v>4</v>
      </c>
      <c r="B451" s="35" t="s">
        <v>39</v>
      </c>
      <c r="C451" s="36" t="s">
        <v>40</v>
      </c>
      <c r="D451" s="36" t="s">
        <v>23</v>
      </c>
      <c r="E451" s="37">
        <v>13200</v>
      </c>
      <c r="F451" s="38">
        <v>132</v>
      </c>
      <c r="G451" s="39">
        <v>6635.22727271</v>
      </c>
      <c r="H451" s="38">
        <v>87584999.999772012</v>
      </c>
      <c r="I451" s="37">
        <v>5650</v>
      </c>
      <c r="J451" s="38">
        <v>74580000</v>
      </c>
      <c r="K451" s="38">
        <v>-13004999.999772</v>
      </c>
      <c r="L451" s="40">
        <v>0</v>
      </c>
      <c r="M451" s="40">
        <f>SUM(L451*E451)</f>
        <v>0</v>
      </c>
      <c r="N451" s="41">
        <f>SUM(M451/H451)</f>
        <v>0</v>
      </c>
      <c r="O451" s="41">
        <f>SUM(K451/H451)</f>
        <v>-0.14848432950626081</v>
      </c>
      <c r="P451" s="5">
        <f>SUM(M451+K451) /H451</f>
        <v>-0.14848432950626081</v>
      </c>
    </row>
    <row r="452">
      <c r="A452" s="35">
        <v>5</v>
      </c>
      <c r="B452" s="35" t="s">
        <v>41</v>
      </c>
      <c r="C452" s="36" t="s">
        <v>42</v>
      </c>
      <c r="D452" s="36" t="s">
        <v>23</v>
      </c>
      <c r="E452" s="37">
        <v>33800</v>
      </c>
      <c r="F452" s="38">
        <v>338</v>
      </c>
      <c r="G452" s="39">
        <v>4238.25918762</v>
      </c>
      <c r="H452" s="38">
        <v>143253160.541556</v>
      </c>
      <c r="I452" s="37">
        <v>3750</v>
      </c>
      <c r="J452" s="38">
        <v>126750000</v>
      </c>
      <c r="K452" s="38">
        <v>-16503160.541556</v>
      </c>
      <c r="L452" s="40">
        <v>0</v>
      </c>
      <c r="M452" s="40">
        <f>SUM(L452*E452)</f>
        <v>0</v>
      </c>
      <c r="N452" s="41">
        <f>SUM(M452/H452)</f>
        <v>0</v>
      </c>
      <c r="O452" s="41">
        <f>SUM(K452/H452)</f>
        <v>-0.11520276745844385</v>
      </c>
      <c r="P452" s="5">
        <f>SUM(M452+K452) /H452</f>
        <v>-0.11520276745844385</v>
      </c>
    </row>
    <row r="453">
      <c r="A453" s="35">
        <v>6</v>
      </c>
      <c r="B453" s="35" t="s">
        <v>43</v>
      </c>
      <c r="C453" s="36" t="s">
        <v>44</v>
      </c>
      <c r="D453" s="36" t="s">
        <v>23</v>
      </c>
      <c r="E453" s="37">
        <v>19200</v>
      </c>
      <c r="F453" s="38">
        <v>192</v>
      </c>
      <c r="G453" s="39">
        <v>7461.69724769</v>
      </c>
      <c r="H453" s="38">
        <v>143264587.155648</v>
      </c>
      <c r="I453" s="37">
        <v>6575</v>
      </c>
      <c r="J453" s="38">
        <v>126240000</v>
      </c>
      <c r="K453" s="38">
        <v>-17024587.155648</v>
      </c>
      <c r="L453" s="40">
        <v>0</v>
      </c>
      <c r="M453" s="40">
        <f>SUM(L453*E453)</f>
        <v>0</v>
      </c>
      <c r="N453" s="41">
        <f>SUM(M453/H453)</f>
        <v>0</v>
      </c>
      <c r="O453" s="41">
        <f>SUM(K453/H453)</f>
        <v>-0.11883318476429806</v>
      </c>
      <c r="P453" s="5">
        <f>SUM(M453+K453) /H453</f>
        <v>-0.11883318476429806</v>
      </c>
    </row>
    <row r="454">
      <c r="A454" s="35">
        <v>7</v>
      </c>
      <c r="B454" s="35" t="s">
        <v>45</v>
      </c>
      <c r="C454" s="36" t="s">
        <v>46</v>
      </c>
      <c r="D454" s="36" t="s">
        <v>23</v>
      </c>
      <c r="E454" s="37">
        <v>28100</v>
      </c>
      <c r="F454" s="38">
        <v>281</v>
      </c>
      <c r="G454" s="39">
        <v>1009.34163701</v>
      </c>
      <c r="H454" s="38">
        <v>28362499.999980997</v>
      </c>
      <c r="I454" s="37">
        <v>940</v>
      </c>
      <c r="J454" s="38">
        <v>26414000</v>
      </c>
      <c r="K454" s="38">
        <v>-1948499.999981</v>
      </c>
      <c r="L454" s="40">
        <v>0</v>
      </c>
      <c r="M454" s="40">
        <f>SUM(L454*E454)</f>
        <v>0</v>
      </c>
      <c r="N454" s="41">
        <f>SUM(M454/H454)</f>
        <v>0</v>
      </c>
      <c r="O454" s="41">
        <f>SUM(K454/H454)</f>
        <v>-0.068699867782540516</v>
      </c>
      <c r="P454" s="5">
        <f>SUM(M454+K454) /H454</f>
        <v>-0.068699867782540516</v>
      </c>
    </row>
    <row r="455">
      <c r="A455" s="35">
        <v>8</v>
      </c>
      <c r="B455" s="35" t="s">
        <v>80</v>
      </c>
      <c r="C455" s="36" t="s">
        <v>81</v>
      </c>
      <c r="D455" s="36" t="s">
        <v>23</v>
      </c>
      <c r="E455" s="37">
        <v>4900</v>
      </c>
      <c r="F455" s="38">
        <v>49</v>
      </c>
      <c r="G455" s="39">
        <v>5997.4489796</v>
      </c>
      <c r="H455" s="38">
        <v>29387500.00004</v>
      </c>
      <c r="I455" s="37">
        <v>5800</v>
      </c>
      <c r="J455" s="38">
        <v>28420000</v>
      </c>
      <c r="K455" s="38">
        <v>-967500.00004</v>
      </c>
      <c r="L455" s="40">
        <v>0</v>
      </c>
      <c r="M455" s="40">
        <f>SUM(L455*E455)</f>
        <v>0</v>
      </c>
      <c r="N455" s="41">
        <f>SUM(M455/H455)</f>
        <v>0</v>
      </c>
      <c r="O455" s="41">
        <f>SUM(K455/H455)</f>
        <v>-0.032922160783961991</v>
      </c>
      <c r="P455" s="5">
        <f>SUM(M455+K455) /H455</f>
        <v>-0.032922160783961991</v>
      </c>
    </row>
    <row r="456">
      <c r="A456" s="35">
        <v>9</v>
      </c>
      <c r="B456" s="35" t="s">
        <v>155</v>
      </c>
      <c r="C456" s="36" t="s">
        <v>156</v>
      </c>
      <c r="D456" s="36" t="s">
        <v>23</v>
      </c>
      <c r="E456" s="37">
        <v>2875800</v>
      </c>
      <c r="F456" s="38">
        <v>28758</v>
      </c>
      <c r="G456" s="39">
        <v>1872.62824655</v>
      </c>
      <c r="H456" s="38">
        <v>5385304311.42849</v>
      </c>
      <c r="I456" s="37">
        <v>278</v>
      </c>
      <c r="J456" s="38">
        <v>799472400</v>
      </c>
      <c r="K456" s="38">
        <v>-4585831911.42849</v>
      </c>
      <c r="L456" s="40">
        <v>0</v>
      </c>
      <c r="M456" s="40">
        <f>SUM(L456*E456)</f>
        <v>0</v>
      </c>
      <c r="N456" s="41">
        <f>SUM(M456/H456)</f>
        <v>0</v>
      </c>
      <c r="O456" s="41">
        <f>SUM(K456/H456)</f>
        <v>-0.851545548075456</v>
      </c>
      <c r="P456" s="5">
        <f>SUM(M456+K456) /H456</f>
        <v>-0.851545548075456</v>
      </c>
    </row>
    <row r="457">
      <c r="A457" s="35">
        <v>10</v>
      </c>
      <c r="B457" s="35" t="s">
        <v>47</v>
      </c>
      <c r="C457" s="36" t="s">
        <v>48</v>
      </c>
      <c r="D457" s="36" t="s">
        <v>23</v>
      </c>
      <c r="E457" s="37">
        <v>10500</v>
      </c>
      <c r="F457" s="38">
        <v>105</v>
      </c>
      <c r="G457" s="39">
        <v>2136.38095238</v>
      </c>
      <c r="H457" s="38">
        <v>22431999.99999</v>
      </c>
      <c r="I457" s="37">
        <v>2100</v>
      </c>
      <c r="J457" s="38">
        <v>22050000</v>
      </c>
      <c r="K457" s="38">
        <v>-381999.99999</v>
      </c>
      <c r="L457" s="40">
        <v>0</v>
      </c>
      <c r="M457" s="40">
        <f>SUM(L457*E457)</f>
        <v>0</v>
      </c>
      <c r="N457" s="41">
        <f>SUM(M457/H457)</f>
        <v>0</v>
      </c>
      <c r="O457" s="41">
        <f>SUM(K457/H457)</f>
        <v>-0.017029243936794322</v>
      </c>
      <c r="P457" s="5">
        <f>SUM(M457+K457) /H457</f>
        <v>-0.017029243936794322</v>
      </c>
    </row>
    <row r="458">
      <c r="A458" s="35">
        <v>11</v>
      </c>
      <c r="B458" s="35" t="s">
        <v>84</v>
      </c>
      <c r="C458" s="36" t="s">
        <v>85</v>
      </c>
      <c r="D458" s="36" t="s">
        <v>23</v>
      </c>
      <c r="E458" s="37">
        <v>1200</v>
      </c>
      <c r="F458" s="38">
        <v>12</v>
      </c>
      <c r="G458" s="39">
        <v>50864.58333333</v>
      </c>
      <c r="H458" s="38">
        <v>61037499.999996006</v>
      </c>
      <c r="I458" s="37">
        <v>44975</v>
      </c>
      <c r="J458" s="38">
        <v>53970000</v>
      </c>
      <c r="K458" s="38">
        <v>-7067499.999996</v>
      </c>
      <c r="L458" s="40">
        <v>0</v>
      </c>
      <c r="M458" s="40">
        <f>SUM(L458*E458)</f>
        <v>0</v>
      </c>
      <c r="N458" s="41">
        <f>SUM(M458/H458)</f>
        <v>0</v>
      </c>
      <c r="O458" s="41">
        <f>SUM(K458/H458)</f>
        <v>-0.11578947368415257</v>
      </c>
      <c r="P458" s="5">
        <f>SUM(M458+K458) /H458</f>
        <v>-0.11578947368415257</v>
      </c>
    </row>
    <row r="459">
      <c r="A459" s="35">
        <v>12</v>
      </c>
      <c r="B459" s="35" t="s">
        <v>86</v>
      </c>
      <c r="C459" s="36" t="s">
        <v>87</v>
      </c>
      <c r="D459" s="36" t="s">
        <v>23</v>
      </c>
      <c r="E459" s="37">
        <v>37700</v>
      </c>
      <c r="F459" s="38">
        <v>377</v>
      </c>
      <c r="G459" s="39">
        <v>1755.22546419</v>
      </c>
      <c r="H459" s="38">
        <v>66171999.999962993</v>
      </c>
      <c r="I459" s="37">
        <v>1555</v>
      </c>
      <c r="J459" s="38">
        <v>58623500</v>
      </c>
      <c r="K459" s="38">
        <v>-7548499.999963</v>
      </c>
      <c r="L459" s="40">
        <v>0</v>
      </c>
      <c r="M459" s="40">
        <f>SUM(L459*E459)</f>
        <v>0</v>
      </c>
      <c r="N459" s="41">
        <f>SUM(M459/H459)</f>
        <v>0</v>
      </c>
      <c r="O459" s="41">
        <f>SUM(K459/H459)</f>
        <v>-0.11407392854934446</v>
      </c>
      <c r="P459" s="5">
        <f>SUM(M459+K459) /H459</f>
        <v>-0.11407392854934446</v>
      </c>
    </row>
    <row r="460">
      <c r="A460" s="35">
        <v>13</v>
      </c>
      <c r="B460" s="35" t="s">
        <v>88</v>
      </c>
      <c r="C460" s="36" t="s">
        <v>89</v>
      </c>
      <c r="D460" s="36" t="s">
        <v>23</v>
      </c>
      <c r="E460" s="37">
        <v>4800</v>
      </c>
      <c r="F460" s="38">
        <v>48</v>
      </c>
      <c r="G460" s="39">
        <v>10827.60416665</v>
      </c>
      <c r="H460" s="38">
        <v>51972499.99992</v>
      </c>
      <c r="I460" s="37">
        <v>10375</v>
      </c>
      <c r="J460" s="38">
        <v>49800000</v>
      </c>
      <c r="K460" s="38">
        <v>-2172499.99992</v>
      </c>
      <c r="L460" s="40">
        <v>0</v>
      </c>
      <c r="M460" s="40">
        <f>SUM(L460*E460)</f>
        <v>0</v>
      </c>
      <c r="N460" s="41">
        <f>SUM(M460/H460)</f>
        <v>0</v>
      </c>
      <c r="O460" s="41">
        <f>SUM(K460/H460)</f>
        <v>-0.041800952425289216</v>
      </c>
      <c r="P460" s="5">
        <f>SUM(M460+K460) /H460</f>
        <v>-0.041800952425289216</v>
      </c>
    </row>
    <row r="461">
      <c r="A461" s="35">
        <v>14</v>
      </c>
      <c r="B461" s="35" t="s">
        <v>90</v>
      </c>
      <c r="C461" s="36" t="s">
        <v>91</v>
      </c>
      <c r="D461" s="36" t="s">
        <v>23</v>
      </c>
      <c r="E461" s="37">
        <v>9400</v>
      </c>
      <c r="F461" s="38">
        <v>94</v>
      </c>
      <c r="G461" s="39">
        <v>2370</v>
      </c>
      <c r="H461" s="38">
        <v>22278000</v>
      </c>
      <c r="I461" s="37">
        <v>2230</v>
      </c>
      <c r="J461" s="38">
        <v>20962000</v>
      </c>
      <c r="K461" s="38">
        <v>-1316000</v>
      </c>
      <c r="L461" s="40">
        <v>0</v>
      </c>
      <c r="M461" s="40">
        <f>SUM(L461*E461)</f>
        <v>0</v>
      </c>
      <c r="N461" s="41">
        <f>SUM(M461/H461)</f>
        <v>0</v>
      </c>
      <c r="O461" s="41">
        <f>SUM(K461/H461)</f>
        <v>-0.059071729957805907</v>
      </c>
      <c r="P461" s="5">
        <f>SUM(M461+K461) /H461</f>
        <v>-0.059071729957805907</v>
      </c>
    </row>
    <row r="462">
      <c r="A462" s="35">
        <v>15</v>
      </c>
      <c r="B462" s="35" t="s">
        <v>49</v>
      </c>
      <c r="C462" s="36" t="s">
        <v>50</v>
      </c>
      <c r="D462" s="36" t="s">
        <v>23</v>
      </c>
      <c r="E462" s="37">
        <v>8300</v>
      </c>
      <c r="F462" s="38">
        <v>83</v>
      </c>
      <c r="G462" s="39">
        <v>6962.95180723</v>
      </c>
      <c r="H462" s="38">
        <v>57792500.000009</v>
      </c>
      <c r="I462" s="37">
        <v>6375</v>
      </c>
      <c r="J462" s="38">
        <v>52912500</v>
      </c>
      <c r="K462" s="38">
        <v>-4880000.000009</v>
      </c>
      <c r="L462" s="40">
        <v>0</v>
      </c>
      <c r="M462" s="40">
        <f>SUM(L462*E462)</f>
        <v>0</v>
      </c>
      <c r="N462" s="41">
        <f>SUM(M462/H462)</f>
        <v>0</v>
      </c>
      <c r="O462" s="41">
        <f>SUM(K462/H462)</f>
        <v>-0.084440022494410877</v>
      </c>
      <c r="P462" s="5">
        <f>SUM(M462+K462) /H462</f>
        <v>-0.084440022494410877</v>
      </c>
    </row>
    <row r="463">
      <c r="A463" s="35">
        <v>16</v>
      </c>
      <c r="B463" s="35" t="s">
        <v>92</v>
      </c>
      <c r="C463" s="36" t="s">
        <v>93</v>
      </c>
      <c r="D463" s="36" t="s">
        <v>23</v>
      </c>
      <c r="E463" s="37">
        <v>4400</v>
      </c>
      <c r="F463" s="38">
        <v>44</v>
      </c>
      <c r="G463" s="39">
        <v>5740.90909091</v>
      </c>
      <c r="H463" s="38">
        <v>25260000.000004</v>
      </c>
      <c r="I463" s="37">
        <v>5275</v>
      </c>
      <c r="J463" s="38">
        <v>23210000</v>
      </c>
      <c r="K463" s="38">
        <v>-2050000.000004</v>
      </c>
      <c r="L463" s="40">
        <v>0</v>
      </c>
      <c r="M463" s="40">
        <f>SUM(L463*E463)</f>
        <v>0</v>
      </c>
      <c r="N463" s="41">
        <f>SUM(M463/H463)</f>
        <v>0</v>
      </c>
      <c r="O463" s="41">
        <f>SUM(K463/H463)</f>
        <v>-0.08115597783070766</v>
      </c>
      <c r="P463" s="5">
        <f>SUM(M463+K463) /H463</f>
        <v>-0.08115597783070766</v>
      </c>
    </row>
    <row r="464">
      <c r="A464" s="35">
        <v>17</v>
      </c>
      <c r="B464" s="35" t="s">
        <v>94</v>
      </c>
      <c r="C464" s="36" t="s">
        <v>95</v>
      </c>
      <c r="D464" s="36" t="s">
        <v>23</v>
      </c>
      <c r="E464" s="37">
        <v>2500</v>
      </c>
      <c r="F464" s="38">
        <v>25</v>
      </c>
      <c r="G464" s="39">
        <v>14593.00000001</v>
      </c>
      <c r="H464" s="38">
        <v>36482500.000025</v>
      </c>
      <c r="I464" s="37">
        <v>13650</v>
      </c>
      <c r="J464" s="38">
        <v>34125000</v>
      </c>
      <c r="K464" s="38">
        <v>-2357500.000025</v>
      </c>
      <c r="L464" s="40">
        <v>0</v>
      </c>
      <c r="M464" s="40">
        <f>SUM(L464*E464)</f>
        <v>0</v>
      </c>
      <c r="N464" s="41">
        <f>SUM(M464/H464)</f>
        <v>0</v>
      </c>
      <c r="O464" s="41">
        <f>SUM(K464/H464)</f>
        <v>-0.0646200232994829</v>
      </c>
      <c r="P464" s="5">
        <f>SUM(M464+K464) /H464</f>
        <v>-0.0646200232994829</v>
      </c>
    </row>
    <row r="465">
      <c r="A465" s="35">
        <v>18</v>
      </c>
      <c r="B465" s="35" t="s">
        <v>51</v>
      </c>
      <c r="C465" s="36" t="s">
        <v>52</v>
      </c>
      <c r="D465" s="36" t="s">
        <v>23</v>
      </c>
      <c r="E465" s="37">
        <v>7600</v>
      </c>
      <c r="F465" s="38">
        <v>76</v>
      </c>
      <c r="G465" s="39">
        <v>4691.84210528</v>
      </c>
      <c r="H465" s="38">
        <v>35658000.000128</v>
      </c>
      <c r="I465" s="37">
        <v>4410</v>
      </c>
      <c r="J465" s="38">
        <v>33516000</v>
      </c>
      <c r="K465" s="38">
        <v>-2142000.000128</v>
      </c>
      <c r="L465" s="40">
        <v>0</v>
      </c>
      <c r="M465" s="40">
        <f>SUM(L465*E465)</f>
        <v>0</v>
      </c>
      <c r="N465" s="41">
        <f>SUM(M465/H465)</f>
        <v>0</v>
      </c>
      <c r="O465" s="41">
        <f>SUM(K465/H465)</f>
        <v>-0.0600706713814659</v>
      </c>
      <c r="P465" s="5">
        <f>SUM(M465+K465) /H465</f>
        <v>-0.0600706713814659</v>
      </c>
    </row>
    <row r="466">
      <c r="A466" s="35">
        <v>19</v>
      </c>
      <c r="B466" s="35" t="s">
        <v>53</v>
      </c>
      <c r="C466" s="36" t="s">
        <v>54</v>
      </c>
      <c r="D466" s="36" t="s">
        <v>23</v>
      </c>
      <c r="E466" s="37">
        <v>45000</v>
      </c>
      <c r="F466" s="38">
        <v>450</v>
      </c>
      <c r="G466" s="39">
        <v>1246.60000001</v>
      </c>
      <c r="H466" s="38">
        <v>56097000.00045</v>
      </c>
      <c r="I466" s="37">
        <v>1140</v>
      </c>
      <c r="J466" s="38">
        <v>51300000</v>
      </c>
      <c r="K466" s="38">
        <v>-4797000.00045</v>
      </c>
      <c r="L466" s="40">
        <v>0</v>
      </c>
      <c r="M466" s="40">
        <f>SUM(L466*E466)</f>
        <v>0</v>
      </c>
      <c r="N466" s="41">
        <f>SUM(M466/H466)</f>
        <v>0</v>
      </c>
      <c r="O466" s="41">
        <f>SUM(K466/H466)</f>
        <v>-0.0855125942637132</v>
      </c>
      <c r="P466" s="5">
        <f>SUM(M466+K466) /H466</f>
        <v>-0.0855125942637132</v>
      </c>
    </row>
    <row r="467">
      <c r="A467" s="35">
        <v>20</v>
      </c>
      <c r="B467" s="35" t="s">
        <v>55</v>
      </c>
      <c r="C467" s="36" t="s">
        <v>56</v>
      </c>
      <c r="D467" s="36" t="s">
        <v>23</v>
      </c>
      <c r="E467" s="37">
        <v>22100</v>
      </c>
      <c r="F467" s="38">
        <v>221</v>
      </c>
      <c r="G467" s="39">
        <v>1290.63348416</v>
      </c>
      <c r="H467" s="38">
        <v>28522999.999936</v>
      </c>
      <c r="I467" s="37">
        <v>1170</v>
      </c>
      <c r="J467" s="38">
        <v>25857000</v>
      </c>
      <c r="K467" s="38">
        <v>-2665999.999936</v>
      </c>
      <c r="L467" s="40">
        <v>0</v>
      </c>
      <c r="M467" s="40">
        <f>SUM(L467*E467)</f>
        <v>0</v>
      </c>
      <c r="N467" s="41">
        <f>SUM(M467/H467)</f>
        <v>0</v>
      </c>
      <c r="O467" s="41">
        <f>SUM(K467/H467)</f>
        <v>-0.09346842898509912</v>
      </c>
      <c r="P467" s="5">
        <f>SUM(M467+K467) /H467</f>
        <v>-0.09346842898509912</v>
      </c>
    </row>
    <row r="468">
      <c r="A468" s="35">
        <v>21</v>
      </c>
      <c r="B468" s="35" t="s">
        <v>100</v>
      </c>
      <c r="C468" s="36" t="s">
        <v>101</v>
      </c>
      <c r="D468" s="36" t="s">
        <v>23</v>
      </c>
      <c r="E468" s="37">
        <v>10400</v>
      </c>
      <c r="F468" s="38">
        <v>104</v>
      </c>
      <c r="G468" s="39">
        <v>2334.71153846</v>
      </c>
      <c r="H468" s="38">
        <v>24280999.999984</v>
      </c>
      <c r="I468" s="37">
        <v>2210</v>
      </c>
      <c r="J468" s="38">
        <v>22984000</v>
      </c>
      <c r="K468" s="38">
        <v>-1296999.999984</v>
      </c>
      <c r="L468" s="40">
        <v>0</v>
      </c>
      <c r="M468" s="40">
        <f>SUM(L468*E468)</f>
        <v>0</v>
      </c>
      <c r="N468" s="41">
        <f>SUM(M468/H468)</f>
        <v>0</v>
      </c>
      <c r="O468" s="41">
        <f>SUM(K468/H468)</f>
        <v>-0.053416251389351951</v>
      </c>
      <c r="P468" s="5">
        <f>SUM(M468+K468) /H468</f>
        <v>-0.053416251389351951</v>
      </c>
    </row>
    <row r="469">
      <c r="A469" s="35">
        <v>22</v>
      </c>
      <c r="B469" s="35" t="s">
        <v>168</v>
      </c>
      <c r="C469" s="36" t="s">
        <v>169</v>
      </c>
      <c r="D469" s="36" t="s">
        <v>23</v>
      </c>
      <c r="E469" s="37">
        <v>27000</v>
      </c>
      <c r="F469" s="38">
        <v>270</v>
      </c>
      <c r="G469" s="39">
        <v>1025.14814815</v>
      </c>
      <c r="H469" s="38">
        <v>27679000.00005</v>
      </c>
      <c r="I469" s="37">
        <v>945</v>
      </c>
      <c r="J469" s="38">
        <v>25515000</v>
      </c>
      <c r="K469" s="38">
        <v>-2164000.00005</v>
      </c>
      <c r="L469" s="40">
        <v>0</v>
      </c>
      <c r="M469" s="40">
        <f>SUM(L469*E469)</f>
        <v>0</v>
      </c>
      <c r="N469" s="41">
        <f>SUM(M469/H469)</f>
        <v>0</v>
      </c>
      <c r="O469" s="41">
        <f>SUM(K469/H469)</f>
        <v>-0.078182015247880737</v>
      </c>
      <c r="P469" s="5">
        <f>SUM(M469+K469) /H469</f>
        <v>-0.078182015247880737</v>
      </c>
    </row>
    <row r="470">
      <c r="A470" s="35">
        <v>23</v>
      </c>
      <c r="B470" s="35" t="s">
        <v>57</v>
      </c>
      <c r="C470" s="36" t="s">
        <v>58</v>
      </c>
      <c r="D470" s="36" t="s">
        <v>23</v>
      </c>
      <c r="E470" s="37">
        <v>4700</v>
      </c>
      <c r="F470" s="38">
        <v>47</v>
      </c>
      <c r="G470" s="39">
        <v>10850.53191489</v>
      </c>
      <c r="H470" s="38">
        <v>50997499.999983005</v>
      </c>
      <c r="I470" s="37">
        <v>9525</v>
      </c>
      <c r="J470" s="38">
        <v>44767500</v>
      </c>
      <c r="K470" s="38">
        <v>-6229999.999983</v>
      </c>
      <c r="L470" s="40">
        <v>0</v>
      </c>
      <c r="M470" s="40">
        <f>SUM(L470*E470)</f>
        <v>0</v>
      </c>
      <c r="N470" s="41">
        <f>SUM(M470/H470)</f>
        <v>0</v>
      </c>
      <c r="O470" s="41">
        <f>SUM(K470/H470)</f>
        <v>-0.12216285111986031</v>
      </c>
      <c r="P470" s="5">
        <f>SUM(M470+K470) /H470</f>
        <v>-0.12216285111986031</v>
      </c>
    </row>
    <row r="471">
      <c r="A471" s="35">
        <v>24</v>
      </c>
      <c r="B471" s="35" t="s">
        <v>170</v>
      </c>
      <c r="C471" s="36" t="s">
        <v>171</v>
      </c>
      <c r="D471" s="36" t="s">
        <v>23</v>
      </c>
      <c r="E471" s="37">
        <v>28900</v>
      </c>
      <c r="F471" s="38">
        <v>289</v>
      </c>
      <c r="G471" s="39">
        <v>1023.52941176</v>
      </c>
      <c r="H471" s="38">
        <v>29579999.999864</v>
      </c>
      <c r="I471" s="37">
        <v>1005</v>
      </c>
      <c r="J471" s="38">
        <v>29044500</v>
      </c>
      <c r="K471" s="38">
        <v>-535499.999864</v>
      </c>
      <c r="L471" s="40">
        <v>0</v>
      </c>
      <c r="M471" s="40">
        <f>SUM(L471*E471)</f>
        <v>0</v>
      </c>
      <c r="N471" s="41">
        <f>SUM(M471/H471)</f>
        <v>0</v>
      </c>
      <c r="O471" s="41">
        <f>SUM(K471/H471)</f>
        <v>-0.018103448271347602</v>
      </c>
      <c r="P471" s="5">
        <f>SUM(M471+K471) /H471</f>
        <v>-0.018103448271347602</v>
      </c>
    </row>
    <row r="472">
      <c r="A472" s="35">
        <v>25</v>
      </c>
      <c r="B472" s="35" t="s">
        <v>59</v>
      </c>
      <c r="C472" s="36" t="s">
        <v>60</v>
      </c>
      <c r="D472" s="36" t="s">
        <v>23</v>
      </c>
      <c r="E472" s="37">
        <v>36700</v>
      </c>
      <c r="F472" s="38">
        <v>367</v>
      </c>
      <c r="G472" s="39">
        <v>3830.61135372</v>
      </c>
      <c r="H472" s="38">
        <v>140583436.68152398</v>
      </c>
      <c r="I472" s="37">
        <v>3500</v>
      </c>
      <c r="J472" s="38">
        <v>128450000</v>
      </c>
      <c r="K472" s="38">
        <v>-12133436.681524</v>
      </c>
      <c r="L472" s="40">
        <v>0</v>
      </c>
      <c r="M472" s="40">
        <f>SUM(L472*E472)</f>
        <v>0</v>
      </c>
      <c r="N472" s="41">
        <f>SUM(M472/H472)</f>
        <v>0</v>
      </c>
      <c r="O472" s="41">
        <f>SUM(K472/H472)</f>
        <v>-0.086307725632080973</v>
      </c>
      <c r="P472" s="5">
        <f>SUM(M472+K472) /H472</f>
        <v>-0.086307725632080973</v>
      </c>
    </row>
    <row r="473">
      <c r="A473" s="35">
        <v>26</v>
      </c>
      <c r="B473" s="35" t="s">
        <v>61</v>
      </c>
      <c r="C473" s="36" t="s">
        <v>62</v>
      </c>
      <c r="D473" s="36" t="s">
        <v>23</v>
      </c>
      <c r="E473" s="37">
        <v>2900</v>
      </c>
      <c r="F473" s="38">
        <v>29</v>
      </c>
      <c r="G473" s="39">
        <v>17500.86206897</v>
      </c>
      <c r="H473" s="38">
        <v>50752500.000013</v>
      </c>
      <c r="I473" s="37">
        <v>15800</v>
      </c>
      <c r="J473" s="38">
        <v>45820000</v>
      </c>
      <c r="K473" s="38">
        <v>-4932500.000013</v>
      </c>
      <c r="L473" s="40">
        <v>0</v>
      </c>
      <c r="M473" s="40">
        <f>SUM(L473*E473)</f>
        <v>0</v>
      </c>
      <c r="N473" s="41">
        <f>SUM(M473/H473)</f>
        <v>0</v>
      </c>
      <c r="O473" s="41">
        <f>SUM(K473/H473)</f>
        <v>-0.0971873306735971</v>
      </c>
      <c r="P473" s="5">
        <f>SUM(M473+K473) /H473</f>
        <v>-0.0971873306735971</v>
      </c>
    </row>
    <row r="474">
      <c r="A474" s="28">
        <v>27</v>
      </c>
      <c r="B474" s="28" t="s">
        <v>63</v>
      </c>
      <c r="C474" s="29" t="s">
        <v>64</v>
      </c>
      <c r="D474" s="29" t="s">
        <v>23</v>
      </c>
      <c r="E474" s="30">
        <v>13100</v>
      </c>
      <c r="F474" s="31">
        <v>131</v>
      </c>
      <c r="G474" s="32">
        <v>7314.88549618</v>
      </c>
      <c r="H474" s="31">
        <v>95824999.999958009</v>
      </c>
      <c r="I474" s="30">
        <v>7025</v>
      </c>
      <c r="J474" s="31">
        <v>92027500</v>
      </c>
      <c r="K474" s="31">
        <v>-3797499.999958</v>
      </c>
      <c r="L474" s="33">
        <v>0</v>
      </c>
      <c r="M474" s="33">
        <f>SUM(L474*E474)</f>
        <v>0</v>
      </c>
      <c r="N474" s="34">
        <f>SUM(M474/H474)</f>
        <v>0</v>
      </c>
      <c r="O474" s="34">
        <f>SUM(K474/H474)</f>
        <v>-0.039629533002448883</v>
      </c>
      <c r="P474" s="6">
        <f>SUM(M474+K474) /H474</f>
        <v>-0.039629533002448883</v>
      </c>
    </row>
    <row r="475">
      <c r="H475" s="18">
        <f>SUM(H448:H474)</f>
        <v>7008911212.2356148</v>
      </c>
      <c r="J475" s="18">
        <f>SUM(J448:J474)</f>
        <v>2267203900</v>
      </c>
      <c r="K475" s="18">
        <f>SUM(K448:K474)</f>
        <v>-4741707312.2356148</v>
      </c>
      <c r="M475" s="19">
        <f>SUM(M448:M474)</f>
        <v>0</v>
      </c>
      <c r="N475" s="20">
        <f>SUM(M475/H475)</f>
        <v>0</v>
      </c>
      <c r="O475" s="20">
        <f>SUM(K475/H475)</f>
        <v>-0.67652552139024236</v>
      </c>
      <c r="P475" s="2">
        <f>SUM(M475+K475) /H475</f>
        <v>-0.67652552139024236</v>
      </c>
    </row>
    <row r="478">
      <c r="B478" s="8" t="s">
        <v>0</v>
      </c>
      <c r="C478" s="7" t="s">
        <v>172</v>
      </c>
      <c r="E478" s="9"/>
      <c r="F478" s="7" t="s">
        <v>2</v>
      </c>
      <c r="G478" s="7" t="s">
        <v>3</v>
      </c>
      <c r="I478" s="7" t="s">
        <v>4</v>
      </c>
      <c r="J478" s="10">
        <v>43899</v>
      </c>
    </row>
    <row r="480">
      <c r="A480" s="11" t="s">
        <v>5</v>
      </c>
      <c r="B480" s="11" t="s">
        <v>6</v>
      </c>
      <c r="C480" s="11" t="s">
        <v>7</v>
      </c>
      <c r="D480" s="11" t="s">
        <v>8</v>
      </c>
      <c r="E480" s="11" t="s">
        <v>9</v>
      </c>
      <c r="F480" s="11" t="s">
        <v>10</v>
      </c>
      <c r="G480" s="11" t="s">
        <v>11</v>
      </c>
      <c r="H480" s="11" t="s">
        <v>12</v>
      </c>
      <c r="I480" s="11" t="s">
        <v>13</v>
      </c>
      <c r="J480" s="11" t="s">
        <v>14</v>
      </c>
      <c r="K480" s="11" t="s">
        <v>15</v>
      </c>
      <c r="L480" s="11" t="s">
        <v>16</v>
      </c>
      <c r="M480" s="11" t="s">
        <v>17</v>
      </c>
      <c r="N480" s="11" t="s">
        <v>18</v>
      </c>
      <c r="O480" s="11" t="s">
        <v>19</v>
      </c>
      <c r="P480" s="1" t="s">
        <v>20</v>
      </c>
    </row>
    <row r="481">
      <c r="A481" s="21">
        <v>1</v>
      </c>
      <c r="B481" s="21" t="s">
        <v>33</v>
      </c>
      <c r="C481" s="22" t="s">
        <v>34</v>
      </c>
      <c r="D481" s="22" t="s">
        <v>23</v>
      </c>
      <c r="E481" s="23">
        <v>336500</v>
      </c>
      <c r="F481" s="24">
        <v>3365</v>
      </c>
      <c r="G481" s="25">
        <v>1311.26240783</v>
      </c>
      <c r="H481" s="24">
        <v>441239800.23479503</v>
      </c>
      <c r="I481" s="23">
        <v>670</v>
      </c>
      <c r="J481" s="24">
        <v>225455000</v>
      </c>
      <c r="K481" s="24">
        <v>-215784800.234795</v>
      </c>
      <c r="L481" s="26">
        <v>0</v>
      </c>
      <c r="M481" s="26">
        <f>SUM(L481*E481)</f>
        <v>0</v>
      </c>
      <c r="N481" s="27">
        <f>SUM(M481/H481)</f>
        <v>0</v>
      </c>
      <c r="O481" s="27">
        <f>SUM(K481/H481)</f>
        <v>-0.48904201325440355</v>
      </c>
      <c r="P481" s="3">
        <f>SUM(M481+K481) /H481</f>
        <v>-0.48904201325440355</v>
      </c>
    </row>
    <row r="482">
      <c r="A482" s="35">
        <v>2</v>
      </c>
      <c r="B482" s="35" t="s">
        <v>35</v>
      </c>
      <c r="C482" s="36" t="s">
        <v>36</v>
      </c>
      <c r="D482" s="36" t="s">
        <v>23</v>
      </c>
      <c r="E482" s="37">
        <v>171200</v>
      </c>
      <c r="F482" s="38">
        <v>1712</v>
      </c>
      <c r="G482" s="39">
        <v>7361.88611223</v>
      </c>
      <c r="H482" s="38">
        <v>1260354902.4137762</v>
      </c>
      <c r="I482" s="37">
        <v>5025</v>
      </c>
      <c r="J482" s="38">
        <v>860280000</v>
      </c>
      <c r="K482" s="38">
        <v>-400074902.413776</v>
      </c>
      <c r="L482" s="40">
        <v>0</v>
      </c>
      <c r="M482" s="40">
        <f>SUM(L482*E482)</f>
        <v>0</v>
      </c>
      <c r="N482" s="41">
        <f>SUM(M482/H482)</f>
        <v>0</v>
      </c>
      <c r="O482" s="41">
        <f>SUM(K482/H482)</f>
        <v>-0.31743035366274225</v>
      </c>
      <c r="P482" s="5">
        <f>SUM(M482+K482) /H482</f>
        <v>-0.31743035366274225</v>
      </c>
    </row>
    <row r="483">
      <c r="A483" s="35">
        <v>3</v>
      </c>
      <c r="B483" s="35" t="s">
        <v>37</v>
      </c>
      <c r="C483" s="36" t="s">
        <v>38</v>
      </c>
      <c r="D483" s="36" t="s">
        <v>23</v>
      </c>
      <c r="E483" s="37">
        <v>82000</v>
      </c>
      <c r="F483" s="38">
        <v>820</v>
      </c>
      <c r="G483" s="39">
        <v>25651.84937848</v>
      </c>
      <c r="H483" s="38">
        <v>2103451649.0353599</v>
      </c>
      <c r="I483" s="37">
        <v>28925</v>
      </c>
      <c r="J483" s="38">
        <v>2371850000</v>
      </c>
      <c r="K483" s="38">
        <v>268398350.96464</v>
      </c>
      <c r="L483" s="40">
        <v>0</v>
      </c>
      <c r="M483" s="40">
        <f>SUM(L483*E483)</f>
        <v>0</v>
      </c>
      <c r="N483" s="41">
        <f>SUM(M483/H483)</f>
        <v>0</v>
      </c>
      <c r="O483" s="41">
        <f>SUM(K483/H483)</f>
        <v>0.12759901140952165</v>
      </c>
      <c r="P483" s="5">
        <f>SUM(M483+K483) /H483</f>
        <v>0.12759901140952165</v>
      </c>
    </row>
    <row r="484">
      <c r="A484" s="35">
        <v>4</v>
      </c>
      <c r="B484" s="35" t="s">
        <v>39</v>
      </c>
      <c r="C484" s="36" t="s">
        <v>40</v>
      </c>
      <c r="D484" s="36" t="s">
        <v>23</v>
      </c>
      <c r="E484" s="37">
        <v>93800</v>
      </c>
      <c r="F484" s="38">
        <v>938</v>
      </c>
      <c r="G484" s="39">
        <v>7904.23464001</v>
      </c>
      <c r="H484" s="38">
        <v>741417209.23293793</v>
      </c>
      <c r="I484" s="37">
        <v>5650</v>
      </c>
      <c r="J484" s="38">
        <v>529970000</v>
      </c>
      <c r="K484" s="38">
        <v>-211447209.23293802</v>
      </c>
      <c r="L484" s="40">
        <v>0</v>
      </c>
      <c r="M484" s="40">
        <f>SUM(L484*E484)</f>
        <v>0</v>
      </c>
      <c r="N484" s="41">
        <f>SUM(M484/H484)</f>
        <v>0</v>
      </c>
      <c r="O484" s="41">
        <f>SUM(K484/H484)</f>
        <v>-0.28519328469823213</v>
      </c>
      <c r="P484" s="5">
        <f>SUM(M484+K484) /H484</f>
        <v>-0.28519328469823213</v>
      </c>
    </row>
    <row r="485">
      <c r="A485" s="35">
        <v>5</v>
      </c>
      <c r="B485" s="35" t="s">
        <v>41</v>
      </c>
      <c r="C485" s="36" t="s">
        <v>42</v>
      </c>
      <c r="D485" s="36" t="s">
        <v>23</v>
      </c>
      <c r="E485" s="37">
        <v>392900</v>
      </c>
      <c r="F485" s="38">
        <v>3929</v>
      </c>
      <c r="G485" s="39">
        <v>3578.19588281</v>
      </c>
      <c r="H485" s="38">
        <v>1405873162.3560491</v>
      </c>
      <c r="I485" s="37">
        <v>3750</v>
      </c>
      <c r="J485" s="38">
        <v>1473375000</v>
      </c>
      <c r="K485" s="38">
        <v>67501837.643951</v>
      </c>
      <c r="L485" s="40">
        <v>0</v>
      </c>
      <c r="M485" s="40">
        <f>SUM(L485*E485)</f>
        <v>0</v>
      </c>
      <c r="N485" s="41">
        <f>SUM(M485/H485)</f>
        <v>0</v>
      </c>
      <c r="O485" s="41">
        <f>SUM(K485/H485)</f>
        <v>0.0480141732920111</v>
      </c>
      <c r="P485" s="5">
        <f>SUM(M485+K485) /H485</f>
        <v>0.0480141732920111</v>
      </c>
    </row>
    <row r="486">
      <c r="A486" s="35">
        <v>6</v>
      </c>
      <c r="B486" s="35" t="s">
        <v>43</v>
      </c>
      <c r="C486" s="36" t="s">
        <v>44</v>
      </c>
      <c r="D486" s="36" t="s">
        <v>23</v>
      </c>
      <c r="E486" s="37">
        <v>167900</v>
      </c>
      <c r="F486" s="38">
        <v>1679</v>
      </c>
      <c r="G486" s="39">
        <v>6936.81014804</v>
      </c>
      <c r="H486" s="38">
        <v>1164690423.855916</v>
      </c>
      <c r="I486" s="37">
        <v>6575</v>
      </c>
      <c r="J486" s="38">
        <v>1103942500</v>
      </c>
      <c r="K486" s="38">
        <v>-60747923.855916008</v>
      </c>
      <c r="L486" s="40">
        <v>0</v>
      </c>
      <c r="M486" s="40">
        <f>SUM(L486*E486)</f>
        <v>0</v>
      </c>
      <c r="N486" s="41">
        <f>SUM(M486/H486)</f>
        <v>0</v>
      </c>
      <c r="O486" s="41">
        <f>SUM(K486/H486)</f>
        <v>-0.052158000625435845</v>
      </c>
      <c r="P486" s="5">
        <f>SUM(M486+K486) /H486</f>
        <v>-0.052158000625435845</v>
      </c>
    </row>
    <row r="487">
      <c r="A487" s="35">
        <v>7</v>
      </c>
      <c r="B487" s="35" t="s">
        <v>45</v>
      </c>
      <c r="C487" s="36" t="s">
        <v>46</v>
      </c>
      <c r="D487" s="36" t="s">
        <v>23</v>
      </c>
      <c r="E487" s="37">
        <v>367100</v>
      </c>
      <c r="F487" s="38">
        <v>3671</v>
      </c>
      <c r="G487" s="39">
        <v>1404.8678363</v>
      </c>
      <c r="H487" s="38">
        <v>515726982.70573</v>
      </c>
      <c r="I487" s="37">
        <v>940</v>
      </c>
      <c r="J487" s="38">
        <v>345074000</v>
      </c>
      <c r="K487" s="38">
        <v>-170652982.70573</v>
      </c>
      <c r="L487" s="40">
        <v>0</v>
      </c>
      <c r="M487" s="40">
        <f>SUM(L487*E487)</f>
        <v>0</v>
      </c>
      <c r="N487" s="41">
        <f>SUM(M487/H487)</f>
        <v>0</v>
      </c>
      <c r="O487" s="41">
        <f>SUM(K487/H487)</f>
        <v>-0.33089791387375073</v>
      </c>
      <c r="P487" s="5">
        <f>SUM(M487+K487) /H487</f>
        <v>-0.33089791387375073</v>
      </c>
    </row>
    <row r="488">
      <c r="A488" s="35">
        <v>8</v>
      </c>
      <c r="B488" s="35" t="s">
        <v>47</v>
      </c>
      <c r="C488" s="36" t="s">
        <v>48</v>
      </c>
      <c r="D488" s="36" t="s">
        <v>23</v>
      </c>
      <c r="E488" s="37">
        <v>111100</v>
      </c>
      <c r="F488" s="38">
        <v>1111</v>
      </c>
      <c r="G488" s="39">
        <v>2858.61450644</v>
      </c>
      <c r="H488" s="38">
        <v>317592071.66548395</v>
      </c>
      <c r="I488" s="37">
        <v>2100</v>
      </c>
      <c r="J488" s="38">
        <v>233310000</v>
      </c>
      <c r="K488" s="38">
        <v>-84282071.665484011</v>
      </c>
      <c r="L488" s="40">
        <v>0</v>
      </c>
      <c r="M488" s="40">
        <f>SUM(L488*E488)</f>
        <v>0</v>
      </c>
      <c r="N488" s="41">
        <f>SUM(M488/H488)</f>
        <v>0</v>
      </c>
      <c r="O488" s="41">
        <f>SUM(K488/H488)</f>
        <v>-0.2653783868832133</v>
      </c>
      <c r="P488" s="5">
        <f>SUM(M488+K488) /H488</f>
        <v>-0.2653783868832133</v>
      </c>
    </row>
    <row r="489">
      <c r="A489" s="35">
        <v>9</v>
      </c>
      <c r="B489" s="35" t="s">
        <v>49</v>
      </c>
      <c r="C489" s="36" t="s">
        <v>50</v>
      </c>
      <c r="D489" s="36" t="s">
        <v>23</v>
      </c>
      <c r="E489" s="37">
        <v>91900</v>
      </c>
      <c r="F489" s="38">
        <v>919</v>
      </c>
      <c r="G489" s="39">
        <v>7308.6030847</v>
      </c>
      <c r="H489" s="38">
        <v>671660623.48393</v>
      </c>
      <c r="I489" s="37">
        <v>6375</v>
      </c>
      <c r="J489" s="38">
        <v>585862500</v>
      </c>
      <c r="K489" s="38">
        <v>-85798123.483929992</v>
      </c>
      <c r="L489" s="40">
        <v>0</v>
      </c>
      <c r="M489" s="40">
        <f>SUM(L489*E489)</f>
        <v>0</v>
      </c>
      <c r="N489" s="41">
        <f>SUM(M489/H489)</f>
        <v>0</v>
      </c>
      <c r="O489" s="41">
        <f>SUM(K489/H489)</f>
        <v>-0.12774029098042367</v>
      </c>
      <c r="P489" s="5">
        <f>SUM(M489+K489) /H489</f>
        <v>-0.12774029098042367</v>
      </c>
    </row>
    <row r="490">
      <c r="A490" s="35">
        <v>10</v>
      </c>
      <c r="B490" s="35" t="s">
        <v>25</v>
      </c>
      <c r="C490" s="36" t="s">
        <v>26</v>
      </c>
      <c r="D490" s="36" t="s">
        <v>23</v>
      </c>
      <c r="E490" s="37">
        <v>561800</v>
      </c>
      <c r="F490" s="38">
        <v>5618</v>
      </c>
      <c r="G490" s="39">
        <v>178</v>
      </c>
      <c r="H490" s="38">
        <v>100000400</v>
      </c>
      <c r="I490" s="37">
        <v>141</v>
      </c>
      <c r="J490" s="38">
        <v>79213800</v>
      </c>
      <c r="K490" s="38">
        <v>-20786600</v>
      </c>
      <c r="L490" s="40">
        <v>0</v>
      </c>
      <c r="M490" s="40">
        <f>SUM(L490*E490)</f>
        <v>0</v>
      </c>
      <c r="N490" s="41">
        <f>SUM(M490/H490)</f>
        <v>0</v>
      </c>
      <c r="O490" s="41">
        <f>SUM(K490/H490)</f>
        <v>-0.20786516853932585</v>
      </c>
      <c r="P490" s="5">
        <f>SUM(M490+K490) /H490</f>
        <v>-0.20786516853932585</v>
      </c>
    </row>
    <row r="491">
      <c r="A491" s="35">
        <v>11</v>
      </c>
      <c r="B491" s="35" t="s">
        <v>51</v>
      </c>
      <c r="C491" s="36" t="s">
        <v>52</v>
      </c>
      <c r="D491" s="36" t="s">
        <v>23</v>
      </c>
      <c r="E491" s="37">
        <v>85200</v>
      </c>
      <c r="F491" s="38">
        <v>852</v>
      </c>
      <c r="G491" s="39">
        <v>5083.53368058</v>
      </c>
      <c r="H491" s="38">
        <v>433117069.58541596</v>
      </c>
      <c r="I491" s="37">
        <v>4410</v>
      </c>
      <c r="J491" s="38">
        <v>375732000</v>
      </c>
      <c r="K491" s="38">
        <v>-57385069.585416</v>
      </c>
      <c r="L491" s="40">
        <v>0</v>
      </c>
      <c r="M491" s="40">
        <f>SUM(L491*E491)</f>
        <v>0</v>
      </c>
      <c r="N491" s="41">
        <f>SUM(M491/H491)</f>
        <v>0</v>
      </c>
      <c r="O491" s="41">
        <f>SUM(K491/H491)</f>
        <v>-0.13249320706834658</v>
      </c>
      <c r="P491" s="5">
        <f>SUM(M491+K491) /H491</f>
        <v>-0.13249320706834658</v>
      </c>
    </row>
    <row r="492">
      <c r="A492" s="35">
        <v>12</v>
      </c>
      <c r="B492" s="35" t="s">
        <v>53</v>
      </c>
      <c r="C492" s="36" t="s">
        <v>54</v>
      </c>
      <c r="D492" s="36" t="s">
        <v>23</v>
      </c>
      <c r="E492" s="37">
        <v>473000</v>
      </c>
      <c r="F492" s="38">
        <v>4730</v>
      </c>
      <c r="G492" s="39">
        <v>1499.37074079</v>
      </c>
      <c r="H492" s="38">
        <v>709202360.39367008</v>
      </c>
      <c r="I492" s="37">
        <v>1140</v>
      </c>
      <c r="J492" s="38">
        <v>539220000</v>
      </c>
      <c r="K492" s="38">
        <v>-169982360.39367</v>
      </c>
      <c r="L492" s="40">
        <v>0</v>
      </c>
      <c r="M492" s="40">
        <f>SUM(L492*E492)</f>
        <v>0</v>
      </c>
      <c r="N492" s="41">
        <f>SUM(M492/H492)</f>
        <v>0</v>
      </c>
      <c r="O492" s="41">
        <f>SUM(K492/H492)</f>
        <v>-0.23968104152856279</v>
      </c>
      <c r="P492" s="5">
        <f>SUM(M492+K492) /H492</f>
        <v>-0.23968104152856279</v>
      </c>
    </row>
    <row r="493">
      <c r="A493" s="35">
        <v>13</v>
      </c>
      <c r="B493" s="35" t="s">
        <v>55</v>
      </c>
      <c r="C493" s="36" t="s">
        <v>56</v>
      </c>
      <c r="D493" s="36" t="s">
        <v>23</v>
      </c>
      <c r="E493" s="37">
        <v>223500</v>
      </c>
      <c r="F493" s="38">
        <v>2235</v>
      </c>
      <c r="G493" s="39">
        <v>2041.39734818</v>
      </c>
      <c r="H493" s="38">
        <v>456252307.31823003</v>
      </c>
      <c r="I493" s="37">
        <v>1170</v>
      </c>
      <c r="J493" s="38">
        <v>261495000</v>
      </c>
      <c r="K493" s="38">
        <v>-194757307.31823</v>
      </c>
      <c r="L493" s="40">
        <v>0</v>
      </c>
      <c r="M493" s="40">
        <f>SUM(L493*E493)</f>
        <v>0</v>
      </c>
      <c r="N493" s="41">
        <f>SUM(M493/H493)</f>
        <v>0</v>
      </c>
      <c r="O493" s="41">
        <f>SUM(K493/H493)</f>
        <v>-0.42686317240339855</v>
      </c>
      <c r="P493" s="5">
        <f>SUM(M493+K493) /H493</f>
        <v>-0.42686317240339855</v>
      </c>
    </row>
    <row r="494">
      <c r="A494" s="35">
        <v>14</v>
      </c>
      <c r="B494" s="35" t="s">
        <v>57</v>
      </c>
      <c r="C494" s="36" t="s">
        <v>58</v>
      </c>
      <c r="D494" s="36" t="s">
        <v>23</v>
      </c>
      <c r="E494" s="37">
        <v>40000</v>
      </c>
      <c r="F494" s="38">
        <v>400</v>
      </c>
      <c r="G494" s="39">
        <v>11284.98010691</v>
      </c>
      <c r="H494" s="38">
        <v>451399204.2764</v>
      </c>
      <c r="I494" s="37">
        <v>9525</v>
      </c>
      <c r="J494" s="38">
        <v>381000000</v>
      </c>
      <c r="K494" s="38">
        <v>-70399204.2764</v>
      </c>
      <c r="L494" s="40">
        <v>0</v>
      </c>
      <c r="M494" s="40">
        <f>SUM(L494*E494)</f>
        <v>0</v>
      </c>
      <c r="N494" s="41">
        <f>SUM(M494/H494)</f>
        <v>0</v>
      </c>
      <c r="O494" s="41">
        <f>SUM(K494/H494)</f>
        <v>-0.1559577500568505</v>
      </c>
      <c r="P494" s="5">
        <f>SUM(M494+K494) /H494</f>
        <v>-0.1559577500568505</v>
      </c>
    </row>
    <row r="495">
      <c r="A495" s="35">
        <v>15</v>
      </c>
      <c r="B495" s="35" t="s">
        <v>59</v>
      </c>
      <c r="C495" s="36" t="s">
        <v>60</v>
      </c>
      <c r="D495" s="36" t="s">
        <v>23</v>
      </c>
      <c r="E495" s="37">
        <v>343100</v>
      </c>
      <c r="F495" s="38">
        <v>3431</v>
      </c>
      <c r="G495" s="39">
        <v>3904.88412475</v>
      </c>
      <c r="H495" s="38">
        <v>1339765743.201725</v>
      </c>
      <c r="I495" s="37">
        <v>3500</v>
      </c>
      <c r="J495" s="38">
        <v>1200850000</v>
      </c>
      <c r="K495" s="38">
        <v>-138915743.201725</v>
      </c>
      <c r="L495" s="40">
        <v>0</v>
      </c>
      <c r="M495" s="40">
        <f>SUM(L495*E495)</f>
        <v>0</v>
      </c>
      <c r="N495" s="41">
        <f>SUM(M495/H495)</f>
        <v>0</v>
      </c>
      <c r="O495" s="41">
        <f>SUM(K495/H495)</f>
        <v>-0.10368659141093506</v>
      </c>
      <c r="P495" s="5">
        <f>SUM(M495+K495) /H495</f>
        <v>-0.10368659141093506</v>
      </c>
    </row>
    <row r="496">
      <c r="A496" s="35">
        <v>16</v>
      </c>
      <c r="B496" s="35" t="s">
        <v>61</v>
      </c>
      <c r="C496" s="36" t="s">
        <v>62</v>
      </c>
      <c r="D496" s="36" t="s">
        <v>23</v>
      </c>
      <c r="E496" s="37">
        <v>24400</v>
      </c>
      <c r="F496" s="38">
        <v>244</v>
      </c>
      <c r="G496" s="39">
        <v>25445.64183043</v>
      </c>
      <c r="H496" s="38">
        <v>620873660.66249192</v>
      </c>
      <c r="I496" s="37">
        <v>15800</v>
      </c>
      <c r="J496" s="38">
        <v>385520000</v>
      </c>
      <c r="K496" s="38">
        <v>-235353660.662492</v>
      </c>
      <c r="L496" s="40">
        <v>0</v>
      </c>
      <c r="M496" s="40">
        <f>SUM(L496*E496)</f>
        <v>0</v>
      </c>
      <c r="N496" s="41">
        <f>SUM(M496/H496)</f>
        <v>0</v>
      </c>
      <c r="O496" s="41">
        <f>SUM(K496/H496)</f>
        <v>-0.37906852162380694</v>
      </c>
      <c r="P496" s="5">
        <f>SUM(M496+K496) /H496</f>
        <v>-0.37906852162380694</v>
      </c>
    </row>
    <row r="497">
      <c r="A497" s="35">
        <v>17</v>
      </c>
      <c r="B497" s="35" t="s">
        <v>63</v>
      </c>
      <c r="C497" s="36" t="s">
        <v>64</v>
      </c>
      <c r="D497" s="36" t="s">
        <v>23</v>
      </c>
      <c r="E497" s="37">
        <v>175100</v>
      </c>
      <c r="F497" s="38">
        <v>1751</v>
      </c>
      <c r="G497" s="39">
        <v>8977.35755352</v>
      </c>
      <c r="H497" s="38">
        <v>1571935307.621352</v>
      </c>
      <c r="I497" s="37">
        <v>7025</v>
      </c>
      <c r="J497" s="38">
        <v>1230077500</v>
      </c>
      <c r="K497" s="38">
        <v>-341857807.621352</v>
      </c>
      <c r="L497" s="40">
        <v>0</v>
      </c>
      <c r="M497" s="40">
        <f>SUM(L497*E497)</f>
        <v>0</v>
      </c>
      <c r="N497" s="41">
        <f>SUM(M497/H497)</f>
        <v>0</v>
      </c>
      <c r="O497" s="41">
        <f>SUM(K497/H497)</f>
        <v>-0.21747574850179444</v>
      </c>
      <c r="P497" s="5">
        <f>SUM(M497+K497) /H497</f>
        <v>-0.21747574850179444</v>
      </c>
    </row>
    <row r="498">
      <c r="A498" s="35">
        <v>18</v>
      </c>
      <c r="B498" s="35" t="s">
        <v>118</v>
      </c>
      <c r="C498" s="36" t="s">
        <v>119</v>
      </c>
      <c r="D498" s="36" t="s">
        <v>23</v>
      </c>
      <c r="E498" s="37">
        <v>507600</v>
      </c>
      <c r="F498" s="38">
        <v>5076</v>
      </c>
      <c r="G498" s="39">
        <v>1970</v>
      </c>
      <c r="H498" s="38">
        <v>999972000</v>
      </c>
      <c r="I498" s="37">
        <v>2000</v>
      </c>
      <c r="J498" s="38">
        <v>1015200000</v>
      </c>
      <c r="K498" s="38">
        <v>15228000</v>
      </c>
      <c r="L498" s="40">
        <v>0</v>
      </c>
      <c r="M498" s="40">
        <f>SUM(L498*E498)</f>
        <v>0</v>
      </c>
      <c r="N498" s="41">
        <f>SUM(M498/H498)</f>
        <v>0</v>
      </c>
      <c r="O498" s="41">
        <f>SUM(K498/H498)</f>
        <v>0.015228426395939087</v>
      </c>
      <c r="P498" s="5">
        <f>SUM(M498+K498) /H498</f>
        <v>0.015228426395939087</v>
      </c>
    </row>
    <row r="499">
      <c r="A499" s="35">
        <v>19</v>
      </c>
      <c r="B499" s="35" t="s">
        <v>65</v>
      </c>
      <c r="C499" s="36" t="s">
        <v>66</v>
      </c>
      <c r="D499" s="36" t="s">
        <v>23</v>
      </c>
      <c r="E499" s="37">
        <v>143818</v>
      </c>
      <c r="F499" s="38">
        <v>1438.18</v>
      </c>
      <c r="G499" s="39">
        <v>1811.86938476</v>
      </c>
      <c r="H499" s="38">
        <v>260579431.177414</v>
      </c>
      <c r="I499" s="37">
        <v>1480</v>
      </c>
      <c r="J499" s="38">
        <v>212850640</v>
      </c>
      <c r="K499" s="38">
        <v>-47728791.177414</v>
      </c>
      <c r="L499" s="40">
        <v>0</v>
      </c>
      <c r="M499" s="40">
        <f>SUM(L499*E499)</f>
        <v>0</v>
      </c>
      <c r="N499" s="41">
        <f>SUM(M499/H499)</f>
        <v>0</v>
      </c>
      <c r="O499" s="41">
        <f>SUM(K499/H499)</f>
        <v>-0.18316407769313967</v>
      </c>
      <c r="P499" s="5">
        <f>SUM(M499+K499) /H499</f>
        <v>-0.18316407769313967</v>
      </c>
    </row>
    <row r="500">
      <c r="A500" s="35">
        <v>20</v>
      </c>
      <c r="B500" s="35" t="s">
        <v>120</v>
      </c>
      <c r="C500" s="36" t="s">
        <v>121</v>
      </c>
      <c r="D500" s="36" t="s">
        <v>23</v>
      </c>
      <c r="E500" s="37">
        <v>529800</v>
      </c>
      <c r="F500" s="38">
        <v>5298</v>
      </c>
      <c r="G500" s="39">
        <v>596.0003775</v>
      </c>
      <c r="H500" s="38">
        <v>315760999.9995</v>
      </c>
      <c r="I500" s="37">
        <v>400</v>
      </c>
      <c r="J500" s="38">
        <v>211920000</v>
      </c>
      <c r="K500" s="38">
        <v>-103840999.9995</v>
      </c>
      <c r="L500" s="40">
        <v>0</v>
      </c>
      <c r="M500" s="40">
        <f>SUM(L500*E500)</f>
        <v>0</v>
      </c>
      <c r="N500" s="41">
        <f>SUM(M500/H500)</f>
        <v>0</v>
      </c>
      <c r="O500" s="41">
        <f>SUM(K500/H500)</f>
        <v>-0.32885948549587962</v>
      </c>
      <c r="P500" s="5">
        <f>SUM(M500+K500) /H500</f>
        <v>-0.32885948549587962</v>
      </c>
    </row>
    <row r="501">
      <c r="A501" s="28">
        <v>21</v>
      </c>
      <c r="B501" s="28" t="s">
        <v>67</v>
      </c>
      <c r="C501" s="29" t="s">
        <v>68</v>
      </c>
      <c r="D501" s="29" t="s">
        <v>23</v>
      </c>
      <c r="E501" s="30">
        <v>243400</v>
      </c>
      <c r="F501" s="31">
        <v>2434</v>
      </c>
      <c r="G501" s="32">
        <v>1620.98332121</v>
      </c>
      <c r="H501" s="31">
        <v>394547340.382514</v>
      </c>
      <c r="I501" s="30">
        <v>830</v>
      </c>
      <c r="J501" s="31">
        <v>202022000</v>
      </c>
      <c r="K501" s="31">
        <v>-192525340.382514</v>
      </c>
      <c r="L501" s="33">
        <v>0</v>
      </c>
      <c r="M501" s="33">
        <f>SUM(L501*E501)</f>
        <v>0</v>
      </c>
      <c r="N501" s="34">
        <f>SUM(M501/H501)</f>
        <v>0</v>
      </c>
      <c r="O501" s="34">
        <f>SUM(K501/H501)</f>
        <v>-0.48796512022070787</v>
      </c>
      <c r="P501" s="6">
        <f>SUM(M501+K501) /H501</f>
        <v>-0.48796512022070787</v>
      </c>
    </row>
    <row r="502">
      <c r="H502" s="18">
        <f>SUM(H481:H501)</f>
        <v>16275412649.602692</v>
      </c>
      <c r="J502" s="18">
        <f>SUM(J481:J501)</f>
        <v>13824219940</v>
      </c>
      <c r="K502" s="18">
        <f>SUM(K481:K501)</f>
        <v>-2451192709.6026907</v>
      </c>
      <c r="M502" s="19">
        <f>SUM(M481:M501)</f>
        <v>0</v>
      </c>
      <c r="N502" s="20">
        <f>SUM(M502/H502)</f>
        <v>0</v>
      </c>
      <c r="O502" s="20">
        <f>SUM(K502/H502)</f>
        <v>-0.15060710056175</v>
      </c>
      <c r="P502" s="2">
        <f>SUM(M502+K502) /H502</f>
        <v>-0.15060710056175</v>
      </c>
    </row>
    <row r="505">
      <c r="B505" s="8" t="s">
        <v>0</v>
      </c>
      <c r="C505" s="7" t="s">
        <v>173</v>
      </c>
      <c r="E505" s="9"/>
      <c r="F505" s="7" t="s">
        <v>2</v>
      </c>
      <c r="G505" s="7" t="s">
        <v>3</v>
      </c>
      <c r="I505" s="7" t="s">
        <v>4</v>
      </c>
      <c r="J505" s="10">
        <v>43899</v>
      </c>
    </row>
    <row r="507">
      <c r="A507" s="11" t="s">
        <v>5</v>
      </c>
      <c r="B507" s="11" t="s">
        <v>6</v>
      </c>
      <c r="C507" s="11" t="s">
        <v>7</v>
      </c>
      <c r="D507" s="11" t="s">
        <v>8</v>
      </c>
      <c r="E507" s="11" t="s">
        <v>9</v>
      </c>
      <c r="F507" s="11" t="s">
        <v>10</v>
      </c>
      <c r="G507" s="11" t="s">
        <v>11</v>
      </c>
      <c r="H507" s="11" t="s">
        <v>12</v>
      </c>
      <c r="I507" s="11" t="s">
        <v>13</v>
      </c>
      <c r="J507" s="11" t="s">
        <v>14</v>
      </c>
      <c r="K507" s="11" t="s">
        <v>15</v>
      </c>
      <c r="L507" s="11" t="s">
        <v>16</v>
      </c>
      <c r="M507" s="11" t="s">
        <v>17</v>
      </c>
      <c r="N507" s="11" t="s">
        <v>18</v>
      </c>
      <c r="O507" s="11" t="s">
        <v>19</v>
      </c>
      <c r="P507" s="1" t="s">
        <v>20</v>
      </c>
    </row>
    <row r="508">
      <c r="A508" s="21">
        <v>1</v>
      </c>
      <c r="B508" s="21" t="s">
        <v>33</v>
      </c>
      <c r="C508" s="22" t="s">
        <v>34</v>
      </c>
      <c r="D508" s="22" t="s">
        <v>23</v>
      </c>
      <c r="E508" s="23">
        <v>144200</v>
      </c>
      <c r="F508" s="24">
        <v>1442</v>
      </c>
      <c r="G508" s="25">
        <v>1352.47722654</v>
      </c>
      <c r="H508" s="24">
        <v>195027216.067068</v>
      </c>
      <c r="I508" s="23">
        <v>670</v>
      </c>
      <c r="J508" s="24">
        <v>96614000</v>
      </c>
      <c r="K508" s="24">
        <v>-98413216.067068011</v>
      </c>
      <c r="L508" s="26">
        <v>0</v>
      </c>
      <c r="M508" s="26">
        <f>SUM(L508*E508)</f>
        <v>0</v>
      </c>
      <c r="N508" s="27">
        <f>SUM(M508/H508)</f>
        <v>0</v>
      </c>
      <c r="O508" s="27">
        <f>SUM(K508/H508)</f>
        <v>-0.50461273073407686</v>
      </c>
      <c r="P508" s="3">
        <f>SUM(M508+K508) /H508</f>
        <v>-0.50461273073407686</v>
      </c>
    </row>
    <row r="509">
      <c r="A509" s="35">
        <v>2</v>
      </c>
      <c r="B509" s="35" t="s">
        <v>35</v>
      </c>
      <c r="C509" s="36" t="s">
        <v>36</v>
      </c>
      <c r="D509" s="36" t="s">
        <v>23</v>
      </c>
      <c r="E509" s="37">
        <v>73300</v>
      </c>
      <c r="F509" s="38">
        <v>733</v>
      </c>
      <c r="G509" s="39">
        <v>7515.08300706</v>
      </c>
      <c r="H509" s="38">
        <v>550855584.417498</v>
      </c>
      <c r="I509" s="37">
        <v>5025</v>
      </c>
      <c r="J509" s="38">
        <v>368332500</v>
      </c>
      <c r="K509" s="38">
        <v>-182523084.41749802</v>
      </c>
      <c r="L509" s="40">
        <v>0</v>
      </c>
      <c r="M509" s="40">
        <f>SUM(L509*E509)</f>
        <v>0</v>
      </c>
      <c r="N509" s="41">
        <f>SUM(M509/H509)</f>
        <v>0</v>
      </c>
      <c r="O509" s="41">
        <f>SUM(K509/H509)</f>
        <v>-0.33134471099264062</v>
      </c>
      <c r="P509" s="5">
        <f>SUM(M509+K509) /H509</f>
        <v>-0.33134471099264062</v>
      </c>
    </row>
    <row r="510">
      <c r="A510" s="35">
        <v>3</v>
      </c>
      <c r="B510" s="35" t="s">
        <v>37</v>
      </c>
      <c r="C510" s="36" t="s">
        <v>38</v>
      </c>
      <c r="D510" s="36" t="s">
        <v>23</v>
      </c>
      <c r="E510" s="37">
        <v>35100</v>
      </c>
      <c r="F510" s="38">
        <v>351</v>
      </c>
      <c r="G510" s="39">
        <v>25671.98397341</v>
      </c>
      <c r="H510" s="38">
        <v>901086637.466691</v>
      </c>
      <c r="I510" s="37">
        <v>28925</v>
      </c>
      <c r="J510" s="38">
        <v>1015267500</v>
      </c>
      <c r="K510" s="38">
        <v>114180862.533309</v>
      </c>
      <c r="L510" s="40">
        <v>0</v>
      </c>
      <c r="M510" s="40">
        <f>SUM(L510*E510)</f>
        <v>0</v>
      </c>
      <c r="N510" s="41">
        <f>SUM(M510/H510)</f>
        <v>0</v>
      </c>
      <c r="O510" s="41">
        <f>SUM(K510/H510)</f>
        <v>0.12671463296172753</v>
      </c>
      <c r="P510" s="5">
        <f>SUM(M510+K510) /H510</f>
        <v>0.12671463296172753</v>
      </c>
    </row>
    <row r="511">
      <c r="A511" s="35">
        <v>4</v>
      </c>
      <c r="B511" s="35" t="s">
        <v>39</v>
      </c>
      <c r="C511" s="36" t="s">
        <v>40</v>
      </c>
      <c r="D511" s="36" t="s">
        <v>23</v>
      </c>
      <c r="E511" s="37">
        <v>40100</v>
      </c>
      <c r="F511" s="38">
        <v>401</v>
      </c>
      <c r="G511" s="39">
        <v>8133.22355921</v>
      </c>
      <c r="H511" s="38">
        <v>326142264.724321</v>
      </c>
      <c r="I511" s="37">
        <v>5650</v>
      </c>
      <c r="J511" s="38">
        <v>226565000</v>
      </c>
      <c r="K511" s="38">
        <v>-99577264.724321</v>
      </c>
      <c r="L511" s="40">
        <v>0</v>
      </c>
      <c r="M511" s="40">
        <f>SUM(L511*E511)</f>
        <v>0</v>
      </c>
      <c r="N511" s="41">
        <f>SUM(M511/H511)</f>
        <v>0</v>
      </c>
      <c r="O511" s="41">
        <f>SUM(K511/H511)</f>
        <v>-0.30531849286228169</v>
      </c>
      <c r="P511" s="5">
        <f>SUM(M511+K511) /H511</f>
        <v>-0.30531849286228169</v>
      </c>
    </row>
    <row r="512">
      <c r="A512" s="35">
        <v>5</v>
      </c>
      <c r="B512" s="35" t="s">
        <v>41</v>
      </c>
      <c r="C512" s="36" t="s">
        <v>42</v>
      </c>
      <c r="D512" s="36" t="s">
        <v>23</v>
      </c>
      <c r="E512" s="37">
        <v>168300</v>
      </c>
      <c r="F512" s="38">
        <v>1683</v>
      </c>
      <c r="G512" s="39">
        <v>3651.03375056</v>
      </c>
      <c r="H512" s="38">
        <v>614468980.219248</v>
      </c>
      <c r="I512" s="37">
        <v>3750</v>
      </c>
      <c r="J512" s="38">
        <v>631125000</v>
      </c>
      <c r="K512" s="38">
        <v>16656019.780752</v>
      </c>
      <c r="L512" s="40">
        <v>0</v>
      </c>
      <c r="M512" s="40">
        <f>SUM(L512*E512)</f>
        <v>0</v>
      </c>
      <c r="N512" s="41">
        <f>SUM(M512/H512)</f>
        <v>0</v>
      </c>
      <c r="O512" s="41">
        <f>SUM(K512/H512)</f>
        <v>0.027106363896203484</v>
      </c>
      <c r="P512" s="5">
        <f>SUM(M512+K512) /H512</f>
        <v>0.027106363896203484</v>
      </c>
    </row>
    <row r="513">
      <c r="A513" s="35">
        <v>6</v>
      </c>
      <c r="B513" s="35" t="s">
        <v>43</v>
      </c>
      <c r="C513" s="36" t="s">
        <v>44</v>
      </c>
      <c r="D513" s="36" t="s">
        <v>23</v>
      </c>
      <c r="E513" s="37">
        <v>71900</v>
      </c>
      <c r="F513" s="38">
        <v>719</v>
      </c>
      <c r="G513" s="39">
        <v>7083.74409437</v>
      </c>
      <c r="H513" s="38">
        <v>509321200.385203</v>
      </c>
      <c r="I513" s="37">
        <v>6575</v>
      </c>
      <c r="J513" s="38">
        <v>472742500</v>
      </c>
      <c r="K513" s="38">
        <v>-36578700.385203004</v>
      </c>
      <c r="L513" s="40">
        <v>0</v>
      </c>
      <c r="M513" s="40">
        <f>SUM(L513*E513)</f>
        <v>0</v>
      </c>
      <c r="N513" s="41">
        <f>SUM(M513/H513)</f>
        <v>0</v>
      </c>
      <c r="O513" s="41">
        <f>SUM(K513/H513)</f>
        <v>-0.071818530933992708</v>
      </c>
      <c r="P513" s="5">
        <f>SUM(M513+K513) /H513</f>
        <v>-0.071818530933992708</v>
      </c>
    </row>
    <row r="514">
      <c r="A514" s="35">
        <v>7</v>
      </c>
      <c r="B514" s="35" t="s">
        <v>45</v>
      </c>
      <c r="C514" s="36" t="s">
        <v>46</v>
      </c>
      <c r="D514" s="36" t="s">
        <v>23</v>
      </c>
      <c r="E514" s="37">
        <v>152800</v>
      </c>
      <c r="F514" s="38">
        <v>1528</v>
      </c>
      <c r="G514" s="39">
        <v>1426.72486738</v>
      </c>
      <c r="H514" s="38">
        <v>218003559.735664</v>
      </c>
      <c r="I514" s="37">
        <v>940</v>
      </c>
      <c r="J514" s="38">
        <v>143632000</v>
      </c>
      <c r="K514" s="38">
        <v>-74371559.735664</v>
      </c>
      <c r="L514" s="40">
        <v>0</v>
      </c>
      <c r="M514" s="40">
        <f>SUM(L514*E514)</f>
        <v>0</v>
      </c>
      <c r="N514" s="41">
        <f>SUM(M514/H514)</f>
        <v>0</v>
      </c>
      <c r="O514" s="41">
        <f>SUM(K514/H514)</f>
        <v>-0.34114837310841067</v>
      </c>
      <c r="P514" s="5">
        <f>SUM(M514+K514) /H514</f>
        <v>-0.34114837310841067</v>
      </c>
    </row>
    <row r="515">
      <c r="A515" s="35">
        <v>8</v>
      </c>
      <c r="B515" s="35" t="s">
        <v>47</v>
      </c>
      <c r="C515" s="36" t="s">
        <v>48</v>
      </c>
      <c r="D515" s="36" t="s">
        <v>23</v>
      </c>
      <c r="E515" s="37">
        <v>47600</v>
      </c>
      <c r="F515" s="38">
        <v>476</v>
      </c>
      <c r="G515" s="39">
        <v>2762.06170911</v>
      </c>
      <c r="H515" s="38">
        <v>131474137.353636</v>
      </c>
      <c r="I515" s="37">
        <v>2100</v>
      </c>
      <c r="J515" s="38">
        <v>99960000</v>
      </c>
      <c r="K515" s="38">
        <v>-31514137.353636</v>
      </c>
      <c r="L515" s="40">
        <v>0</v>
      </c>
      <c r="M515" s="40">
        <f>SUM(L515*E515)</f>
        <v>0</v>
      </c>
      <c r="N515" s="41">
        <f>SUM(M515/H515)</f>
        <v>0</v>
      </c>
      <c r="O515" s="41">
        <f>SUM(K515/H515)</f>
        <v>-0.23969837709503297</v>
      </c>
      <c r="P515" s="5">
        <f>SUM(M515+K515) /H515</f>
        <v>-0.23969837709503297</v>
      </c>
    </row>
    <row r="516">
      <c r="A516" s="35">
        <v>9</v>
      </c>
      <c r="B516" s="35" t="s">
        <v>49</v>
      </c>
      <c r="C516" s="36" t="s">
        <v>50</v>
      </c>
      <c r="D516" s="36" t="s">
        <v>23</v>
      </c>
      <c r="E516" s="37">
        <v>39400</v>
      </c>
      <c r="F516" s="38">
        <v>394</v>
      </c>
      <c r="G516" s="39">
        <v>7328.62759067</v>
      </c>
      <c r="H516" s="38">
        <v>288747927.072398</v>
      </c>
      <c r="I516" s="37">
        <v>6375</v>
      </c>
      <c r="J516" s="38">
        <v>251175000</v>
      </c>
      <c r="K516" s="38">
        <v>-37572927.072398007</v>
      </c>
      <c r="L516" s="40">
        <v>0</v>
      </c>
      <c r="M516" s="40">
        <f>SUM(L516*E516)</f>
        <v>0</v>
      </c>
      <c r="N516" s="41">
        <f>SUM(M516/H516)</f>
        <v>0</v>
      </c>
      <c r="O516" s="41">
        <f>SUM(K516/H516)</f>
        <v>-0.13012362531342889</v>
      </c>
      <c r="P516" s="5">
        <f>SUM(M516+K516) /H516</f>
        <v>-0.13012362531342889</v>
      </c>
    </row>
    <row r="517">
      <c r="A517" s="35">
        <v>10</v>
      </c>
      <c r="B517" s="35" t="s">
        <v>51</v>
      </c>
      <c r="C517" s="36" t="s">
        <v>52</v>
      </c>
      <c r="D517" s="36" t="s">
        <v>23</v>
      </c>
      <c r="E517" s="37">
        <v>36500</v>
      </c>
      <c r="F517" s="38">
        <v>365</v>
      </c>
      <c r="G517" s="39">
        <v>5162.23059933</v>
      </c>
      <c r="H517" s="38">
        <v>188421416.87554503</v>
      </c>
      <c r="I517" s="37">
        <v>4410</v>
      </c>
      <c r="J517" s="38">
        <v>160965000</v>
      </c>
      <c r="K517" s="38">
        <v>-27456416.875545</v>
      </c>
      <c r="L517" s="40">
        <v>0</v>
      </c>
      <c r="M517" s="40">
        <f>SUM(L517*E517)</f>
        <v>0</v>
      </c>
      <c r="N517" s="41">
        <f>SUM(M517/H517)</f>
        <v>0</v>
      </c>
      <c r="O517" s="41">
        <f>SUM(K517/H517)</f>
        <v>-0.1457181318919831</v>
      </c>
      <c r="P517" s="5">
        <f>SUM(M517+K517) /H517</f>
        <v>-0.1457181318919831</v>
      </c>
    </row>
    <row r="518">
      <c r="A518" s="35">
        <v>11</v>
      </c>
      <c r="B518" s="35" t="s">
        <v>53</v>
      </c>
      <c r="C518" s="36" t="s">
        <v>54</v>
      </c>
      <c r="D518" s="36" t="s">
        <v>23</v>
      </c>
      <c r="E518" s="37">
        <v>202600</v>
      </c>
      <c r="F518" s="38">
        <v>2026</v>
      </c>
      <c r="G518" s="39">
        <v>1507.29757617</v>
      </c>
      <c r="H518" s="38">
        <v>305378488.932042</v>
      </c>
      <c r="I518" s="37">
        <v>1140</v>
      </c>
      <c r="J518" s="38">
        <v>230964000</v>
      </c>
      <c r="K518" s="38">
        <v>-74414488.932042</v>
      </c>
      <c r="L518" s="40">
        <v>0</v>
      </c>
      <c r="M518" s="40">
        <f>SUM(L518*E518)</f>
        <v>0</v>
      </c>
      <c r="N518" s="41">
        <f>SUM(M518/H518)</f>
        <v>0</v>
      </c>
      <c r="O518" s="41">
        <f>SUM(K518/H518)</f>
        <v>-0.24367953745622856</v>
      </c>
      <c r="P518" s="5">
        <f>SUM(M518+K518) /H518</f>
        <v>-0.24367953745622856</v>
      </c>
    </row>
    <row r="519">
      <c r="A519" s="35">
        <v>12</v>
      </c>
      <c r="B519" s="35" t="s">
        <v>55</v>
      </c>
      <c r="C519" s="36" t="s">
        <v>56</v>
      </c>
      <c r="D519" s="36" t="s">
        <v>23</v>
      </c>
      <c r="E519" s="37">
        <v>91800</v>
      </c>
      <c r="F519" s="38">
        <v>918</v>
      </c>
      <c r="G519" s="39">
        <v>2094.65986979</v>
      </c>
      <c r="H519" s="38">
        <v>192289776.046722</v>
      </c>
      <c r="I519" s="37">
        <v>1170</v>
      </c>
      <c r="J519" s="38">
        <v>107406000</v>
      </c>
      <c r="K519" s="38">
        <v>-84883776.046722</v>
      </c>
      <c r="L519" s="40">
        <v>0</v>
      </c>
      <c r="M519" s="40">
        <f>SUM(L519*E519)</f>
        <v>0</v>
      </c>
      <c r="N519" s="41">
        <f>SUM(M519/H519)</f>
        <v>0</v>
      </c>
      <c r="O519" s="41">
        <f>SUM(K519/H519)</f>
        <v>-0.44143676170332213</v>
      </c>
      <c r="P519" s="5">
        <f>SUM(M519+K519) /H519</f>
        <v>-0.44143676170332213</v>
      </c>
    </row>
    <row r="520">
      <c r="A520" s="35">
        <v>13</v>
      </c>
      <c r="B520" s="35" t="s">
        <v>57</v>
      </c>
      <c r="C520" s="36" t="s">
        <v>58</v>
      </c>
      <c r="D520" s="36" t="s">
        <v>23</v>
      </c>
      <c r="E520" s="37">
        <v>17100</v>
      </c>
      <c r="F520" s="38">
        <v>171</v>
      </c>
      <c r="G520" s="39">
        <v>11492.50583863</v>
      </c>
      <c r="H520" s="38">
        <v>196521849.840573</v>
      </c>
      <c r="I520" s="37">
        <v>9525</v>
      </c>
      <c r="J520" s="38">
        <v>162877500</v>
      </c>
      <c r="K520" s="38">
        <v>-33644349.840573</v>
      </c>
      <c r="L520" s="40">
        <v>0</v>
      </c>
      <c r="M520" s="40">
        <f>SUM(L520*E520)</f>
        <v>0</v>
      </c>
      <c r="N520" s="41">
        <f>SUM(M520/H520)</f>
        <v>0</v>
      </c>
      <c r="O520" s="41">
        <f>SUM(K520/H520)</f>
        <v>-0.1711990288503123</v>
      </c>
      <c r="P520" s="5">
        <f>SUM(M520+K520) /H520</f>
        <v>-0.1711990288503123</v>
      </c>
    </row>
    <row r="521">
      <c r="A521" s="35">
        <v>14</v>
      </c>
      <c r="B521" s="35" t="s">
        <v>21</v>
      </c>
      <c r="C521" s="36" t="s">
        <v>22</v>
      </c>
      <c r="D521" s="36" t="s">
        <v>23</v>
      </c>
      <c r="E521" s="37">
        <v>7352200</v>
      </c>
      <c r="F521" s="38">
        <v>73522</v>
      </c>
      <c r="G521" s="39">
        <v>100</v>
      </c>
      <c r="H521" s="38">
        <v>735220000</v>
      </c>
      <c r="I521" s="37">
        <v>50</v>
      </c>
      <c r="J521" s="38">
        <v>367610000</v>
      </c>
      <c r="K521" s="38">
        <v>-367610000</v>
      </c>
      <c r="L521" s="40">
        <v>0</v>
      </c>
      <c r="M521" s="40">
        <f>SUM(L521*E521)</f>
        <v>0</v>
      </c>
      <c r="N521" s="41">
        <f>SUM(M521/H521)</f>
        <v>0</v>
      </c>
      <c r="O521" s="41">
        <f>SUM(K521/H521)</f>
        <v>-0.5</v>
      </c>
      <c r="P521" s="5">
        <f>SUM(M521+K521) /H521</f>
        <v>-0.5</v>
      </c>
    </row>
    <row r="522">
      <c r="A522" s="35">
        <v>15</v>
      </c>
      <c r="B522" s="35" t="s">
        <v>59</v>
      </c>
      <c r="C522" s="36" t="s">
        <v>60</v>
      </c>
      <c r="D522" s="36" t="s">
        <v>23</v>
      </c>
      <c r="E522" s="37">
        <v>147000</v>
      </c>
      <c r="F522" s="38">
        <v>1470</v>
      </c>
      <c r="G522" s="39">
        <v>3927.74147074</v>
      </c>
      <c r="H522" s="38">
        <v>577377996.19878006</v>
      </c>
      <c r="I522" s="37">
        <v>3500</v>
      </c>
      <c r="J522" s="38">
        <v>514500000</v>
      </c>
      <c r="K522" s="38">
        <v>-62877996.198780008</v>
      </c>
      <c r="L522" s="40">
        <v>0</v>
      </c>
      <c r="M522" s="40">
        <f>SUM(L522*E522)</f>
        <v>0</v>
      </c>
      <c r="N522" s="41">
        <f>SUM(M522/H522)</f>
        <v>0</v>
      </c>
      <c r="O522" s="41">
        <f>SUM(K522/H522)</f>
        <v>-0.10890265408924993</v>
      </c>
      <c r="P522" s="5">
        <f>SUM(M522+K522) /H522</f>
        <v>-0.10890265408924993</v>
      </c>
    </row>
    <row r="523">
      <c r="A523" s="35">
        <v>16</v>
      </c>
      <c r="B523" s="35" t="s">
        <v>61</v>
      </c>
      <c r="C523" s="36" t="s">
        <v>62</v>
      </c>
      <c r="D523" s="36" t="s">
        <v>23</v>
      </c>
      <c r="E523" s="37">
        <v>10500</v>
      </c>
      <c r="F523" s="38">
        <v>105</v>
      </c>
      <c r="G523" s="39">
        <v>25471.30801422</v>
      </c>
      <c r="H523" s="38">
        <v>267448734.14931</v>
      </c>
      <c r="I523" s="37">
        <v>15800</v>
      </c>
      <c r="J523" s="38">
        <v>165900000</v>
      </c>
      <c r="K523" s="38">
        <v>-101548734.14931001</v>
      </c>
      <c r="L523" s="40">
        <v>0</v>
      </c>
      <c r="M523" s="40">
        <f>SUM(L523*E523)</f>
        <v>0</v>
      </c>
      <c r="N523" s="41">
        <f>SUM(M523/H523)</f>
        <v>0</v>
      </c>
      <c r="O523" s="41">
        <f>SUM(K523/H523)</f>
        <v>-0.37969420372211549</v>
      </c>
      <c r="P523" s="5">
        <f>SUM(M523+K523) /H523</f>
        <v>-0.37969420372211549</v>
      </c>
    </row>
    <row r="524">
      <c r="A524" s="35">
        <v>17</v>
      </c>
      <c r="B524" s="35" t="s">
        <v>63</v>
      </c>
      <c r="C524" s="36" t="s">
        <v>64</v>
      </c>
      <c r="D524" s="36" t="s">
        <v>23</v>
      </c>
      <c r="E524" s="37">
        <v>75000</v>
      </c>
      <c r="F524" s="38">
        <v>750</v>
      </c>
      <c r="G524" s="39">
        <v>9134.07190638</v>
      </c>
      <c r="H524" s="38">
        <v>685055392.9785</v>
      </c>
      <c r="I524" s="37">
        <v>7025</v>
      </c>
      <c r="J524" s="38">
        <v>526875000</v>
      </c>
      <c r="K524" s="38">
        <v>-158180392.97849998</v>
      </c>
      <c r="L524" s="40">
        <v>0</v>
      </c>
      <c r="M524" s="40">
        <f>SUM(L524*E524)</f>
        <v>0</v>
      </c>
      <c r="N524" s="41">
        <f>SUM(M524/H524)</f>
        <v>0</v>
      </c>
      <c r="O524" s="41">
        <f>SUM(K524/H524)</f>
        <v>-0.23090160970890183</v>
      </c>
      <c r="P524" s="5">
        <f>SUM(M524+K524) /H524</f>
        <v>-0.23090160970890183</v>
      </c>
    </row>
    <row r="525">
      <c r="A525" s="35">
        <v>18</v>
      </c>
      <c r="B525" s="35" t="s">
        <v>65</v>
      </c>
      <c r="C525" s="36" t="s">
        <v>66</v>
      </c>
      <c r="D525" s="36" t="s">
        <v>23</v>
      </c>
      <c r="E525" s="37">
        <v>60269</v>
      </c>
      <c r="F525" s="38">
        <v>602.69</v>
      </c>
      <c r="G525" s="39">
        <v>1894.63346937</v>
      </c>
      <c r="H525" s="38">
        <v>114187664.56546101</v>
      </c>
      <c r="I525" s="37">
        <v>1480</v>
      </c>
      <c r="J525" s="38">
        <v>89198120</v>
      </c>
      <c r="K525" s="38">
        <v>-24989544.565461</v>
      </c>
      <c r="L525" s="40">
        <v>0</v>
      </c>
      <c r="M525" s="40">
        <f>SUM(L525*E525)</f>
        <v>0</v>
      </c>
      <c r="N525" s="41">
        <f>SUM(M525/H525)</f>
        <v>0</v>
      </c>
      <c r="O525" s="41">
        <f>SUM(K525/H525)</f>
        <v>-0.21884627083457953</v>
      </c>
      <c r="P525" s="5">
        <f>SUM(M525+K525) /H525</f>
        <v>-0.21884627083457953</v>
      </c>
    </row>
    <row r="526">
      <c r="A526" s="28">
        <v>19</v>
      </c>
      <c r="B526" s="28" t="s">
        <v>67</v>
      </c>
      <c r="C526" s="29" t="s">
        <v>68</v>
      </c>
      <c r="D526" s="29" t="s">
        <v>23</v>
      </c>
      <c r="E526" s="30">
        <v>104200</v>
      </c>
      <c r="F526" s="31">
        <v>1042</v>
      </c>
      <c r="G526" s="32">
        <v>1681.92494641</v>
      </c>
      <c r="H526" s="31">
        <v>175256579.415922</v>
      </c>
      <c r="I526" s="30">
        <v>830</v>
      </c>
      <c r="J526" s="31">
        <v>86486000</v>
      </c>
      <c r="K526" s="31">
        <v>-88770579.415922</v>
      </c>
      <c r="L526" s="33">
        <v>0</v>
      </c>
      <c r="M526" s="33">
        <f>SUM(L526*E526)</f>
        <v>0</v>
      </c>
      <c r="N526" s="34">
        <f>SUM(M526/H526)</f>
        <v>0</v>
      </c>
      <c r="O526" s="34">
        <f>SUM(K526/H526)</f>
        <v>-0.50651781354952785</v>
      </c>
      <c r="P526" s="6">
        <f>SUM(M526+K526) /H526</f>
        <v>-0.50651781354952785</v>
      </c>
    </row>
    <row r="527">
      <c r="H527" s="18">
        <f>SUM(H508:H526)</f>
        <v>7172285406.4445829</v>
      </c>
      <c r="J527" s="18">
        <f>SUM(J508:J526)</f>
        <v>5718195120</v>
      </c>
      <c r="K527" s="18">
        <f>SUM(K508:K526)</f>
        <v>-1454090286.444582</v>
      </c>
      <c r="M527" s="19">
        <f>SUM(M508:M526)</f>
        <v>0</v>
      </c>
      <c r="N527" s="20">
        <f>SUM(M527/H527)</f>
        <v>0</v>
      </c>
      <c r="O527" s="20">
        <f>SUM(K527/H527)</f>
        <v>-0.20273737087177599</v>
      </c>
      <c r="P527" s="2">
        <f>SUM(M527+K527) /H527</f>
        <v>-0.20273737087177599</v>
      </c>
    </row>
    <row r="530">
      <c r="B530" s="8" t="s">
        <v>0</v>
      </c>
      <c r="C530" s="7" t="s">
        <v>174</v>
      </c>
      <c r="E530" s="9"/>
      <c r="F530" s="7" t="s">
        <v>2</v>
      </c>
      <c r="G530" s="7" t="s">
        <v>3</v>
      </c>
      <c r="I530" s="7" t="s">
        <v>4</v>
      </c>
      <c r="J530" s="10">
        <v>43899</v>
      </c>
    </row>
    <row r="532">
      <c r="A532" s="11" t="s">
        <v>5</v>
      </c>
      <c r="B532" s="11" t="s">
        <v>6</v>
      </c>
      <c r="C532" s="11" t="s">
        <v>7</v>
      </c>
      <c r="D532" s="11" t="s">
        <v>8</v>
      </c>
      <c r="E532" s="11" t="s">
        <v>9</v>
      </c>
      <c r="F532" s="11" t="s">
        <v>10</v>
      </c>
      <c r="G532" s="11" t="s">
        <v>11</v>
      </c>
      <c r="H532" s="11" t="s">
        <v>12</v>
      </c>
      <c r="I532" s="11" t="s">
        <v>13</v>
      </c>
      <c r="J532" s="11" t="s">
        <v>14</v>
      </c>
      <c r="K532" s="11" t="s">
        <v>15</v>
      </c>
      <c r="L532" s="11" t="s">
        <v>16</v>
      </c>
      <c r="M532" s="11" t="s">
        <v>17</v>
      </c>
      <c r="N532" s="11" t="s">
        <v>18</v>
      </c>
      <c r="O532" s="11" t="s">
        <v>19</v>
      </c>
      <c r="P532" s="1" t="s">
        <v>20</v>
      </c>
    </row>
    <row r="533">
      <c r="A533" s="21">
        <v>1</v>
      </c>
      <c r="B533" s="21" t="s">
        <v>175</v>
      </c>
      <c r="C533" s="22" t="s">
        <v>176</v>
      </c>
      <c r="D533" s="22" t="s">
        <v>23</v>
      </c>
      <c r="E533" s="23">
        <v>262200</v>
      </c>
      <c r="F533" s="24">
        <v>2622</v>
      </c>
      <c r="G533" s="25">
        <v>374</v>
      </c>
      <c r="H533" s="24">
        <v>98062800</v>
      </c>
      <c r="I533" s="23">
        <v>585</v>
      </c>
      <c r="J533" s="24">
        <v>153387000</v>
      </c>
      <c r="K533" s="24">
        <v>55324200</v>
      </c>
      <c r="L533" s="26">
        <v>0</v>
      </c>
      <c r="M533" s="26">
        <f>SUM(L533*E533)</f>
        <v>0</v>
      </c>
      <c r="N533" s="27">
        <f>SUM(M533/H533)</f>
        <v>0</v>
      </c>
      <c r="O533" s="27">
        <f>SUM(K533/H533)</f>
        <v>0.56417112299465244</v>
      </c>
      <c r="P533" s="3">
        <f>SUM(M533+K533) /H533</f>
        <v>0.56417112299465244</v>
      </c>
    </row>
    <row r="534">
      <c r="A534" s="28">
        <v>2</v>
      </c>
      <c r="B534" s="28" t="s">
        <v>177</v>
      </c>
      <c r="C534" s="29" t="s">
        <v>178</v>
      </c>
      <c r="D534" s="29" t="s">
        <v>23</v>
      </c>
      <c r="E534" s="30">
        <v>208600</v>
      </c>
      <c r="F534" s="31">
        <v>2086</v>
      </c>
      <c r="G534" s="32">
        <v>500</v>
      </c>
      <c r="H534" s="31">
        <v>104300000</v>
      </c>
      <c r="I534" s="30">
        <v>392</v>
      </c>
      <c r="J534" s="31">
        <v>81771200</v>
      </c>
      <c r="K534" s="31">
        <v>-22528800</v>
      </c>
      <c r="L534" s="33">
        <v>0</v>
      </c>
      <c r="M534" s="33">
        <f>SUM(L534*E534)</f>
        <v>0</v>
      </c>
      <c r="N534" s="34">
        <f>SUM(M534/H534)</f>
        <v>0</v>
      </c>
      <c r="O534" s="34">
        <f>SUM(K534/H534)</f>
        <v>-0.216</v>
      </c>
      <c r="P534" s="6">
        <f>SUM(M534+K534) /H534</f>
        <v>-0.216</v>
      </c>
    </row>
    <row r="535">
      <c r="H535" s="18">
        <f>SUM(H533:H534)</f>
        <v>202362800</v>
      </c>
      <c r="J535" s="18">
        <f>SUM(J533:J534)</f>
        <v>235158200</v>
      </c>
      <c r="K535" s="18">
        <f>SUM(K533:K534)</f>
        <v>32795400</v>
      </c>
      <c r="M535" s="19">
        <f>SUM(M533:M534)</f>
        <v>0</v>
      </c>
      <c r="N535" s="20">
        <f>SUM(M535/H535)</f>
        <v>0</v>
      </c>
      <c r="O535" s="20">
        <f>SUM(K535/H535)</f>
        <v>0.16206239486704077</v>
      </c>
      <c r="P535" s="2">
        <f>SUM(M535+K535) /H535</f>
        <v>0.16206239486704077</v>
      </c>
    </row>
    <row r="538">
      <c r="B538" s="8" t="s">
        <v>0</v>
      </c>
      <c r="C538" s="7" t="s">
        <v>179</v>
      </c>
      <c r="E538" s="9"/>
      <c r="F538" s="7" t="s">
        <v>2</v>
      </c>
      <c r="G538" s="7" t="s">
        <v>3</v>
      </c>
      <c r="I538" s="7" t="s">
        <v>4</v>
      </c>
      <c r="J538" s="10">
        <v>43899</v>
      </c>
    </row>
    <row r="540">
      <c r="A540" s="11" t="s">
        <v>5</v>
      </c>
      <c r="B540" s="11" t="s">
        <v>6</v>
      </c>
      <c r="C540" s="11" t="s">
        <v>7</v>
      </c>
      <c r="D540" s="11" t="s">
        <v>8</v>
      </c>
      <c r="E540" s="11" t="s">
        <v>9</v>
      </c>
      <c r="F540" s="11" t="s">
        <v>10</v>
      </c>
      <c r="G540" s="11" t="s">
        <v>11</v>
      </c>
      <c r="H540" s="11" t="s">
        <v>12</v>
      </c>
      <c r="I540" s="11" t="s">
        <v>13</v>
      </c>
      <c r="J540" s="11" t="s">
        <v>14</v>
      </c>
      <c r="K540" s="11" t="s">
        <v>15</v>
      </c>
      <c r="L540" s="11" t="s">
        <v>16</v>
      </c>
      <c r="M540" s="11" t="s">
        <v>17</v>
      </c>
      <c r="N540" s="11" t="s">
        <v>18</v>
      </c>
      <c r="O540" s="11" t="s">
        <v>19</v>
      </c>
      <c r="P540" s="1" t="s">
        <v>20</v>
      </c>
    </row>
    <row r="541">
      <c r="A541" s="21">
        <v>1</v>
      </c>
      <c r="B541" s="21" t="s">
        <v>105</v>
      </c>
      <c r="C541" s="22" t="s">
        <v>106</v>
      </c>
      <c r="D541" s="22" t="s">
        <v>23</v>
      </c>
      <c r="E541" s="23">
        <v>600</v>
      </c>
      <c r="F541" s="24">
        <v>6</v>
      </c>
      <c r="G541" s="25">
        <v>10900</v>
      </c>
      <c r="H541" s="24">
        <v>6540000</v>
      </c>
      <c r="I541" s="23">
        <v>8200</v>
      </c>
      <c r="J541" s="24">
        <v>4920000</v>
      </c>
      <c r="K541" s="24">
        <v>-1620000</v>
      </c>
      <c r="L541" s="26">
        <v>0</v>
      </c>
      <c r="M541" s="26">
        <f>SUM(L541*E541)</f>
        <v>0</v>
      </c>
      <c r="N541" s="27">
        <f>SUM(M541/H541)</f>
        <v>0</v>
      </c>
      <c r="O541" s="27">
        <f>SUM(K541/H541)</f>
        <v>-0.24770642201834864</v>
      </c>
      <c r="P541" s="3">
        <f>SUM(M541+K541) /H541</f>
        <v>-0.24770642201834864</v>
      </c>
    </row>
    <row r="542">
      <c r="A542" s="35">
        <v>2</v>
      </c>
      <c r="B542" s="35" t="s">
        <v>72</v>
      </c>
      <c r="C542" s="36" t="s">
        <v>73</v>
      </c>
      <c r="D542" s="36" t="s">
        <v>23</v>
      </c>
      <c r="E542" s="37">
        <v>3800</v>
      </c>
      <c r="F542" s="38">
        <v>38</v>
      </c>
      <c r="G542" s="39">
        <v>1309.09090909</v>
      </c>
      <c r="H542" s="38">
        <v>4974545.454542</v>
      </c>
      <c r="I542" s="37">
        <v>1010</v>
      </c>
      <c r="J542" s="38">
        <v>3838000</v>
      </c>
      <c r="K542" s="38">
        <v>-1136545.454542</v>
      </c>
      <c r="L542" s="40">
        <v>0</v>
      </c>
      <c r="M542" s="40">
        <f>SUM(L542*E542)</f>
        <v>0</v>
      </c>
      <c r="N542" s="41">
        <f>SUM(M542/H542)</f>
        <v>0</v>
      </c>
      <c r="O542" s="41">
        <f>SUM(K542/H542)</f>
        <v>-0.22847222222168645</v>
      </c>
      <c r="P542" s="5">
        <f>SUM(M542+K542) /H542</f>
        <v>-0.22847222222168645</v>
      </c>
    </row>
    <row r="543">
      <c r="A543" s="35">
        <v>3</v>
      </c>
      <c r="B543" s="35" t="s">
        <v>35</v>
      </c>
      <c r="C543" s="36" t="s">
        <v>36</v>
      </c>
      <c r="D543" s="36" t="s">
        <v>23</v>
      </c>
      <c r="E543" s="37">
        <v>52500</v>
      </c>
      <c r="F543" s="38">
        <v>525</v>
      </c>
      <c r="G543" s="39">
        <v>6163.36122047</v>
      </c>
      <c r="H543" s="38">
        <v>323576464.074675</v>
      </c>
      <c r="I543" s="37">
        <v>5025</v>
      </c>
      <c r="J543" s="38">
        <v>263812500</v>
      </c>
      <c r="K543" s="38">
        <v>-59763964.074674994</v>
      </c>
      <c r="L543" s="40">
        <v>0</v>
      </c>
      <c r="M543" s="40">
        <f>SUM(L543*E543)</f>
        <v>0</v>
      </c>
      <c r="N543" s="41">
        <f>SUM(M543/H543)</f>
        <v>0</v>
      </c>
      <c r="O543" s="41">
        <f>SUM(K543/H543)</f>
        <v>-0.18469811840481284</v>
      </c>
      <c r="P543" s="5">
        <f>SUM(M543+K543) /H543</f>
        <v>-0.18469811840481284</v>
      </c>
    </row>
    <row r="544">
      <c r="A544" s="35">
        <v>4</v>
      </c>
      <c r="B544" s="35" t="s">
        <v>37</v>
      </c>
      <c r="C544" s="36" t="s">
        <v>38</v>
      </c>
      <c r="D544" s="36" t="s">
        <v>23</v>
      </c>
      <c r="E544" s="37">
        <v>26100</v>
      </c>
      <c r="F544" s="38">
        <v>261</v>
      </c>
      <c r="G544" s="39">
        <v>33132.41482966</v>
      </c>
      <c r="H544" s="38">
        <v>864756027.054126</v>
      </c>
      <c r="I544" s="37">
        <v>28925</v>
      </c>
      <c r="J544" s="38">
        <v>754942500</v>
      </c>
      <c r="K544" s="38">
        <v>-109813527.05412601</v>
      </c>
      <c r="L544" s="40">
        <v>0</v>
      </c>
      <c r="M544" s="40">
        <f>SUM(L544*E544)</f>
        <v>0</v>
      </c>
      <c r="N544" s="41">
        <f>SUM(M544/H544)</f>
        <v>0</v>
      </c>
      <c r="O544" s="41">
        <f>SUM(K544/H544)</f>
        <v>-0.12698787128228095</v>
      </c>
      <c r="P544" s="5">
        <f>SUM(M544+K544) /H544</f>
        <v>-0.12698787128228095</v>
      </c>
    </row>
    <row r="545">
      <c r="A545" s="35">
        <v>5</v>
      </c>
      <c r="B545" s="35" t="s">
        <v>39</v>
      </c>
      <c r="C545" s="36" t="s">
        <v>40</v>
      </c>
      <c r="D545" s="36" t="s">
        <v>23</v>
      </c>
      <c r="E545" s="37">
        <v>18600</v>
      </c>
      <c r="F545" s="38">
        <v>186</v>
      </c>
      <c r="G545" s="39">
        <v>7688.01470588</v>
      </c>
      <c r="H545" s="38">
        <v>142997073.529368</v>
      </c>
      <c r="I545" s="37">
        <v>5650</v>
      </c>
      <c r="J545" s="38">
        <v>105090000</v>
      </c>
      <c r="K545" s="38">
        <v>-37907073.529368</v>
      </c>
      <c r="L545" s="40">
        <v>0</v>
      </c>
      <c r="M545" s="40">
        <f>SUM(L545*E545)</f>
        <v>0</v>
      </c>
      <c r="N545" s="41">
        <f>SUM(M545/H545)</f>
        <v>0</v>
      </c>
      <c r="O545" s="41">
        <f>SUM(K545/H545)</f>
        <v>-0.26508985529401646</v>
      </c>
      <c r="P545" s="5">
        <f>SUM(M545+K545) /H545</f>
        <v>-0.26508985529401646</v>
      </c>
    </row>
    <row r="546">
      <c r="A546" s="35">
        <v>6</v>
      </c>
      <c r="B546" s="35" t="s">
        <v>41</v>
      </c>
      <c r="C546" s="36" t="s">
        <v>42</v>
      </c>
      <c r="D546" s="36" t="s">
        <v>23</v>
      </c>
      <c r="E546" s="37">
        <v>109200</v>
      </c>
      <c r="F546" s="38">
        <v>1092</v>
      </c>
      <c r="G546" s="39">
        <v>4479.76698066</v>
      </c>
      <c r="H546" s="38">
        <v>489190554.288072</v>
      </c>
      <c r="I546" s="37">
        <v>3750</v>
      </c>
      <c r="J546" s="38">
        <v>409500000</v>
      </c>
      <c r="K546" s="38">
        <v>-79690554.288072</v>
      </c>
      <c r="L546" s="40">
        <v>0</v>
      </c>
      <c r="M546" s="40">
        <f>SUM(L546*E546)</f>
        <v>0</v>
      </c>
      <c r="N546" s="41">
        <f>SUM(M546/H546)</f>
        <v>0</v>
      </c>
      <c r="O546" s="41">
        <f>SUM(K546/H546)</f>
        <v>-0.16290288843382747</v>
      </c>
      <c r="P546" s="5">
        <f>SUM(M546+K546) /H546</f>
        <v>-0.16290288843382747</v>
      </c>
    </row>
    <row r="547">
      <c r="A547" s="35">
        <v>7</v>
      </c>
      <c r="B547" s="35" t="s">
        <v>180</v>
      </c>
      <c r="C547" s="36" t="s">
        <v>181</v>
      </c>
      <c r="D547" s="36" t="s">
        <v>23</v>
      </c>
      <c r="E547" s="37">
        <v>9000</v>
      </c>
      <c r="F547" s="38">
        <v>90</v>
      </c>
      <c r="G547" s="39">
        <v>3517.42239264</v>
      </c>
      <c r="H547" s="38">
        <v>31656801.53376</v>
      </c>
      <c r="I547" s="37">
        <v>2800</v>
      </c>
      <c r="J547" s="38">
        <v>25200000</v>
      </c>
      <c r="K547" s="38">
        <v>-6456801.53376</v>
      </c>
      <c r="L547" s="40">
        <v>0</v>
      </c>
      <c r="M547" s="40">
        <f>SUM(L547*E547)</f>
        <v>0</v>
      </c>
      <c r="N547" s="41">
        <f>SUM(M547/H547)</f>
        <v>0</v>
      </c>
      <c r="O547" s="41">
        <f>SUM(K547/H547)</f>
        <v>-0.20396253635649908</v>
      </c>
      <c r="P547" s="5">
        <f>SUM(M547+K547) /H547</f>
        <v>-0.20396253635649908</v>
      </c>
    </row>
    <row r="548">
      <c r="A548" s="35">
        <v>8</v>
      </c>
      <c r="B548" s="35" t="s">
        <v>43</v>
      </c>
      <c r="C548" s="36" t="s">
        <v>44</v>
      </c>
      <c r="D548" s="36" t="s">
        <v>23</v>
      </c>
      <c r="E548" s="37">
        <v>46000</v>
      </c>
      <c r="F548" s="38">
        <v>460</v>
      </c>
      <c r="G548" s="39">
        <v>7837.76102088</v>
      </c>
      <c r="H548" s="38">
        <v>360537006.96048</v>
      </c>
      <c r="I548" s="37">
        <v>6575</v>
      </c>
      <c r="J548" s="38">
        <v>302450000</v>
      </c>
      <c r="K548" s="38">
        <v>-58087006.96048</v>
      </c>
      <c r="L548" s="40">
        <v>0</v>
      </c>
      <c r="M548" s="40">
        <f>SUM(L548*E548)</f>
        <v>0</v>
      </c>
      <c r="N548" s="41">
        <f>SUM(M548/H548)</f>
        <v>0</v>
      </c>
      <c r="O548" s="41">
        <f>SUM(K548/H548)</f>
        <v>-0.16111246789943859</v>
      </c>
      <c r="P548" s="5">
        <f>SUM(M548+K548) /H548</f>
        <v>-0.16111246789943859</v>
      </c>
    </row>
    <row r="549">
      <c r="A549" s="35">
        <v>9</v>
      </c>
      <c r="B549" s="35" t="s">
        <v>45</v>
      </c>
      <c r="C549" s="36" t="s">
        <v>46</v>
      </c>
      <c r="D549" s="36" t="s">
        <v>23</v>
      </c>
      <c r="E549" s="37">
        <v>13700</v>
      </c>
      <c r="F549" s="38">
        <v>137</v>
      </c>
      <c r="G549" s="39">
        <v>1123.22957198</v>
      </c>
      <c r="H549" s="38">
        <v>15388245.136126</v>
      </c>
      <c r="I549" s="37">
        <v>940</v>
      </c>
      <c r="J549" s="38">
        <v>12878000</v>
      </c>
      <c r="K549" s="38">
        <v>-2510245.136126</v>
      </c>
      <c r="L549" s="40">
        <v>0</v>
      </c>
      <c r="M549" s="40">
        <f>SUM(L549*E549)</f>
        <v>0</v>
      </c>
      <c r="N549" s="41">
        <f>SUM(M549/H549)</f>
        <v>0</v>
      </c>
      <c r="O549" s="41">
        <f>SUM(K549/H549)</f>
        <v>-0.16312744656197722</v>
      </c>
      <c r="P549" s="5">
        <f>SUM(M549+K549) /H549</f>
        <v>-0.16312744656197722</v>
      </c>
    </row>
    <row r="550">
      <c r="A550" s="35">
        <v>10</v>
      </c>
      <c r="B550" s="35" t="s">
        <v>80</v>
      </c>
      <c r="C550" s="36" t="s">
        <v>81</v>
      </c>
      <c r="D550" s="36" t="s">
        <v>23</v>
      </c>
      <c r="E550" s="37">
        <v>2900</v>
      </c>
      <c r="F550" s="38">
        <v>29</v>
      </c>
      <c r="G550" s="39">
        <v>6669.23076923</v>
      </c>
      <c r="H550" s="38">
        <v>19340769.230767</v>
      </c>
      <c r="I550" s="37">
        <v>5800</v>
      </c>
      <c r="J550" s="38">
        <v>16820000</v>
      </c>
      <c r="K550" s="38">
        <v>-2520769.230767</v>
      </c>
      <c r="L550" s="40">
        <v>0</v>
      </c>
      <c r="M550" s="40">
        <f>SUM(L550*E550)</f>
        <v>0</v>
      </c>
      <c r="N550" s="41">
        <f>SUM(M550/H550)</f>
        <v>0</v>
      </c>
      <c r="O550" s="41">
        <f>SUM(K550/H550)</f>
        <v>-0.1303344867357705</v>
      </c>
      <c r="P550" s="5">
        <f>SUM(M550+K550) /H550</f>
        <v>-0.1303344867357705</v>
      </c>
    </row>
    <row r="551">
      <c r="A551" s="35">
        <v>11</v>
      </c>
      <c r="B551" s="35" t="s">
        <v>47</v>
      </c>
      <c r="C551" s="36" t="s">
        <v>48</v>
      </c>
      <c r="D551" s="36" t="s">
        <v>23</v>
      </c>
      <c r="E551" s="37">
        <v>900</v>
      </c>
      <c r="F551" s="38">
        <v>9</v>
      </c>
      <c r="G551" s="39">
        <v>2740</v>
      </c>
      <c r="H551" s="38">
        <v>2466000</v>
      </c>
      <c r="I551" s="37">
        <v>2100</v>
      </c>
      <c r="J551" s="38">
        <v>1890000</v>
      </c>
      <c r="K551" s="38">
        <v>-576000</v>
      </c>
      <c r="L551" s="40">
        <v>0</v>
      </c>
      <c r="M551" s="40">
        <f>SUM(L551*E551)</f>
        <v>0</v>
      </c>
      <c r="N551" s="41">
        <f>SUM(M551/H551)</f>
        <v>0</v>
      </c>
      <c r="O551" s="41">
        <f>SUM(K551/H551)</f>
        <v>-0.23357664233576642</v>
      </c>
      <c r="P551" s="5">
        <f>SUM(M551+K551) /H551</f>
        <v>-0.23357664233576642</v>
      </c>
    </row>
    <row r="552">
      <c r="A552" s="35">
        <v>12</v>
      </c>
      <c r="B552" s="35" t="s">
        <v>84</v>
      </c>
      <c r="C552" s="36" t="s">
        <v>85</v>
      </c>
      <c r="D552" s="36" t="s">
        <v>23</v>
      </c>
      <c r="E552" s="37">
        <v>1700</v>
      </c>
      <c r="F552" s="38">
        <v>17</v>
      </c>
      <c r="G552" s="39">
        <v>55275</v>
      </c>
      <c r="H552" s="38">
        <v>93967500</v>
      </c>
      <c r="I552" s="37">
        <v>44975</v>
      </c>
      <c r="J552" s="38">
        <v>76457500</v>
      </c>
      <c r="K552" s="38">
        <v>-17510000</v>
      </c>
      <c r="L552" s="40">
        <v>0</v>
      </c>
      <c r="M552" s="40">
        <f>SUM(L552*E552)</f>
        <v>0</v>
      </c>
      <c r="N552" s="41">
        <f>SUM(M552/H552)</f>
        <v>0</v>
      </c>
      <c r="O552" s="41">
        <f>SUM(K552/H552)</f>
        <v>-0.1863410221619177</v>
      </c>
      <c r="P552" s="5">
        <f>SUM(M552+K552) /H552</f>
        <v>-0.1863410221619177</v>
      </c>
    </row>
    <row r="553">
      <c r="A553" s="35">
        <v>13</v>
      </c>
      <c r="B553" s="35" t="s">
        <v>86</v>
      </c>
      <c r="C553" s="36" t="s">
        <v>87</v>
      </c>
      <c r="D553" s="36" t="s">
        <v>23</v>
      </c>
      <c r="E553" s="37">
        <v>52600</v>
      </c>
      <c r="F553" s="38">
        <v>526</v>
      </c>
      <c r="G553" s="39">
        <v>1934.56020942</v>
      </c>
      <c r="H553" s="38">
        <v>101757867.01549199</v>
      </c>
      <c r="I553" s="37">
        <v>1555</v>
      </c>
      <c r="J553" s="38">
        <v>81793000</v>
      </c>
      <c r="K553" s="38">
        <v>-19964867.015492</v>
      </c>
      <c r="L553" s="40">
        <v>0</v>
      </c>
      <c r="M553" s="40">
        <f>SUM(L553*E553)</f>
        <v>0</v>
      </c>
      <c r="N553" s="41">
        <f>SUM(M553/H553)</f>
        <v>0</v>
      </c>
      <c r="O553" s="41">
        <f>SUM(K553/H553)</f>
        <v>-0.19619973964718104</v>
      </c>
      <c r="P553" s="5">
        <f>SUM(M553+K553) /H553</f>
        <v>-0.19619973964718104</v>
      </c>
    </row>
    <row r="554">
      <c r="A554" s="35">
        <v>14</v>
      </c>
      <c r="B554" s="35" t="s">
        <v>88</v>
      </c>
      <c r="C554" s="36" t="s">
        <v>89</v>
      </c>
      <c r="D554" s="36" t="s">
        <v>23</v>
      </c>
      <c r="E554" s="37">
        <v>6200</v>
      </c>
      <c r="F554" s="38">
        <v>62</v>
      </c>
      <c r="G554" s="39">
        <v>10937.18487395</v>
      </c>
      <c r="H554" s="38">
        <v>67810546.21848999</v>
      </c>
      <c r="I554" s="37">
        <v>10375</v>
      </c>
      <c r="J554" s="38">
        <v>64325000</v>
      </c>
      <c r="K554" s="38">
        <v>-3485546.21849</v>
      </c>
      <c r="L554" s="40">
        <v>0</v>
      </c>
      <c r="M554" s="40">
        <f>SUM(L554*E554)</f>
        <v>0</v>
      </c>
      <c r="N554" s="41">
        <f>SUM(M554/H554)</f>
        <v>0</v>
      </c>
      <c r="O554" s="41">
        <f>SUM(K554/H554)</f>
        <v>-0.051401240852113818</v>
      </c>
      <c r="P554" s="5">
        <f>SUM(M554+K554) /H554</f>
        <v>-0.051401240852113818</v>
      </c>
    </row>
    <row r="555">
      <c r="A555" s="35">
        <v>15</v>
      </c>
      <c r="B555" s="35" t="s">
        <v>90</v>
      </c>
      <c r="C555" s="36" t="s">
        <v>91</v>
      </c>
      <c r="D555" s="36" t="s">
        <v>23</v>
      </c>
      <c r="E555" s="37">
        <v>100</v>
      </c>
      <c r="F555" s="38">
        <v>1</v>
      </c>
      <c r="G555" s="39">
        <v>3070</v>
      </c>
      <c r="H555" s="38">
        <v>307000</v>
      </c>
      <c r="I555" s="37">
        <v>2230</v>
      </c>
      <c r="J555" s="38">
        <v>223000</v>
      </c>
      <c r="K555" s="38">
        <v>-84000</v>
      </c>
      <c r="L555" s="40">
        <v>0</v>
      </c>
      <c r="M555" s="40">
        <f>SUM(L555*E555)</f>
        <v>0</v>
      </c>
      <c r="N555" s="41">
        <f>SUM(M555/H555)</f>
        <v>0</v>
      </c>
      <c r="O555" s="41">
        <f>SUM(K555/H555)</f>
        <v>-0.2736156351791531</v>
      </c>
      <c r="P555" s="5">
        <f>SUM(M555+K555) /H555</f>
        <v>-0.2736156351791531</v>
      </c>
    </row>
    <row r="556">
      <c r="A556" s="35">
        <v>16</v>
      </c>
      <c r="B556" s="35" t="s">
        <v>49</v>
      </c>
      <c r="C556" s="36" t="s">
        <v>50</v>
      </c>
      <c r="D556" s="36" t="s">
        <v>23</v>
      </c>
      <c r="E556" s="37">
        <v>11200</v>
      </c>
      <c r="F556" s="38">
        <v>112</v>
      </c>
      <c r="G556" s="39">
        <v>7124.30555556</v>
      </c>
      <c r="H556" s="38">
        <v>79792222.222272</v>
      </c>
      <c r="I556" s="37">
        <v>6375</v>
      </c>
      <c r="J556" s="38">
        <v>71400000</v>
      </c>
      <c r="K556" s="38">
        <v>-8392222.222272</v>
      </c>
      <c r="L556" s="40">
        <v>0</v>
      </c>
      <c r="M556" s="40">
        <f>SUM(L556*E556)</f>
        <v>0</v>
      </c>
      <c r="N556" s="41">
        <f>SUM(M556/H556)</f>
        <v>0</v>
      </c>
      <c r="O556" s="41">
        <f>SUM(K556/H556)</f>
        <v>-0.10517594307493194</v>
      </c>
      <c r="P556" s="5">
        <f>SUM(M556+K556) /H556</f>
        <v>-0.10517594307493194</v>
      </c>
    </row>
    <row r="557">
      <c r="A557" s="35">
        <v>17</v>
      </c>
      <c r="B557" s="35" t="s">
        <v>92</v>
      </c>
      <c r="C557" s="36" t="s">
        <v>93</v>
      </c>
      <c r="D557" s="36" t="s">
        <v>23</v>
      </c>
      <c r="E557" s="37">
        <v>1100</v>
      </c>
      <c r="F557" s="38">
        <v>11</v>
      </c>
      <c r="G557" s="39">
        <v>6437.5</v>
      </c>
      <c r="H557" s="38">
        <v>7081250</v>
      </c>
      <c r="I557" s="37">
        <v>5275</v>
      </c>
      <c r="J557" s="38">
        <v>5802500</v>
      </c>
      <c r="K557" s="38">
        <v>-1278750</v>
      </c>
      <c r="L557" s="40">
        <v>0</v>
      </c>
      <c r="M557" s="40">
        <f>SUM(L557*E557)</f>
        <v>0</v>
      </c>
      <c r="N557" s="41">
        <f>SUM(M557/H557)</f>
        <v>0</v>
      </c>
      <c r="O557" s="41">
        <f>SUM(K557/H557)</f>
        <v>-0.18058252427184465</v>
      </c>
      <c r="P557" s="5">
        <f>SUM(M557+K557) /H557</f>
        <v>-0.18058252427184465</v>
      </c>
    </row>
    <row r="558">
      <c r="A558" s="35">
        <v>18</v>
      </c>
      <c r="B558" s="35" t="s">
        <v>94</v>
      </c>
      <c r="C558" s="36" t="s">
        <v>95</v>
      </c>
      <c r="D558" s="36" t="s">
        <v>23</v>
      </c>
      <c r="E558" s="37">
        <v>2100</v>
      </c>
      <c r="F558" s="38">
        <v>21</v>
      </c>
      <c r="G558" s="39">
        <v>16638.15789474</v>
      </c>
      <c r="H558" s="38">
        <v>34940131.578954</v>
      </c>
      <c r="I558" s="37">
        <v>13650</v>
      </c>
      <c r="J558" s="38">
        <v>28665000</v>
      </c>
      <c r="K558" s="38">
        <v>-6275131.578954</v>
      </c>
      <c r="L558" s="40">
        <v>0</v>
      </c>
      <c r="M558" s="40">
        <f>SUM(L558*E558)</f>
        <v>0</v>
      </c>
      <c r="N558" s="41">
        <f>SUM(M558/H558)</f>
        <v>0</v>
      </c>
      <c r="O558" s="41">
        <f>SUM(K558/H558)</f>
        <v>-0.1795966785292186</v>
      </c>
      <c r="P558" s="5">
        <f>SUM(M558+K558) /H558</f>
        <v>-0.1795966785292186</v>
      </c>
    </row>
    <row r="559">
      <c r="A559" s="35">
        <v>19</v>
      </c>
      <c r="B559" s="35" t="s">
        <v>157</v>
      </c>
      <c r="C559" s="36" t="s">
        <v>158</v>
      </c>
      <c r="D559" s="36" t="s">
        <v>23</v>
      </c>
      <c r="E559" s="37">
        <v>2500</v>
      </c>
      <c r="F559" s="38">
        <v>25</v>
      </c>
      <c r="G559" s="39">
        <v>9900</v>
      </c>
      <c r="H559" s="38">
        <v>24750000</v>
      </c>
      <c r="I559" s="37">
        <v>9550</v>
      </c>
      <c r="J559" s="38">
        <v>23875000</v>
      </c>
      <c r="K559" s="38">
        <v>-875000</v>
      </c>
      <c r="L559" s="40">
        <v>0</v>
      </c>
      <c r="M559" s="40">
        <f>SUM(L559*E559)</f>
        <v>0</v>
      </c>
      <c r="N559" s="41">
        <f>SUM(M559/H559)</f>
        <v>0</v>
      </c>
      <c r="O559" s="41">
        <f>SUM(K559/H559)</f>
        <v>-0.035353535353535352</v>
      </c>
      <c r="P559" s="5">
        <f>SUM(M559+K559) /H559</f>
        <v>-0.035353535353535352</v>
      </c>
    </row>
    <row r="560">
      <c r="A560" s="35">
        <v>20</v>
      </c>
      <c r="B560" s="35" t="s">
        <v>51</v>
      </c>
      <c r="C560" s="36" t="s">
        <v>52</v>
      </c>
      <c r="D560" s="36" t="s">
        <v>23</v>
      </c>
      <c r="E560" s="37">
        <v>6300</v>
      </c>
      <c r="F560" s="38">
        <v>63</v>
      </c>
      <c r="G560" s="39">
        <v>4997.95833333</v>
      </c>
      <c r="H560" s="38">
        <v>31487137.499979</v>
      </c>
      <c r="I560" s="37">
        <v>4410</v>
      </c>
      <c r="J560" s="38">
        <v>27783000</v>
      </c>
      <c r="K560" s="38">
        <v>-3704137.499979</v>
      </c>
      <c r="L560" s="40">
        <v>0</v>
      </c>
      <c r="M560" s="40">
        <f>SUM(L560*E560)</f>
        <v>0</v>
      </c>
      <c r="N560" s="41">
        <f>SUM(M560/H560)</f>
        <v>0</v>
      </c>
      <c r="O560" s="41">
        <f>SUM(K560/H560)</f>
        <v>-0.11763970287808698</v>
      </c>
      <c r="P560" s="5">
        <f>SUM(M560+K560) /H560</f>
        <v>-0.11763970287808698</v>
      </c>
    </row>
    <row r="561">
      <c r="A561" s="35">
        <v>21</v>
      </c>
      <c r="B561" s="35" t="s">
        <v>53</v>
      </c>
      <c r="C561" s="36" t="s">
        <v>54</v>
      </c>
      <c r="D561" s="36" t="s">
        <v>23</v>
      </c>
      <c r="E561" s="37">
        <v>57000</v>
      </c>
      <c r="F561" s="38">
        <v>570</v>
      </c>
      <c r="G561" s="39">
        <v>1389.16904084</v>
      </c>
      <c r="H561" s="38">
        <v>79182635.32788</v>
      </c>
      <c r="I561" s="37">
        <v>1140</v>
      </c>
      <c r="J561" s="38">
        <v>64980000</v>
      </c>
      <c r="K561" s="38">
        <v>-14202635.32788</v>
      </c>
      <c r="L561" s="40">
        <v>0</v>
      </c>
      <c r="M561" s="40">
        <f>SUM(L561*E561)</f>
        <v>0</v>
      </c>
      <c r="N561" s="41">
        <f>SUM(M561/H561)</f>
        <v>0</v>
      </c>
      <c r="O561" s="41">
        <f>SUM(K561/H561)</f>
        <v>-0.17936552969056449</v>
      </c>
      <c r="P561" s="5">
        <f>SUM(M561+K561) /H561</f>
        <v>-0.17936552969056449</v>
      </c>
    </row>
    <row r="562">
      <c r="A562" s="35">
        <v>22</v>
      </c>
      <c r="B562" s="35" t="s">
        <v>142</v>
      </c>
      <c r="C562" s="36" t="s">
        <v>143</v>
      </c>
      <c r="D562" s="36" t="s">
        <v>23</v>
      </c>
      <c r="E562" s="37">
        <v>3900</v>
      </c>
      <c r="F562" s="38">
        <v>39</v>
      </c>
      <c r="G562" s="39">
        <v>3399.26470588</v>
      </c>
      <c r="H562" s="38">
        <v>13257132.352932</v>
      </c>
      <c r="I562" s="37">
        <v>2600</v>
      </c>
      <c r="J562" s="38">
        <v>10140000</v>
      </c>
      <c r="K562" s="38">
        <v>-3117132.352932</v>
      </c>
      <c r="L562" s="40">
        <v>0</v>
      </c>
      <c r="M562" s="40">
        <f>SUM(L562*E562)</f>
        <v>0</v>
      </c>
      <c r="N562" s="41">
        <f>SUM(M562/H562)</f>
        <v>0</v>
      </c>
      <c r="O562" s="41">
        <f>SUM(K562/H562)</f>
        <v>-0.23512870430403471</v>
      </c>
      <c r="P562" s="5">
        <f>SUM(M562+K562) /H562</f>
        <v>-0.23512870430403471</v>
      </c>
    </row>
    <row r="563">
      <c r="A563" s="35">
        <v>23</v>
      </c>
      <c r="B563" s="35" t="s">
        <v>98</v>
      </c>
      <c r="C563" s="36" t="s">
        <v>99</v>
      </c>
      <c r="D563" s="36" t="s">
        <v>23</v>
      </c>
      <c r="E563" s="37">
        <v>2900</v>
      </c>
      <c r="F563" s="38">
        <v>29</v>
      </c>
      <c r="G563" s="39">
        <v>1422.5</v>
      </c>
      <c r="H563" s="38">
        <v>4125250</v>
      </c>
      <c r="I563" s="37">
        <v>1215</v>
      </c>
      <c r="J563" s="38">
        <v>3523500</v>
      </c>
      <c r="K563" s="38">
        <v>-601750</v>
      </c>
      <c r="L563" s="40">
        <v>0</v>
      </c>
      <c r="M563" s="40">
        <f>SUM(L563*E563)</f>
        <v>0</v>
      </c>
      <c r="N563" s="41">
        <f>SUM(M563/H563)</f>
        <v>0</v>
      </c>
      <c r="O563" s="41">
        <f>SUM(K563/H563)</f>
        <v>-0.14586994727592267</v>
      </c>
      <c r="P563" s="5">
        <f>SUM(M563+K563) /H563</f>
        <v>-0.14586994727592267</v>
      </c>
    </row>
    <row r="564">
      <c r="A564" s="35">
        <v>24</v>
      </c>
      <c r="B564" s="35" t="s">
        <v>55</v>
      </c>
      <c r="C564" s="36" t="s">
        <v>56</v>
      </c>
      <c r="D564" s="36" t="s">
        <v>23</v>
      </c>
      <c r="E564" s="37">
        <v>10300</v>
      </c>
      <c r="F564" s="38">
        <v>103</v>
      </c>
      <c r="G564" s="39">
        <v>1510.10695187</v>
      </c>
      <c r="H564" s="38">
        <v>15554101.604260998</v>
      </c>
      <c r="I564" s="37">
        <v>1170</v>
      </c>
      <c r="J564" s="38">
        <v>12051000</v>
      </c>
      <c r="K564" s="38">
        <v>-3503101.604261</v>
      </c>
      <c r="L564" s="40">
        <v>0</v>
      </c>
      <c r="M564" s="40">
        <f>SUM(L564*E564)</f>
        <v>0</v>
      </c>
      <c r="N564" s="41">
        <f>SUM(M564/H564)</f>
        <v>0</v>
      </c>
      <c r="O564" s="41">
        <f>SUM(K564/H564)</f>
        <v>-0.22522043981642351</v>
      </c>
      <c r="P564" s="5">
        <f>SUM(M564+K564) /H564</f>
        <v>-0.22522043981642351</v>
      </c>
    </row>
    <row r="565">
      <c r="A565" s="35">
        <v>25</v>
      </c>
      <c r="B565" s="35" t="s">
        <v>100</v>
      </c>
      <c r="C565" s="36" t="s">
        <v>101</v>
      </c>
      <c r="D565" s="36" t="s">
        <v>23</v>
      </c>
      <c r="E565" s="37">
        <v>9600</v>
      </c>
      <c r="F565" s="38">
        <v>96</v>
      </c>
      <c r="G565" s="39">
        <v>2307.5</v>
      </c>
      <c r="H565" s="38">
        <v>22152000</v>
      </c>
      <c r="I565" s="37">
        <v>2210</v>
      </c>
      <c r="J565" s="38">
        <v>21216000</v>
      </c>
      <c r="K565" s="38">
        <v>-936000</v>
      </c>
      <c r="L565" s="40">
        <v>0</v>
      </c>
      <c r="M565" s="40">
        <f>SUM(L565*E565)</f>
        <v>0</v>
      </c>
      <c r="N565" s="41">
        <f>SUM(M565/H565)</f>
        <v>0</v>
      </c>
      <c r="O565" s="41">
        <f>SUM(K565/H565)</f>
        <v>-0.042253521126760563</v>
      </c>
      <c r="P565" s="5">
        <f>SUM(M565+K565) /H565</f>
        <v>-0.042253521126760563</v>
      </c>
    </row>
    <row r="566">
      <c r="A566" s="35">
        <v>26</v>
      </c>
      <c r="B566" s="35" t="s">
        <v>168</v>
      </c>
      <c r="C566" s="36" t="s">
        <v>169</v>
      </c>
      <c r="D566" s="36" t="s">
        <v>23</v>
      </c>
      <c r="E566" s="37">
        <v>10400</v>
      </c>
      <c r="F566" s="38">
        <v>104</v>
      </c>
      <c r="G566" s="39">
        <v>1269.79057592</v>
      </c>
      <c r="H566" s="38">
        <v>13205821.989568</v>
      </c>
      <c r="I566" s="37">
        <v>945</v>
      </c>
      <c r="J566" s="38">
        <v>9828000</v>
      </c>
      <c r="K566" s="38">
        <v>-3377821.989568</v>
      </c>
      <c r="L566" s="40">
        <v>0</v>
      </c>
      <c r="M566" s="40">
        <f>SUM(L566*E566)</f>
        <v>0</v>
      </c>
      <c r="N566" s="41">
        <f>SUM(M566/H566)</f>
        <v>0</v>
      </c>
      <c r="O566" s="41">
        <f>SUM(K566/H566)</f>
        <v>-0.25578278976017743</v>
      </c>
      <c r="P566" s="5">
        <f>SUM(M566+K566) /H566</f>
        <v>-0.25578278976017743</v>
      </c>
    </row>
    <row r="567">
      <c r="A567" s="35">
        <v>27</v>
      </c>
      <c r="B567" s="35" t="s">
        <v>57</v>
      </c>
      <c r="C567" s="36" t="s">
        <v>58</v>
      </c>
      <c r="D567" s="36" t="s">
        <v>23</v>
      </c>
      <c r="E567" s="37">
        <v>5600</v>
      </c>
      <c r="F567" s="38">
        <v>56</v>
      </c>
      <c r="G567" s="39">
        <v>11496.63461538</v>
      </c>
      <c r="H567" s="38">
        <v>64381153.846128</v>
      </c>
      <c r="I567" s="37">
        <v>9525</v>
      </c>
      <c r="J567" s="38">
        <v>53340000</v>
      </c>
      <c r="K567" s="38">
        <v>-11041153.846128</v>
      </c>
      <c r="L567" s="40">
        <v>0</v>
      </c>
      <c r="M567" s="40">
        <f>SUM(L567*E567)</f>
        <v>0</v>
      </c>
      <c r="N567" s="41">
        <f>SUM(M567/H567)</f>
        <v>0</v>
      </c>
      <c r="O567" s="41">
        <f>SUM(K567/H567)</f>
        <v>-0.17149667544816821</v>
      </c>
      <c r="P567" s="5">
        <f>SUM(M567+K567) /H567</f>
        <v>-0.17149667544816821</v>
      </c>
    </row>
    <row r="568">
      <c r="A568" s="35">
        <v>28</v>
      </c>
      <c r="B568" s="35" t="s">
        <v>170</v>
      </c>
      <c r="C568" s="36" t="s">
        <v>171</v>
      </c>
      <c r="D568" s="36" t="s">
        <v>23</v>
      </c>
      <c r="E568" s="37">
        <v>15000</v>
      </c>
      <c r="F568" s="38">
        <v>150</v>
      </c>
      <c r="G568" s="39">
        <v>1177.17607973</v>
      </c>
      <c r="H568" s="38">
        <v>17657641.19595</v>
      </c>
      <c r="I568" s="37">
        <v>1005</v>
      </c>
      <c r="J568" s="38">
        <v>15075000</v>
      </c>
      <c r="K568" s="38">
        <v>-2582641.19595</v>
      </c>
      <c r="L568" s="40">
        <v>0</v>
      </c>
      <c r="M568" s="40">
        <f>SUM(L568*E568)</f>
        <v>0</v>
      </c>
      <c r="N568" s="41">
        <f>SUM(M568/H568)</f>
        <v>0</v>
      </c>
      <c r="O568" s="41">
        <f>SUM(K568/H568)</f>
        <v>-0.14626195918752505</v>
      </c>
      <c r="P568" s="5">
        <f>SUM(M568+K568) /H568</f>
        <v>-0.14626195918752505</v>
      </c>
    </row>
    <row r="569">
      <c r="A569" s="35">
        <v>29</v>
      </c>
      <c r="B569" s="35" t="s">
        <v>59</v>
      </c>
      <c r="C569" s="36" t="s">
        <v>60</v>
      </c>
      <c r="D569" s="36" t="s">
        <v>23</v>
      </c>
      <c r="E569" s="37">
        <v>156700</v>
      </c>
      <c r="F569" s="38">
        <v>1567</v>
      </c>
      <c r="G569" s="39">
        <v>3644.56258412</v>
      </c>
      <c r="H569" s="38">
        <v>571102956.93160391</v>
      </c>
      <c r="I569" s="37">
        <v>3500</v>
      </c>
      <c r="J569" s="38">
        <v>548450000</v>
      </c>
      <c r="K569" s="38">
        <v>-22652956.931604</v>
      </c>
      <c r="L569" s="40">
        <v>0</v>
      </c>
      <c r="M569" s="40">
        <f>SUM(L569*E569)</f>
        <v>0</v>
      </c>
      <c r="N569" s="41">
        <f>SUM(M569/H569)</f>
        <v>0</v>
      </c>
      <c r="O569" s="41">
        <f>SUM(K569/H569)</f>
        <v>-0.039665276911387014</v>
      </c>
      <c r="P569" s="5">
        <f>SUM(M569+K569) /H569</f>
        <v>-0.039665276911387014</v>
      </c>
    </row>
    <row r="570">
      <c r="A570" s="35">
        <v>30</v>
      </c>
      <c r="B570" s="35" t="s">
        <v>61</v>
      </c>
      <c r="C570" s="36" t="s">
        <v>62</v>
      </c>
      <c r="D570" s="36" t="s">
        <v>23</v>
      </c>
      <c r="E570" s="37">
        <v>3500</v>
      </c>
      <c r="F570" s="38">
        <v>35</v>
      </c>
      <c r="G570" s="39">
        <v>18242.42424242</v>
      </c>
      <c r="H570" s="38">
        <v>63848484.84847</v>
      </c>
      <c r="I570" s="37">
        <v>15800</v>
      </c>
      <c r="J570" s="38">
        <v>55300000</v>
      </c>
      <c r="K570" s="38">
        <v>-8548484.84847</v>
      </c>
      <c r="L570" s="40">
        <v>0</v>
      </c>
      <c r="M570" s="40">
        <f>SUM(L570*E570)</f>
        <v>0</v>
      </c>
      <c r="N570" s="41">
        <f>SUM(M570/H570)</f>
        <v>0</v>
      </c>
      <c r="O570" s="41">
        <f>SUM(K570/H570)</f>
        <v>-0.13388704318916736</v>
      </c>
      <c r="P570" s="5">
        <f>SUM(M570+K570) /H570</f>
        <v>-0.13388704318916736</v>
      </c>
    </row>
    <row r="571">
      <c r="A571" s="28">
        <v>31</v>
      </c>
      <c r="B571" s="28" t="s">
        <v>63</v>
      </c>
      <c r="C571" s="29" t="s">
        <v>64</v>
      </c>
      <c r="D571" s="29" t="s">
        <v>23</v>
      </c>
      <c r="E571" s="30">
        <v>22700</v>
      </c>
      <c r="F571" s="31">
        <v>227</v>
      </c>
      <c r="G571" s="32">
        <v>7376.14942529</v>
      </c>
      <c r="H571" s="31">
        <v>167438591.954083</v>
      </c>
      <c r="I571" s="30">
        <v>7025</v>
      </c>
      <c r="J571" s="31">
        <v>159467500</v>
      </c>
      <c r="K571" s="31">
        <v>-7971091.954083</v>
      </c>
      <c r="L571" s="33">
        <v>0</v>
      </c>
      <c r="M571" s="33">
        <f>SUM(L571*E571)</f>
        <v>0</v>
      </c>
      <c r="N571" s="34">
        <f>SUM(M571/H571)</f>
        <v>0</v>
      </c>
      <c r="O571" s="34">
        <f>SUM(K571/H571)</f>
        <v>-0.047606061786932177</v>
      </c>
      <c r="P571" s="6">
        <f>SUM(M571+K571) /H571</f>
        <v>-0.047606061786932177</v>
      </c>
    </row>
    <row r="572">
      <c r="H572" s="18">
        <f>SUM(H541:H571)</f>
        <v>3735222911.8479795</v>
      </c>
      <c r="J572" s="18">
        <f>SUM(J541:J571)</f>
        <v>3235036000</v>
      </c>
      <c r="K572" s="18">
        <f>SUM(K541:K571)</f>
        <v>-500186911.84797895</v>
      </c>
      <c r="M572" s="19">
        <f>SUM(M541:M571)</f>
        <v>0</v>
      </c>
      <c r="N572" s="20">
        <f>SUM(M572/H572)</f>
        <v>0</v>
      </c>
      <c r="O572" s="20">
        <f>SUM(K572/H572)</f>
        <v>-0.13391085984758924</v>
      </c>
      <c r="P572" s="2">
        <f>SUM(M572+K572) /H572</f>
        <v>-0.13391085984758924</v>
      </c>
    </row>
    <row r="575">
      <c r="B575" s="8" t="s">
        <v>0</v>
      </c>
      <c r="C575" s="7" t="s">
        <v>182</v>
      </c>
      <c r="E575" s="9"/>
      <c r="F575" s="7" t="s">
        <v>2</v>
      </c>
      <c r="G575" s="7" t="s">
        <v>3</v>
      </c>
      <c r="I575" s="7" t="s">
        <v>4</v>
      </c>
      <c r="J575" s="10">
        <v>43899</v>
      </c>
    </row>
    <row r="577">
      <c r="A577" s="11" t="s">
        <v>5</v>
      </c>
      <c r="B577" s="11" t="s">
        <v>6</v>
      </c>
      <c r="C577" s="11" t="s">
        <v>7</v>
      </c>
      <c r="D577" s="11" t="s">
        <v>8</v>
      </c>
      <c r="E577" s="11" t="s">
        <v>9</v>
      </c>
      <c r="F577" s="11" t="s">
        <v>10</v>
      </c>
      <c r="G577" s="11" t="s">
        <v>11</v>
      </c>
      <c r="H577" s="11" t="s">
        <v>12</v>
      </c>
      <c r="I577" s="11" t="s">
        <v>13</v>
      </c>
      <c r="J577" s="11" t="s">
        <v>14</v>
      </c>
      <c r="K577" s="11" t="s">
        <v>15</v>
      </c>
      <c r="L577" s="11" t="s">
        <v>16</v>
      </c>
      <c r="M577" s="11" t="s">
        <v>17</v>
      </c>
      <c r="N577" s="11" t="s">
        <v>18</v>
      </c>
      <c r="O577" s="11" t="s">
        <v>19</v>
      </c>
      <c r="P577" s="1" t="s">
        <v>20</v>
      </c>
    </row>
    <row r="578">
      <c r="A578" s="21">
        <v>1</v>
      </c>
      <c r="B578" s="21" t="s">
        <v>33</v>
      </c>
      <c r="C578" s="22" t="s">
        <v>34</v>
      </c>
      <c r="D578" s="22" t="s">
        <v>23</v>
      </c>
      <c r="E578" s="23">
        <v>252300</v>
      </c>
      <c r="F578" s="24">
        <v>2523</v>
      </c>
      <c r="G578" s="25">
        <v>1344.8120362</v>
      </c>
      <c r="H578" s="24">
        <v>339296076.73326</v>
      </c>
      <c r="I578" s="23">
        <v>670</v>
      </c>
      <c r="J578" s="24">
        <v>169041000</v>
      </c>
      <c r="K578" s="24">
        <v>-170255076.73326</v>
      </c>
      <c r="L578" s="26">
        <v>0</v>
      </c>
      <c r="M578" s="26">
        <f>SUM(L578*E578)</f>
        <v>0</v>
      </c>
      <c r="N578" s="27">
        <f>SUM(M578/H578)</f>
        <v>0</v>
      </c>
      <c r="O578" s="27">
        <f>SUM(K578/H578)</f>
        <v>-0.50178911106923063</v>
      </c>
      <c r="P578" s="3">
        <f>SUM(M578+K578) /H578</f>
        <v>-0.50178911106923063</v>
      </c>
    </row>
    <row r="579">
      <c r="A579" s="35">
        <v>2</v>
      </c>
      <c r="B579" s="35" t="s">
        <v>35</v>
      </c>
      <c r="C579" s="36" t="s">
        <v>36</v>
      </c>
      <c r="D579" s="36" t="s">
        <v>23</v>
      </c>
      <c r="E579" s="37">
        <v>128400</v>
      </c>
      <c r="F579" s="38">
        <v>1284</v>
      </c>
      <c r="G579" s="39">
        <v>7386.96746993</v>
      </c>
      <c r="H579" s="38">
        <v>948486623.139012</v>
      </c>
      <c r="I579" s="37">
        <v>5025</v>
      </c>
      <c r="J579" s="38">
        <v>645210000</v>
      </c>
      <c r="K579" s="38">
        <v>-303276623.139012</v>
      </c>
      <c r="L579" s="40">
        <v>0</v>
      </c>
      <c r="M579" s="40">
        <f>SUM(L579*E579)</f>
        <v>0</v>
      </c>
      <c r="N579" s="41">
        <f>SUM(M579/H579)</f>
        <v>0</v>
      </c>
      <c r="O579" s="41">
        <f>SUM(K579/H579)</f>
        <v>-0.31974791814703662</v>
      </c>
      <c r="P579" s="5">
        <f>SUM(M579+K579) /H579</f>
        <v>-0.31974791814703662</v>
      </c>
    </row>
    <row r="580">
      <c r="A580" s="35">
        <v>3</v>
      </c>
      <c r="B580" s="35" t="s">
        <v>37</v>
      </c>
      <c r="C580" s="36" t="s">
        <v>38</v>
      </c>
      <c r="D580" s="36" t="s">
        <v>23</v>
      </c>
      <c r="E580" s="37">
        <v>61500</v>
      </c>
      <c r="F580" s="38">
        <v>615</v>
      </c>
      <c r="G580" s="39">
        <v>26183.21591984</v>
      </c>
      <c r="H580" s="38">
        <v>1610267779.0701602</v>
      </c>
      <c r="I580" s="37">
        <v>28925</v>
      </c>
      <c r="J580" s="38">
        <v>1778887500</v>
      </c>
      <c r="K580" s="38">
        <v>168619720.92984</v>
      </c>
      <c r="L580" s="40">
        <v>0</v>
      </c>
      <c r="M580" s="40">
        <f>SUM(L580*E580)</f>
        <v>0</v>
      </c>
      <c r="N580" s="41">
        <f>SUM(M580/H580)</f>
        <v>0</v>
      </c>
      <c r="O580" s="41">
        <f>SUM(K580/H580)</f>
        <v>0.10471532941384971</v>
      </c>
      <c r="P580" s="5">
        <f>SUM(M580+K580) /H580</f>
        <v>0.10471532941384971</v>
      </c>
    </row>
    <row r="581">
      <c r="A581" s="35">
        <v>4</v>
      </c>
      <c r="B581" s="35" t="s">
        <v>39</v>
      </c>
      <c r="C581" s="36" t="s">
        <v>40</v>
      </c>
      <c r="D581" s="36" t="s">
        <v>23</v>
      </c>
      <c r="E581" s="37">
        <v>70200</v>
      </c>
      <c r="F581" s="38">
        <v>702</v>
      </c>
      <c r="G581" s="39">
        <v>8217.7740391</v>
      </c>
      <c r="H581" s="38">
        <v>576887737.54482007</v>
      </c>
      <c r="I581" s="37">
        <v>5650</v>
      </c>
      <c r="J581" s="38">
        <v>396630000</v>
      </c>
      <c r="K581" s="38">
        <v>-180257737.54481998</v>
      </c>
      <c r="L581" s="40">
        <v>0</v>
      </c>
      <c r="M581" s="40">
        <f>SUM(L581*E581)</f>
        <v>0</v>
      </c>
      <c r="N581" s="41">
        <f>SUM(M581/H581)</f>
        <v>0</v>
      </c>
      <c r="O581" s="41">
        <f>SUM(K581/H581)</f>
        <v>-0.312465885151208</v>
      </c>
      <c r="P581" s="5">
        <f>SUM(M581+K581) /H581</f>
        <v>-0.312465885151208</v>
      </c>
    </row>
    <row r="582">
      <c r="A582" s="35">
        <v>5</v>
      </c>
      <c r="B582" s="35" t="s">
        <v>41</v>
      </c>
      <c r="C582" s="36" t="s">
        <v>42</v>
      </c>
      <c r="D582" s="36" t="s">
        <v>23</v>
      </c>
      <c r="E582" s="37">
        <v>294500</v>
      </c>
      <c r="F582" s="38">
        <v>2945</v>
      </c>
      <c r="G582" s="39">
        <v>3724.67518562</v>
      </c>
      <c r="H582" s="38">
        <v>1096916842.1650899</v>
      </c>
      <c r="I582" s="37">
        <v>3750</v>
      </c>
      <c r="J582" s="38">
        <v>1104375000</v>
      </c>
      <c r="K582" s="38">
        <v>7458157.83491</v>
      </c>
      <c r="L582" s="40">
        <v>0</v>
      </c>
      <c r="M582" s="40">
        <f>SUM(L582*E582)</f>
        <v>0</v>
      </c>
      <c r="N582" s="41">
        <f>SUM(M582/H582)</f>
        <v>0</v>
      </c>
      <c r="O582" s="41">
        <f>SUM(K582/H582)</f>
        <v>0.0067992007672971078</v>
      </c>
      <c r="P582" s="5">
        <f>SUM(M582+K582) /H582</f>
        <v>0.0067992007672971078</v>
      </c>
    </row>
    <row r="583">
      <c r="A583" s="35">
        <v>6</v>
      </c>
      <c r="B583" s="35" t="s">
        <v>43</v>
      </c>
      <c r="C583" s="36" t="s">
        <v>44</v>
      </c>
      <c r="D583" s="36" t="s">
        <v>23</v>
      </c>
      <c r="E583" s="37">
        <v>125900</v>
      </c>
      <c r="F583" s="38">
        <v>1259</v>
      </c>
      <c r="G583" s="39">
        <v>7157.89854306</v>
      </c>
      <c r="H583" s="38">
        <v>901179426.571254</v>
      </c>
      <c r="I583" s="37">
        <v>6575</v>
      </c>
      <c r="J583" s="38">
        <v>827792500</v>
      </c>
      <c r="K583" s="38">
        <v>-73386926.571254</v>
      </c>
      <c r="L583" s="40">
        <v>0</v>
      </c>
      <c r="M583" s="40">
        <f>SUM(L583*E583)</f>
        <v>0</v>
      </c>
      <c r="N583" s="41">
        <f>SUM(M583/H583)</f>
        <v>0</v>
      </c>
      <c r="O583" s="41">
        <f>SUM(K583/H583)</f>
        <v>-0.081434311977661947</v>
      </c>
      <c r="P583" s="5">
        <f>SUM(M583+K583) /H583</f>
        <v>-0.081434311977661947</v>
      </c>
    </row>
    <row r="584">
      <c r="A584" s="35">
        <v>7</v>
      </c>
      <c r="B584" s="35" t="s">
        <v>45</v>
      </c>
      <c r="C584" s="36" t="s">
        <v>46</v>
      </c>
      <c r="D584" s="36" t="s">
        <v>23</v>
      </c>
      <c r="E584" s="37">
        <v>267500</v>
      </c>
      <c r="F584" s="38">
        <v>2675</v>
      </c>
      <c r="G584" s="39">
        <v>1430.21034823</v>
      </c>
      <c r="H584" s="38">
        <v>382581268.151525</v>
      </c>
      <c r="I584" s="37">
        <v>940</v>
      </c>
      <c r="J584" s="38">
        <v>251450000</v>
      </c>
      <c r="K584" s="38">
        <v>-131131268.15152499</v>
      </c>
      <c r="L584" s="40">
        <v>0</v>
      </c>
      <c r="M584" s="40">
        <f>SUM(L584*E584)</f>
        <v>0</v>
      </c>
      <c r="N584" s="41">
        <f>SUM(M584/H584)</f>
        <v>0</v>
      </c>
      <c r="O584" s="41">
        <f>SUM(K584/H584)</f>
        <v>-0.34275402134845029</v>
      </c>
      <c r="P584" s="5">
        <f>SUM(M584+K584) /H584</f>
        <v>-0.34275402134845029</v>
      </c>
    </row>
    <row r="585">
      <c r="A585" s="35">
        <v>8</v>
      </c>
      <c r="B585" s="35" t="s">
        <v>47</v>
      </c>
      <c r="C585" s="36" t="s">
        <v>48</v>
      </c>
      <c r="D585" s="36" t="s">
        <v>23</v>
      </c>
      <c r="E585" s="37">
        <v>83300</v>
      </c>
      <c r="F585" s="38">
        <v>833</v>
      </c>
      <c r="G585" s="39">
        <v>2803.20726011</v>
      </c>
      <c r="H585" s="38">
        <v>233507164.76716298</v>
      </c>
      <c r="I585" s="37">
        <v>2100</v>
      </c>
      <c r="J585" s="38">
        <v>174930000</v>
      </c>
      <c r="K585" s="38">
        <v>-58577164.767162994</v>
      </c>
      <c r="L585" s="40">
        <v>0</v>
      </c>
      <c r="M585" s="40">
        <f>SUM(L585*E585)</f>
        <v>0</v>
      </c>
      <c r="N585" s="41">
        <f>SUM(M585/H585)</f>
        <v>0</v>
      </c>
      <c r="O585" s="41">
        <f>SUM(K585/H585)</f>
        <v>-0.25085810461350105</v>
      </c>
      <c r="P585" s="5">
        <f>SUM(M585+K585) /H585</f>
        <v>-0.25085810461350105</v>
      </c>
    </row>
    <row r="586">
      <c r="A586" s="35">
        <v>9</v>
      </c>
      <c r="B586" s="35" t="s">
        <v>49</v>
      </c>
      <c r="C586" s="36" t="s">
        <v>50</v>
      </c>
      <c r="D586" s="36" t="s">
        <v>23</v>
      </c>
      <c r="E586" s="37">
        <v>68900</v>
      </c>
      <c r="F586" s="38">
        <v>689</v>
      </c>
      <c r="G586" s="39">
        <v>7282.43505375</v>
      </c>
      <c r="H586" s="38">
        <v>501759775.203375</v>
      </c>
      <c r="I586" s="37">
        <v>6375</v>
      </c>
      <c r="J586" s="38">
        <v>439237500</v>
      </c>
      <c r="K586" s="38">
        <v>-62522275.203375004</v>
      </c>
      <c r="L586" s="40">
        <v>0</v>
      </c>
      <c r="M586" s="40">
        <f>SUM(L586*E586)</f>
        <v>0</v>
      </c>
      <c r="N586" s="41">
        <f>SUM(M586/H586)</f>
        <v>0</v>
      </c>
      <c r="O586" s="41">
        <f>SUM(K586/H586)</f>
        <v>-0.12460599333223406</v>
      </c>
      <c r="P586" s="5">
        <f>SUM(M586+K586) /H586</f>
        <v>-0.12460599333223406</v>
      </c>
    </row>
    <row r="587">
      <c r="A587" s="35">
        <v>10</v>
      </c>
      <c r="B587" s="35" t="s">
        <v>51</v>
      </c>
      <c r="C587" s="36" t="s">
        <v>52</v>
      </c>
      <c r="D587" s="36" t="s">
        <v>23</v>
      </c>
      <c r="E587" s="37">
        <v>63900</v>
      </c>
      <c r="F587" s="38">
        <v>639</v>
      </c>
      <c r="G587" s="39">
        <v>5256.01176591</v>
      </c>
      <c r="H587" s="38">
        <v>335859151.841649</v>
      </c>
      <c r="I587" s="37">
        <v>4410</v>
      </c>
      <c r="J587" s="38">
        <v>281799000</v>
      </c>
      <c r="K587" s="38">
        <v>-54060151.841648996</v>
      </c>
      <c r="L587" s="40">
        <v>0</v>
      </c>
      <c r="M587" s="40">
        <f>SUM(L587*E587)</f>
        <v>0</v>
      </c>
      <c r="N587" s="41">
        <f>SUM(M587/H587)</f>
        <v>0</v>
      </c>
      <c r="O587" s="41">
        <f>SUM(K587/H587)</f>
        <v>-0.16096078235538835</v>
      </c>
      <c r="P587" s="5">
        <f>SUM(M587+K587) /H587</f>
        <v>-0.16096078235538835</v>
      </c>
    </row>
    <row r="588">
      <c r="A588" s="35">
        <v>11</v>
      </c>
      <c r="B588" s="35" t="s">
        <v>53</v>
      </c>
      <c r="C588" s="36" t="s">
        <v>54</v>
      </c>
      <c r="D588" s="36" t="s">
        <v>23</v>
      </c>
      <c r="E588" s="37">
        <v>354600</v>
      </c>
      <c r="F588" s="38">
        <v>3546</v>
      </c>
      <c r="G588" s="39">
        <v>1501.02071747</v>
      </c>
      <c r="H588" s="38">
        <v>532261946.41486204</v>
      </c>
      <c r="I588" s="37">
        <v>1140</v>
      </c>
      <c r="J588" s="38">
        <v>404244000</v>
      </c>
      <c r="K588" s="38">
        <v>-128017946.414862</v>
      </c>
      <c r="L588" s="40">
        <v>0</v>
      </c>
      <c r="M588" s="40">
        <f>SUM(L588*E588)</f>
        <v>0</v>
      </c>
      <c r="N588" s="41">
        <f>SUM(M588/H588)</f>
        <v>0</v>
      </c>
      <c r="O588" s="41">
        <f>SUM(K588/H588)</f>
        <v>-0.2405168118388849</v>
      </c>
      <c r="P588" s="5">
        <f>SUM(M588+K588) /H588</f>
        <v>-0.2405168118388849</v>
      </c>
    </row>
    <row r="589">
      <c r="A589" s="35">
        <v>12</v>
      </c>
      <c r="B589" s="35" t="s">
        <v>55</v>
      </c>
      <c r="C589" s="36" t="s">
        <v>56</v>
      </c>
      <c r="D589" s="36" t="s">
        <v>23</v>
      </c>
      <c r="E589" s="37">
        <v>160700</v>
      </c>
      <c r="F589" s="38">
        <v>1607</v>
      </c>
      <c r="G589" s="39">
        <v>2079.71221531</v>
      </c>
      <c r="H589" s="38">
        <v>334209753.000317</v>
      </c>
      <c r="I589" s="37">
        <v>1170</v>
      </c>
      <c r="J589" s="38">
        <v>188019000</v>
      </c>
      <c r="K589" s="38">
        <v>-146190753.000317</v>
      </c>
      <c r="L589" s="40">
        <v>0</v>
      </c>
      <c r="M589" s="40">
        <f>SUM(L589*E589)</f>
        <v>0</v>
      </c>
      <c r="N589" s="41">
        <f>SUM(M589/H589)</f>
        <v>0</v>
      </c>
      <c r="O589" s="41">
        <f>SUM(K589/H589)</f>
        <v>-0.43742216284208307</v>
      </c>
      <c r="P589" s="5">
        <f>SUM(M589+K589) /H589</f>
        <v>-0.43742216284208307</v>
      </c>
    </row>
    <row r="590">
      <c r="A590" s="35">
        <v>13</v>
      </c>
      <c r="B590" s="35" t="s">
        <v>57</v>
      </c>
      <c r="C590" s="36" t="s">
        <v>58</v>
      </c>
      <c r="D590" s="36" t="s">
        <v>23</v>
      </c>
      <c r="E590" s="37">
        <v>30000</v>
      </c>
      <c r="F590" s="38">
        <v>300</v>
      </c>
      <c r="G590" s="39">
        <v>11589.40711111</v>
      </c>
      <c r="H590" s="38">
        <v>347682213.3333</v>
      </c>
      <c r="I590" s="37">
        <v>9525</v>
      </c>
      <c r="J590" s="38">
        <v>285750000</v>
      </c>
      <c r="K590" s="38">
        <v>-61932213.333299994</v>
      </c>
      <c r="L590" s="40">
        <v>0</v>
      </c>
      <c r="M590" s="40">
        <f>SUM(L590*E590)</f>
        <v>0</v>
      </c>
      <c r="N590" s="41">
        <f>SUM(M590/H590)</f>
        <v>0</v>
      </c>
      <c r="O590" s="41">
        <f>SUM(K590/H590)</f>
        <v>-0.1781287939338147</v>
      </c>
      <c r="P590" s="5">
        <f>SUM(M590+K590) /H590</f>
        <v>-0.1781287939338147</v>
      </c>
    </row>
    <row r="591">
      <c r="A591" s="35">
        <v>14</v>
      </c>
      <c r="B591" s="35" t="s">
        <v>59</v>
      </c>
      <c r="C591" s="36" t="s">
        <v>60</v>
      </c>
      <c r="D591" s="36" t="s">
        <v>23</v>
      </c>
      <c r="E591" s="37">
        <v>257200</v>
      </c>
      <c r="F591" s="38">
        <v>2572</v>
      </c>
      <c r="G591" s="39">
        <v>4008.35862806</v>
      </c>
      <c r="H591" s="38">
        <v>1030949839.137032</v>
      </c>
      <c r="I591" s="37">
        <v>3500</v>
      </c>
      <c r="J591" s="38">
        <v>900200000</v>
      </c>
      <c r="K591" s="38">
        <v>-130749839.13703199</v>
      </c>
      <c r="L591" s="40">
        <v>0</v>
      </c>
      <c r="M591" s="40">
        <f>SUM(L591*E591)</f>
        <v>0</v>
      </c>
      <c r="N591" s="41">
        <f>SUM(M591/H591)</f>
        <v>0</v>
      </c>
      <c r="O591" s="41">
        <f>SUM(K591/H591)</f>
        <v>-0.12682463702257094</v>
      </c>
      <c r="P591" s="5">
        <f>SUM(M591+K591) /H591</f>
        <v>-0.12682463702257094</v>
      </c>
    </row>
    <row r="592">
      <c r="A592" s="35">
        <v>15</v>
      </c>
      <c r="B592" s="35" t="s">
        <v>61</v>
      </c>
      <c r="C592" s="36" t="s">
        <v>62</v>
      </c>
      <c r="D592" s="36" t="s">
        <v>23</v>
      </c>
      <c r="E592" s="37">
        <v>18300</v>
      </c>
      <c r="F592" s="38">
        <v>183</v>
      </c>
      <c r="G592" s="39">
        <v>25553.56499766</v>
      </c>
      <c r="H592" s="38">
        <v>467630239.457178</v>
      </c>
      <c r="I592" s="37">
        <v>15800</v>
      </c>
      <c r="J592" s="38">
        <v>289140000</v>
      </c>
      <c r="K592" s="38">
        <v>-178490239.457178</v>
      </c>
      <c r="L592" s="40">
        <v>0</v>
      </c>
      <c r="M592" s="40">
        <f>SUM(L592*E592)</f>
        <v>0</v>
      </c>
      <c r="N592" s="41">
        <f>SUM(M592/H592)</f>
        <v>0</v>
      </c>
      <c r="O592" s="41">
        <f>SUM(K592/H592)</f>
        <v>-0.38169096948128989</v>
      </c>
      <c r="P592" s="5">
        <f>SUM(M592+K592) /H592</f>
        <v>-0.38169096948128989</v>
      </c>
    </row>
    <row r="593">
      <c r="A593" s="35">
        <v>16</v>
      </c>
      <c r="B593" s="35" t="s">
        <v>63</v>
      </c>
      <c r="C593" s="36" t="s">
        <v>64</v>
      </c>
      <c r="D593" s="36" t="s">
        <v>23</v>
      </c>
      <c r="E593" s="37">
        <v>131200</v>
      </c>
      <c r="F593" s="38">
        <v>1312</v>
      </c>
      <c r="G593" s="39">
        <v>9178.08299634</v>
      </c>
      <c r="H593" s="38">
        <v>1204164489.119808</v>
      </c>
      <c r="I593" s="37">
        <v>7025</v>
      </c>
      <c r="J593" s="38">
        <v>921680000</v>
      </c>
      <c r="K593" s="38">
        <v>-282484489.119808</v>
      </c>
      <c r="L593" s="40">
        <v>0</v>
      </c>
      <c r="M593" s="40">
        <f>SUM(L593*E593)</f>
        <v>0</v>
      </c>
      <c r="N593" s="41">
        <f>SUM(M593/H593)</f>
        <v>0</v>
      </c>
      <c r="O593" s="41">
        <f>SUM(K593/H593)</f>
        <v>-0.23458961933538824</v>
      </c>
      <c r="P593" s="5">
        <f>SUM(M593+K593) /H593</f>
        <v>-0.23458961933538824</v>
      </c>
    </row>
    <row r="594">
      <c r="A594" s="35">
        <v>17</v>
      </c>
      <c r="B594" s="35" t="s">
        <v>65</v>
      </c>
      <c r="C594" s="36" t="s">
        <v>66</v>
      </c>
      <c r="D594" s="36" t="s">
        <v>23</v>
      </c>
      <c r="E594" s="37">
        <v>105411</v>
      </c>
      <c r="F594" s="38">
        <v>1054.11</v>
      </c>
      <c r="G594" s="39">
        <v>1939.30414849</v>
      </c>
      <c r="H594" s="38">
        <v>204423989.596479</v>
      </c>
      <c r="I594" s="37">
        <v>1480</v>
      </c>
      <c r="J594" s="38">
        <v>156008280</v>
      </c>
      <c r="K594" s="38">
        <v>-48415709.596479</v>
      </c>
      <c r="L594" s="40">
        <v>0</v>
      </c>
      <c r="M594" s="40">
        <f>SUM(L594*E594)</f>
        <v>0</v>
      </c>
      <c r="N594" s="41">
        <f>SUM(M594/H594)</f>
        <v>0</v>
      </c>
      <c r="O594" s="41">
        <f>SUM(K594/H594)</f>
        <v>-0.23683966687103983</v>
      </c>
      <c r="P594" s="5">
        <f>SUM(M594+K594) /H594</f>
        <v>-0.23683966687103983</v>
      </c>
    </row>
    <row r="595">
      <c r="A595" s="28">
        <v>18</v>
      </c>
      <c r="B595" s="28" t="s">
        <v>67</v>
      </c>
      <c r="C595" s="29" t="s">
        <v>68</v>
      </c>
      <c r="D595" s="29" t="s">
        <v>23</v>
      </c>
      <c r="E595" s="30">
        <v>182300</v>
      </c>
      <c r="F595" s="31">
        <v>1823</v>
      </c>
      <c r="G595" s="32">
        <v>1666.10318214</v>
      </c>
      <c r="H595" s="31">
        <v>303730610.104122</v>
      </c>
      <c r="I595" s="30">
        <v>830</v>
      </c>
      <c r="J595" s="31">
        <v>151309000</v>
      </c>
      <c r="K595" s="31">
        <v>-152421610.104122</v>
      </c>
      <c r="L595" s="33">
        <v>0</v>
      </c>
      <c r="M595" s="33">
        <f>SUM(L595*E595)</f>
        <v>0</v>
      </c>
      <c r="N595" s="34">
        <f>SUM(M595/H595)</f>
        <v>0</v>
      </c>
      <c r="O595" s="34">
        <f>SUM(K595/H595)</f>
        <v>-0.50183157388012456</v>
      </c>
      <c r="P595" s="6">
        <f>SUM(M595+K595) /H595</f>
        <v>-0.50183157388012456</v>
      </c>
    </row>
    <row r="596">
      <c r="H596" s="18">
        <f>SUM(H578:H595)</f>
        <v>11351794925.350405</v>
      </c>
      <c r="J596" s="18">
        <f>SUM(J578:J595)</f>
        <v>9365702780</v>
      </c>
      <c r="K596" s="18">
        <f>SUM(K578:K595)</f>
        <v>-1986092145.3504062</v>
      </c>
      <c r="M596" s="19">
        <f>SUM(M578:M595)</f>
        <v>0</v>
      </c>
      <c r="N596" s="20">
        <f>SUM(M596/H596)</f>
        <v>0</v>
      </c>
      <c r="O596" s="20">
        <f>SUM(K596/H596)</f>
        <v>-0.1749584236159111</v>
      </c>
      <c r="P596" s="2">
        <f>SUM(M596+K596) /H596</f>
        <v>-0.1749584236159111</v>
      </c>
    </row>
    <row r="599">
      <c r="B599" s="8" t="s">
        <v>0</v>
      </c>
      <c r="C599" s="7" t="s">
        <v>183</v>
      </c>
      <c r="E599" s="9"/>
      <c r="F599" s="7" t="s">
        <v>2</v>
      </c>
      <c r="G599" s="7" t="s">
        <v>3</v>
      </c>
      <c r="I599" s="7" t="s">
        <v>4</v>
      </c>
      <c r="J599" s="10">
        <v>43899</v>
      </c>
    </row>
    <row r="601">
      <c r="A601" s="11" t="s">
        <v>5</v>
      </c>
      <c r="B601" s="11" t="s">
        <v>6</v>
      </c>
      <c r="C601" s="11" t="s">
        <v>7</v>
      </c>
      <c r="D601" s="11" t="s">
        <v>8</v>
      </c>
      <c r="E601" s="11" t="s">
        <v>9</v>
      </c>
      <c r="F601" s="11" t="s">
        <v>10</v>
      </c>
      <c r="G601" s="11" t="s">
        <v>11</v>
      </c>
      <c r="H601" s="11" t="s">
        <v>12</v>
      </c>
      <c r="I601" s="11" t="s">
        <v>13</v>
      </c>
      <c r="J601" s="11" t="s">
        <v>14</v>
      </c>
      <c r="K601" s="11" t="s">
        <v>15</v>
      </c>
      <c r="L601" s="11" t="s">
        <v>16</v>
      </c>
      <c r="M601" s="11" t="s">
        <v>17</v>
      </c>
      <c r="N601" s="11" t="s">
        <v>18</v>
      </c>
      <c r="O601" s="11" t="s">
        <v>19</v>
      </c>
      <c r="P601" s="1" t="s">
        <v>20</v>
      </c>
    </row>
    <row r="602">
      <c r="A602" s="21">
        <v>1</v>
      </c>
      <c r="B602" s="21" t="s">
        <v>105</v>
      </c>
      <c r="C602" s="22" t="s">
        <v>106</v>
      </c>
      <c r="D602" s="22" t="s">
        <v>23</v>
      </c>
      <c r="E602" s="23">
        <v>5200</v>
      </c>
      <c r="F602" s="24">
        <v>52</v>
      </c>
      <c r="G602" s="25">
        <v>12660.65325538</v>
      </c>
      <c r="H602" s="24">
        <v>65835396.927976</v>
      </c>
      <c r="I602" s="23">
        <v>8200</v>
      </c>
      <c r="J602" s="24">
        <v>42640000</v>
      </c>
      <c r="K602" s="24">
        <v>-23195396.927976</v>
      </c>
      <c r="L602" s="26">
        <v>0</v>
      </c>
      <c r="M602" s="26">
        <f>SUM(L602*E602)</f>
        <v>0</v>
      </c>
      <c r="N602" s="27">
        <f>SUM(M602/H602)</f>
        <v>0</v>
      </c>
      <c r="O602" s="27">
        <f>SUM(K602/H602)</f>
        <v>-0.3523240993496522</v>
      </c>
      <c r="P602" s="3">
        <f>SUM(M602+K602) /H602</f>
        <v>-0.3523240993496522</v>
      </c>
    </row>
    <row r="603">
      <c r="A603" s="35">
        <v>2</v>
      </c>
      <c r="B603" s="35" t="s">
        <v>72</v>
      </c>
      <c r="C603" s="36" t="s">
        <v>73</v>
      </c>
      <c r="D603" s="36" t="s">
        <v>23</v>
      </c>
      <c r="E603" s="37">
        <v>88600</v>
      </c>
      <c r="F603" s="38">
        <v>886</v>
      </c>
      <c r="G603" s="39">
        <v>1357.89288971</v>
      </c>
      <c r="H603" s="38">
        <v>120309310.02830599</v>
      </c>
      <c r="I603" s="37">
        <v>1010</v>
      </c>
      <c r="J603" s="38">
        <v>89486000</v>
      </c>
      <c r="K603" s="38">
        <v>-30823310.028305996</v>
      </c>
      <c r="L603" s="40">
        <v>0</v>
      </c>
      <c r="M603" s="40">
        <f>SUM(L603*E603)</f>
        <v>0</v>
      </c>
      <c r="N603" s="41">
        <f>SUM(M603/H603)</f>
        <v>0</v>
      </c>
      <c r="O603" s="41">
        <f>SUM(K603/H603)</f>
        <v>-0.2562005386038203</v>
      </c>
      <c r="P603" s="5">
        <f>SUM(M603+K603) /H603</f>
        <v>-0.2562005386038203</v>
      </c>
    </row>
    <row r="604">
      <c r="A604" s="35">
        <v>3</v>
      </c>
      <c r="B604" s="35" t="s">
        <v>184</v>
      </c>
      <c r="C604" s="36" t="s">
        <v>185</v>
      </c>
      <c r="D604" s="36" t="s">
        <v>23</v>
      </c>
      <c r="E604" s="37">
        <v>11100</v>
      </c>
      <c r="F604" s="38">
        <v>111</v>
      </c>
      <c r="G604" s="39">
        <v>3820.09519791</v>
      </c>
      <c r="H604" s="38">
        <v>42403056.696801</v>
      </c>
      <c r="I604" s="37">
        <v>2270</v>
      </c>
      <c r="J604" s="38">
        <v>25197000</v>
      </c>
      <c r="K604" s="38">
        <v>-17206056.696801</v>
      </c>
      <c r="L604" s="40">
        <v>0</v>
      </c>
      <c r="M604" s="40">
        <f>SUM(L604*E604)</f>
        <v>0</v>
      </c>
      <c r="N604" s="41">
        <f>SUM(M604/H604)</f>
        <v>0</v>
      </c>
      <c r="O604" s="41">
        <f>SUM(K604/H604)</f>
        <v>-0.40577397096231205</v>
      </c>
      <c r="P604" s="5">
        <f>SUM(M604+K604) /H604</f>
        <v>-0.40577397096231205</v>
      </c>
    </row>
    <row r="605">
      <c r="A605" s="35">
        <v>4</v>
      </c>
      <c r="B605" s="35" t="s">
        <v>35</v>
      </c>
      <c r="C605" s="36" t="s">
        <v>36</v>
      </c>
      <c r="D605" s="36" t="s">
        <v>23</v>
      </c>
      <c r="E605" s="37">
        <v>107200</v>
      </c>
      <c r="F605" s="38">
        <v>1072</v>
      </c>
      <c r="G605" s="39">
        <v>6829.57661034</v>
      </c>
      <c r="H605" s="38">
        <v>732130612.628448</v>
      </c>
      <c r="I605" s="37">
        <v>5025</v>
      </c>
      <c r="J605" s="38">
        <v>538680000</v>
      </c>
      <c r="K605" s="38">
        <v>-193450612.628448</v>
      </c>
      <c r="L605" s="40">
        <v>0</v>
      </c>
      <c r="M605" s="40">
        <f>SUM(L605*E605)</f>
        <v>0</v>
      </c>
      <c r="N605" s="41">
        <f>SUM(M605/H605)</f>
        <v>0</v>
      </c>
      <c r="O605" s="41">
        <f>SUM(K605/H605)</f>
        <v>-0.26422964603806709</v>
      </c>
      <c r="P605" s="5">
        <f>SUM(M605+K605) /H605</f>
        <v>-0.26422964603806709</v>
      </c>
    </row>
    <row r="606">
      <c r="A606" s="35">
        <v>5</v>
      </c>
      <c r="B606" s="35" t="s">
        <v>45</v>
      </c>
      <c r="C606" s="36" t="s">
        <v>46</v>
      </c>
      <c r="D606" s="36" t="s">
        <v>23</v>
      </c>
      <c r="E606" s="37">
        <v>52500</v>
      </c>
      <c r="F606" s="38">
        <v>525</v>
      </c>
      <c r="G606" s="39">
        <v>1312.2100656</v>
      </c>
      <c r="H606" s="38">
        <v>68891028.444</v>
      </c>
      <c r="I606" s="37">
        <v>940</v>
      </c>
      <c r="J606" s="38">
        <v>49350000</v>
      </c>
      <c r="K606" s="38">
        <v>-19541028.444</v>
      </c>
      <c r="L606" s="40">
        <v>0</v>
      </c>
      <c r="M606" s="40">
        <f>SUM(L606*E606)</f>
        <v>0</v>
      </c>
      <c r="N606" s="41">
        <f>SUM(M606/H606)</f>
        <v>0</v>
      </c>
      <c r="O606" s="41">
        <f>SUM(K606/H606)</f>
        <v>-0.28365128065818423</v>
      </c>
      <c r="P606" s="5">
        <f>SUM(M606+K606) /H606</f>
        <v>-0.28365128065818423</v>
      </c>
    </row>
    <row r="607">
      <c r="A607" s="35">
        <v>6</v>
      </c>
      <c r="B607" s="35" t="s">
        <v>80</v>
      </c>
      <c r="C607" s="36" t="s">
        <v>81</v>
      </c>
      <c r="D607" s="36" t="s">
        <v>23</v>
      </c>
      <c r="E607" s="37">
        <v>43800</v>
      </c>
      <c r="F607" s="38">
        <v>438</v>
      </c>
      <c r="G607" s="39">
        <v>6925.10318036</v>
      </c>
      <c r="H607" s="38">
        <v>303319519.29976803</v>
      </c>
      <c r="I607" s="37">
        <v>5800</v>
      </c>
      <c r="J607" s="38">
        <v>254040000</v>
      </c>
      <c r="K607" s="38">
        <v>-49279519.299768</v>
      </c>
      <c r="L607" s="40">
        <v>0</v>
      </c>
      <c r="M607" s="40">
        <f>SUM(L607*E607)</f>
        <v>0</v>
      </c>
      <c r="N607" s="41">
        <f>SUM(M607/H607)</f>
        <v>0</v>
      </c>
      <c r="O607" s="41">
        <f>SUM(K607/H607)</f>
        <v>-0.16246735262383652</v>
      </c>
      <c r="P607" s="5">
        <f>SUM(M607+K607) /H607</f>
        <v>-0.16246735262383652</v>
      </c>
    </row>
    <row r="608">
      <c r="A608" s="35">
        <v>7</v>
      </c>
      <c r="B608" s="35" t="s">
        <v>186</v>
      </c>
      <c r="C608" s="36" t="s">
        <v>187</v>
      </c>
      <c r="D608" s="36" t="s">
        <v>23</v>
      </c>
      <c r="E608" s="37">
        <v>46900</v>
      </c>
      <c r="F608" s="38">
        <v>469</v>
      </c>
      <c r="G608" s="39">
        <v>1043.2904351</v>
      </c>
      <c r="H608" s="38">
        <v>48930321.40619</v>
      </c>
      <c r="I608" s="37">
        <v>800</v>
      </c>
      <c r="J608" s="38">
        <v>37520000</v>
      </c>
      <c r="K608" s="38">
        <v>-11410321.40619</v>
      </c>
      <c r="L608" s="40">
        <v>0</v>
      </c>
      <c r="M608" s="40">
        <f>SUM(L608*E608)</f>
        <v>0</v>
      </c>
      <c r="N608" s="41">
        <f>SUM(M608/H608)</f>
        <v>0</v>
      </c>
      <c r="O608" s="41">
        <f>SUM(K608/H608)</f>
        <v>-0.23319530872213976</v>
      </c>
      <c r="P608" s="5">
        <f>SUM(M608+K608) /H608</f>
        <v>-0.23319530872213976</v>
      </c>
    </row>
    <row r="609">
      <c r="A609" s="35">
        <v>8</v>
      </c>
      <c r="B609" s="35" t="s">
        <v>82</v>
      </c>
      <c r="C609" s="36" t="s">
        <v>83</v>
      </c>
      <c r="D609" s="36" t="s">
        <v>23</v>
      </c>
      <c r="E609" s="37">
        <v>7300</v>
      </c>
      <c r="F609" s="38">
        <v>73</v>
      </c>
      <c r="G609" s="39">
        <v>1594.22865426</v>
      </c>
      <c r="H609" s="38">
        <v>11637869.176098</v>
      </c>
      <c r="I609" s="37">
        <v>1570</v>
      </c>
      <c r="J609" s="38">
        <v>11461000</v>
      </c>
      <c r="K609" s="38">
        <v>-176869.176098</v>
      </c>
      <c r="L609" s="40">
        <v>0</v>
      </c>
      <c r="M609" s="40">
        <f>SUM(L609*E609)</f>
        <v>0</v>
      </c>
      <c r="N609" s="41">
        <f>SUM(M609/H609)</f>
        <v>0</v>
      </c>
      <c r="O609" s="41">
        <f>SUM(K609/H609)</f>
        <v>-0.015197728503535346</v>
      </c>
      <c r="P609" s="5">
        <f>SUM(M609+K609) /H609</f>
        <v>-0.015197728503535346</v>
      </c>
    </row>
    <row r="610">
      <c r="A610" s="35">
        <v>9</v>
      </c>
      <c r="B610" s="35" t="s">
        <v>47</v>
      </c>
      <c r="C610" s="36" t="s">
        <v>48</v>
      </c>
      <c r="D610" s="36" t="s">
        <v>23</v>
      </c>
      <c r="E610" s="37">
        <v>31300</v>
      </c>
      <c r="F610" s="38">
        <v>313</v>
      </c>
      <c r="G610" s="39">
        <v>3305.29491677</v>
      </c>
      <c r="H610" s="38">
        <v>103455730.894901</v>
      </c>
      <c r="I610" s="37">
        <v>2100</v>
      </c>
      <c r="J610" s="38">
        <v>65730000</v>
      </c>
      <c r="K610" s="38">
        <v>-37725730.894901</v>
      </c>
      <c r="L610" s="40">
        <v>0</v>
      </c>
      <c r="M610" s="40">
        <f>SUM(L610*E610)</f>
        <v>0</v>
      </c>
      <c r="N610" s="41">
        <f>SUM(M610/H610)</f>
        <v>0</v>
      </c>
      <c r="O610" s="41">
        <f>SUM(K610/H610)</f>
        <v>-0.36465578628240475</v>
      </c>
      <c r="P610" s="5">
        <f>SUM(M610+K610) /H610</f>
        <v>-0.36465578628240475</v>
      </c>
    </row>
    <row r="611">
      <c r="A611" s="35">
        <v>10</v>
      </c>
      <c r="B611" s="35" t="s">
        <v>88</v>
      </c>
      <c r="C611" s="36" t="s">
        <v>89</v>
      </c>
      <c r="D611" s="36" t="s">
        <v>23</v>
      </c>
      <c r="E611" s="37">
        <v>27800</v>
      </c>
      <c r="F611" s="38">
        <v>278</v>
      </c>
      <c r="G611" s="39">
        <v>11415.86103897</v>
      </c>
      <c r="H611" s="38">
        <v>317360936.883366</v>
      </c>
      <c r="I611" s="37">
        <v>10375</v>
      </c>
      <c r="J611" s="38">
        <v>288425000</v>
      </c>
      <c r="K611" s="38">
        <v>-28935936.883366004</v>
      </c>
      <c r="L611" s="40">
        <v>0</v>
      </c>
      <c r="M611" s="40">
        <f>SUM(L611*E611)</f>
        <v>0</v>
      </c>
      <c r="N611" s="41">
        <f>SUM(M611/H611)</f>
        <v>0</v>
      </c>
      <c r="O611" s="41">
        <f>SUM(K611/H611)</f>
        <v>-0.091176743954471978</v>
      </c>
      <c r="P611" s="5">
        <f>SUM(M611+K611) /H611</f>
        <v>-0.091176743954471978</v>
      </c>
    </row>
    <row r="612">
      <c r="A612" s="35">
        <v>11</v>
      </c>
      <c r="B612" s="35" t="s">
        <v>90</v>
      </c>
      <c r="C612" s="36" t="s">
        <v>91</v>
      </c>
      <c r="D612" s="36" t="s">
        <v>23</v>
      </c>
      <c r="E612" s="37">
        <v>28300</v>
      </c>
      <c r="F612" s="38">
        <v>283</v>
      </c>
      <c r="G612" s="39">
        <v>3307.65217946</v>
      </c>
      <c r="H612" s="38">
        <v>93606556.678718</v>
      </c>
      <c r="I612" s="37">
        <v>2230</v>
      </c>
      <c r="J612" s="38">
        <v>63109000</v>
      </c>
      <c r="K612" s="38">
        <v>-30497556.678718004</v>
      </c>
      <c r="L612" s="40">
        <v>0</v>
      </c>
      <c r="M612" s="40">
        <f>SUM(L612*E612)</f>
        <v>0</v>
      </c>
      <c r="N612" s="41">
        <f>SUM(M612/H612)</f>
        <v>0</v>
      </c>
      <c r="O612" s="41">
        <f>SUM(K612/H612)</f>
        <v>-0.32580577430482283</v>
      </c>
      <c r="P612" s="5">
        <f>SUM(M612+K612) /H612</f>
        <v>-0.32580577430482283</v>
      </c>
    </row>
    <row r="613">
      <c r="A613" s="35">
        <v>12</v>
      </c>
      <c r="B613" s="35" t="s">
        <v>49</v>
      </c>
      <c r="C613" s="36" t="s">
        <v>50</v>
      </c>
      <c r="D613" s="36" t="s">
        <v>23</v>
      </c>
      <c r="E613" s="37">
        <v>22400</v>
      </c>
      <c r="F613" s="38">
        <v>224</v>
      </c>
      <c r="G613" s="39">
        <v>7868.42548345</v>
      </c>
      <c r="H613" s="38">
        <v>176252730.82928</v>
      </c>
      <c r="I613" s="37">
        <v>6375</v>
      </c>
      <c r="J613" s="38">
        <v>142800000</v>
      </c>
      <c r="K613" s="38">
        <v>-33452730.82928</v>
      </c>
      <c r="L613" s="40">
        <v>0</v>
      </c>
      <c r="M613" s="40">
        <f>SUM(L613*E613)</f>
        <v>0</v>
      </c>
      <c r="N613" s="41">
        <f>SUM(M613/H613)</f>
        <v>0</v>
      </c>
      <c r="O613" s="41">
        <f>SUM(K613/H613)</f>
        <v>-0.18979978733879943</v>
      </c>
      <c r="P613" s="5">
        <f>SUM(M613+K613) /H613</f>
        <v>-0.18979978733879943</v>
      </c>
    </row>
    <row r="614">
      <c r="A614" s="35">
        <v>13</v>
      </c>
      <c r="B614" s="35" t="s">
        <v>94</v>
      </c>
      <c r="C614" s="36" t="s">
        <v>95</v>
      </c>
      <c r="D614" s="36" t="s">
        <v>23</v>
      </c>
      <c r="E614" s="37">
        <v>9800</v>
      </c>
      <c r="F614" s="38">
        <v>98</v>
      </c>
      <c r="G614" s="39">
        <v>18637.8205</v>
      </c>
      <c r="H614" s="38">
        <v>182650640.9</v>
      </c>
      <c r="I614" s="37">
        <v>13650</v>
      </c>
      <c r="J614" s="38">
        <v>133770000</v>
      </c>
      <c r="K614" s="38">
        <v>-48880640.9</v>
      </c>
      <c r="L614" s="40">
        <v>0</v>
      </c>
      <c r="M614" s="40">
        <f>SUM(L614*E614)</f>
        <v>0</v>
      </c>
      <c r="N614" s="41">
        <f>SUM(M614/H614)</f>
        <v>0</v>
      </c>
      <c r="O614" s="41">
        <f>SUM(K614/H614)</f>
        <v>-0.26761822821504261</v>
      </c>
      <c r="P614" s="5">
        <f>SUM(M614+K614) /H614</f>
        <v>-0.26761822821504261</v>
      </c>
    </row>
    <row r="615">
      <c r="A615" s="35">
        <v>14</v>
      </c>
      <c r="B615" s="35" t="s">
        <v>188</v>
      </c>
      <c r="C615" s="36" t="s">
        <v>189</v>
      </c>
      <c r="D615" s="36" t="s">
        <v>23</v>
      </c>
      <c r="E615" s="37">
        <v>16100</v>
      </c>
      <c r="F615" s="38">
        <v>161</v>
      </c>
      <c r="G615" s="39">
        <v>3105.89986353</v>
      </c>
      <c r="H615" s="38">
        <v>50004987.802833</v>
      </c>
      <c r="I615" s="37">
        <v>2000</v>
      </c>
      <c r="J615" s="38">
        <v>32200000</v>
      </c>
      <c r="K615" s="38">
        <v>-17804987.802833</v>
      </c>
      <c r="L615" s="40">
        <v>0</v>
      </c>
      <c r="M615" s="40">
        <f>SUM(L615*E615)</f>
        <v>0</v>
      </c>
      <c r="N615" s="41">
        <f>SUM(M615/H615)</f>
        <v>0</v>
      </c>
      <c r="O615" s="41">
        <f>SUM(K615/H615)</f>
        <v>-0.35606423649250984</v>
      </c>
      <c r="P615" s="5">
        <f>SUM(M615+K615) /H615</f>
        <v>-0.35606423649250984</v>
      </c>
    </row>
    <row r="616">
      <c r="A616" s="35">
        <v>15</v>
      </c>
      <c r="B616" s="35" t="s">
        <v>157</v>
      </c>
      <c r="C616" s="36" t="s">
        <v>158</v>
      </c>
      <c r="D616" s="36" t="s">
        <v>23</v>
      </c>
      <c r="E616" s="37">
        <v>2900</v>
      </c>
      <c r="F616" s="38">
        <v>29</v>
      </c>
      <c r="G616" s="39">
        <v>12066.82904409</v>
      </c>
      <c r="H616" s="38">
        <v>34993804.227861</v>
      </c>
      <c r="I616" s="37">
        <v>9550</v>
      </c>
      <c r="J616" s="38">
        <v>27695000</v>
      </c>
      <c r="K616" s="38">
        <v>-7298804.227861</v>
      </c>
      <c r="L616" s="40">
        <v>0</v>
      </c>
      <c r="M616" s="40">
        <f>SUM(L616*E616)</f>
        <v>0</v>
      </c>
      <c r="N616" s="41">
        <f>SUM(M616/H616)</f>
        <v>0</v>
      </c>
      <c r="O616" s="41">
        <f>SUM(K616/H616)</f>
        <v>-0.2085741858854521</v>
      </c>
      <c r="P616" s="5">
        <f>SUM(M616+K616) /H616</f>
        <v>-0.2085741858854521</v>
      </c>
    </row>
    <row r="617">
      <c r="A617" s="35">
        <v>16</v>
      </c>
      <c r="B617" s="35" t="s">
        <v>51</v>
      </c>
      <c r="C617" s="36" t="s">
        <v>52</v>
      </c>
      <c r="D617" s="36" t="s">
        <v>23</v>
      </c>
      <c r="E617" s="37">
        <v>17100</v>
      </c>
      <c r="F617" s="38">
        <v>171</v>
      </c>
      <c r="G617" s="39">
        <v>5149.14705866</v>
      </c>
      <c r="H617" s="38">
        <v>88050414.703086</v>
      </c>
      <c r="I617" s="37">
        <v>4410</v>
      </c>
      <c r="J617" s="38">
        <v>75411000</v>
      </c>
      <c r="K617" s="38">
        <v>-12639414.703086</v>
      </c>
      <c r="L617" s="40">
        <v>0</v>
      </c>
      <c r="M617" s="40">
        <f>SUM(L617*E617)</f>
        <v>0</v>
      </c>
      <c r="N617" s="41">
        <f>SUM(M617/H617)</f>
        <v>0</v>
      </c>
      <c r="O617" s="41">
        <f>SUM(K617/H617)</f>
        <v>-0.14354747499721898</v>
      </c>
      <c r="P617" s="5">
        <f>SUM(M617+K617) /H617</f>
        <v>-0.14354747499721898</v>
      </c>
    </row>
    <row r="618">
      <c r="A618" s="35">
        <v>17</v>
      </c>
      <c r="B618" s="35" t="s">
        <v>53</v>
      </c>
      <c r="C618" s="36" t="s">
        <v>54</v>
      </c>
      <c r="D618" s="36" t="s">
        <v>23</v>
      </c>
      <c r="E618" s="37">
        <v>129700</v>
      </c>
      <c r="F618" s="38">
        <v>1297</v>
      </c>
      <c r="G618" s="39">
        <v>1640</v>
      </c>
      <c r="H618" s="38">
        <v>212708000</v>
      </c>
      <c r="I618" s="37">
        <v>1140</v>
      </c>
      <c r="J618" s="38">
        <v>147858000</v>
      </c>
      <c r="K618" s="38">
        <v>-64850000</v>
      </c>
      <c r="L618" s="40">
        <v>0</v>
      </c>
      <c r="M618" s="40">
        <f>SUM(L618*E618)</f>
        <v>0</v>
      </c>
      <c r="N618" s="41">
        <f>SUM(M618/H618)</f>
        <v>0</v>
      </c>
      <c r="O618" s="41">
        <f>SUM(K618/H618)</f>
        <v>-0.3048780487804878</v>
      </c>
      <c r="P618" s="5">
        <f>SUM(M618+K618) /H618</f>
        <v>-0.3048780487804878</v>
      </c>
    </row>
    <row r="619">
      <c r="A619" s="35">
        <v>18</v>
      </c>
      <c r="B619" s="35" t="s">
        <v>190</v>
      </c>
      <c r="C619" s="36" t="s">
        <v>191</v>
      </c>
      <c r="D619" s="36" t="s">
        <v>23</v>
      </c>
      <c r="E619" s="37">
        <v>20500</v>
      </c>
      <c r="F619" s="38">
        <v>205</v>
      </c>
      <c r="G619" s="39">
        <v>1347.99896731</v>
      </c>
      <c r="H619" s="38">
        <v>27633978.829855002</v>
      </c>
      <c r="I619" s="37">
        <v>825</v>
      </c>
      <c r="J619" s="38">
        <v>16912500</v>
      </c>
      <c r="K619" s="38">
        <v>-10721478.829855</v>
      </c>
      <c r="L619" s="40">
        <v>0</v>
      </c>
      <c r="M619" s="40">
        <f>SUM(L619*E619)</f>
        <v>0</v>
      </c>
      <c r="N619" s="41">
        <f>SUM(M619/H619)</f>
        <v>0</v>
      </c>
      <c r="O619" s="41">
        <f>SUM(K619/H619)</f>
        <v>-0.38798172698430983</v>
      </c>
      <c r="P619" s="5">
        <f>SUM(M619+K619) /H619</f>
        <v>-0.38798172698430983</v>
      </c>
    </row>
    <row r="620">
      <c r="A620" s="35">
        <v>19</v>
      </c>
      <c r="B620" s="35" t="s">
        <v>192</v>
      </c>
      <c r="C620" s="36" t="s">
        <v>193</v>
      </c>
      <c r="D620" s="36" t="s">
        <v>23</v>
      </c>
      <c r="E620" s="37">
        <v>30700</v>
      </c>
      <c r="F620" s="38">
        <v>307</v>
      </c>
      <c r="G620" s="39">
        <v>2538.57718897</v>
      </c>
      <c r="H620" s="38">
        <v>77934319.701379</v>
      </c>
      <c r="I620" s="37">
        <v>2160</v>
      </c>
      <c r="J620" s="38">
        <v>66312000</v>
      </c>
      <c r="K620" s="38">
        <v>-11622319.701379</v>
      </c>
      <c r="L620" s="40">
        <v>0</v>
      </c>
      <c r="M620" s="40">
        <f>SUM(L620*E620)</f>
        <v>0</v>
      </c>
      <c r="N620" s="41">
        <f>SUM(M620/H620)</f>
        <v>0</v>
      </c>
      <c r="O620" s="41">
        <f>SUM(K620/H620)</f>
        <v>-0.14912967413986869</v>
      </c>
      <c r="P620" s="5">
        <f>SUM(M620+K620) /H620</f>
        <v>-0.14912967413986869</v>
      </c>
    </row>
    <row r="621">
      <c r="A621" s="35">
        <v>20</v>
      </c>
      <c r="B621" s="35" t="s">
        <v>194</v>
      </c>
      <c r="C621" s="36" t="s">
        <v>195</v>
      </c>
      <c r="D621" s="36" t="s">
        <v>23</v>
      </c>
      <c r="E621" s="37">
        <v>55600</v>
      </c>
      <c r="F621" s="38">
        <v>556</v>
      </c>
      <c r="G621" s="39">
        <v>2132.95685064</v>
      </c>
      <c r="H621" s="38">
        <v>118592400.895584</v>
      </c>
      <c r="I621" s="37">
        <v>1770</v>
      </c>
      <c r="J621" s="38">
        <v>98412000</v>
      </c>
      <c r="K621" s="38">
        <v>-20180400.895584</v>
      </c>
      <c r="L621" s="40">
        <v>0</v>
      </c>
      <c r="M621" s="40">
        <f>SUM(L621*E621)</f>
        <v>0</v>
      </c>
      <c r="N621" s="41">
        <f>SUM(M621/H621)</f>
        <v>0</v>
      </c>
      <c r="O621" s="41">
        <f>SUM(K621/H621)</f>
        <v>-0.17016605400671547</v>
      </c>
      <c r="P621" s="5">
        <f>SUM(M621+K621) /H621</f>
        <v>-0.17016605400671547</v>
      </c>
    </row>
    <row r="622">
      <c r="A622" s="35">
        <v>21</v>
      </c>
      <c r="B622" s="35" t="s">
        <v>100</v>
      </c>
      <c r="C622" s="36" t="s">
        <v>101</v>
      </c>
      <c r="D622" s="36" t="s">
        <v>23</v>
      </c>
      <c r="E622" s="37">
        <v>30000</v>
      </c>
      <c r="F622" s="38">
        <v>300</v>
      </c>
      <c r="G622" s="39">
        <v>2682.79063915</v>
      </c>
      <c r="H622" s="38">
        <v>80483719.174499989</v>
      </c>
      <c r="I622" s="37">
        <v>2210</v>
      </c>
      <c r="J622" s="38">
        <v>66300000</v>
      </c>
      <c r="K622" s="38">
        <v>-14183719.1745</v>
      </c>
      <c r="L622" s="40">
        <v>0</v>
      </c>
      <c r="M622" s="40">
        <f>SUM(L622*E622)</f>
        <v>0</v>
      </c>
      <c r="N622" s="41">
        <f>SUM(M622/H622)</f>
        <v>0</v>
      </c>
      <c r="O622" s="41">
        <f>SUM(K622/H622)</f>
        <v>-0.17623091129459</v>
      </c>
      <c r="P622" s="5">
        <f>SUM(M622+K622) /H622</f>
        <v>-0.17623091129459</v>
      </c>
    </row>
    <row r="623">
      <c r="A623" s="35">
        <v>22</v>
      </c>
      <c r="B623" s="35" t="s">
        <v>102</v>
      </c>
      <c r="C623" s="36" t="s">
        <v>103</v>
      </c>
      <c r="D623" s="36" t="s">
        <v>23</v>
      </c>
      <c r="E623" s="37">
        <v>18400</v>
      </c>
      <c r="F623" s="38">
        <v>184</v>
      </c>
      <c r="G623" s="39">
        <v>1590.18986492</v>
      </c>
      <c r="H623" s="38">
        <v>29259493.514528</v>
      </c>
      <c r="I623" s="37">
        <v>950</v>
      </c>
      <c r="J623" s="38">
        <v>17480000</v>
      </c>
      <c r="K623" s="38">
        <v>-11779493.514528</v>
      </c>
      <c r="L623" s="40">
        <v>0</v>
      </c>
      <c r="M623" s="40">
        <f>SUM(L623*E623)</f>
        <v>0</v>
      </c>
      <c r="N623" s="41">
        <f>SUM(M623/H623)</f>
        <v>0</v>
      </c>
      <c r="O623" s="41">
        <f>SUM(K623/H623)</f>
        <v>-0.40258706148413731</v>
      </c>
      <c r="P623" s="5">
        <f>SUM(M623+K623) /H623</f>
        <v>-0.40258706148413731</v>
      </c>
    </row>
    <row r="624">
      <c r="A624" s="35">
        <v>23</v>
      </c>
      <c r="B624" s="35" t="s">
        <v>168</v>
      </c>
      <c r="C624" s="36" t="s">
        <v>169</v>
      </c>
      <c r="D624" s="36" t="s">
        <v>23</v>
      </c>
      <c r="E624" s="37">
        <v>42200</v>
      </c>
      <c r="F624" s="38">
        <v>422</v>
      </c>
      <c r="G624" s="39">
        <v>1334.99673228</v>
      </c>
      <c r="H624" s="38">
        <v>56336862.102216</v>
      </c>
      <c r="I624" s="37">
        <v>945</v>
      </c>
      <c r="J624" s="38">
        <v>39879000</v>
      </c>
      <c r="K624" s="38">
        <v>-16457862.102216</v>
      </c>
      <c r="L624" s="40">
        <v>0</v>
      </c>
      <c r="M624" s="40">
        <f>SUM(L624*E624)</f>
        <v>0</v>
      </c>
      <c r="N624" s="41">
        <f>SUM(M624/H624)</f>
        <v>0</v>
      </c>
      <c r="O624" s="41">
        <f>SUM(K624/H624)</f>
        <v>-0.29213309879338545</v>
      </c>
      <c r="P624" s="5">
        <f>SUM(M624+K624) /H624</f>
        <v>-0.29213309879338545</v>
      </c>
    </row>
    <row r="625">
      <c r="A625" s="35">
        <v>24</v>
      </c>
      <c r="B625" s="35" t="s">
        <v>196</v>
      </c>
      <c r="C625" s="36" t="s">
        <v>197</v>
      </c>
      <c r="D625" s="36" t="s">
        <v>23</v>
      </c>
      <c r="E625" s="37">
        <v>38600</v>
      </c>
      <c r="F625" s="38">
        <v>386</v>
      </c>
      <c r="G625" s="39">
        <v>1063.4692459</v>
      </c>
      <c r="H625" s="38">
        <v>41049912.89174</v>
      </c>
      <c r="I625" s="37">
        <v>710</v>
      </c>
      <c r="J625" s="38">
        <v>27406000</v>
      </c>
      <c r="K625" s="38">
        <v>-13643912.89174</v>
      </c>
      <c r="L625" s="40">
        <v>0</v>
      </c>
      <c r="M625" s="40">
        <f>SUM(L625*E625)</f>
        <v>0</v>
      </c>
      <c r="N625" s="41">
        <f>SUM(M625/H625)</f>
        <v>0</v>
      </c>
      <c r="O625" s="41">
        <f>SUM(K625/H625)</f>
        <v>-0.33237373554781419</v>
      </c>
      <c r="P625" s="5">
        <f>SUM(M625+K625) /H625</f>
        <v>-0.33237373554781419</v>
      </c>
    </row>
    <row r="626">
      <c r="A626" s="35">
        <v>25</v>
      </c>
      <c r="B626" s="35" t="s">
        <v>59</v>
      </c>
      <c r="C626" s="36" t="s">
        <v>60</v>
      </c>
      <c r="D626" s="36" t="s">
        <v>23</v>
      </c>
      <c r="E626" s="37">
        <v>242500</v>
      </c>
      <c r="F626" s="38">
        <v>2425</v>
      </c>
      <c r="G626" s="39">
        <v>4020.76199342</v>
      </c>
      <c r="H626" s="38">
        <v>975034783.4043498</v>
      </c>
      <c r="I626" s="37">
        <v>3500</v>
      </c>
      <c r="J626" s="38">
        <v>848750000</v>
      </c>
      <c r="K626" s="38">
        <v>-126284783.40435</v>
      </c>
      <c r="L626" s="40">
        <v>0</v>
      </c>
      <c r="M626" s="40">
        <f>SUM(L626*E626)</f>
        <v>0</v>
      </c>
      <c r="N626" s="41">
        <f>SUM(M626/H626)</f>
        <v>0</v>
      </c>
      <c r="O626" s="41">
        <f>SUM(K626/H626)</f>
        <v>-0.12951823417357955</v>
      </c>
      <c r="P626" s="5">
        <f>SUM(M626+K626) /H626</f>
        <v>-0.12951823417357955</v>
      </c>
    </row>
    <row r="627">
      <c r="A627" s="35">
        <v>26</v>
      </c>
      <c r="B627" s="35" t="s">
        <v>198</v>
      </c>
      <c r="C627" s="36" t="s">
        <v>199</v>
      </c>
      <c r="D627" s="36" t="s">
        <v>23</v>
      </c>
      <c r="E627" s="37">
        <v>47100</v>
      </c>
      <c r="F627" s="38">
        <v>471</v>
      </c>
      <c r="G627" s="39">
        <v>9386.71720967</v>
      </c>
      <c r="H627" s="38">
        <v>442114380.57545704</v>
      </c>
      <c r="I627" s="37">
        <v>7500</v>
      </c>
      <c r="J627" s="38">
        <v>353250000</v>
      </c>
      <c r="K627" s="38">
        <v>-88864380.575456992</v>
      </c>
      <c r="L627" s="40">
        <v>0</v>
      </c>
      <c r="M627" s="40">
        <f>SUM(L627*E627)</f>
        <v>0</v>
      </c>
      <c r="N627" s="41">
        <f>SUM(M627/H627)</f>
        <v>0</v>
      </c>
      <c r="O627" s="41">
        <f>SUM(K627/H627)</f>
        <v>-0.20099862044702305</v>
      </c>
      <c r="P627" s="5">
        <f>SUM(M627+K627) /H627</f>
        <v>-0.20099862044702305</v>
      </c>
    </row>
    <row r="628">
      <c r="A628" s="35">
        <v>27</v>
      </c>
      <c r="B628" s="35" t="s">
        <v>61</v>
      </c>
      <c r="C628" s="36" t="s">
        <v>62</v>
      </c>
      <c r="D628" s="36" t="s">
        <v>23</v>
      </c>
      <c r="E628" s="37">
        <v>10200</v>
      </c>
      <c r="F628" s="38">
        <v>102</v>
      </c>
      <c r="G628" s="39">
        <v>22509.35672566</v>
      </c>
      <c r="H628" s="38">
        <v>229595438.601732</v>
      </c>
      <c r="I628" s="37">
        <v>15800</v>
      </c>
      <c r="J628" s="38">
        <v>161160000</v>
      </c>
      <c r="K628" s="38">
        <v>-68435438.601732</v>
      </c>
      <c r="L628" s="40">
        <v>0</v>
      </c>
      <c r="M628" s="40">
        <f>SUM(L628*E628)</f>
        <v>0</v>
      </c>
      <c r="N628" s="41">
        <f>SUM(M628/H628)</f>
        <v>0</v>
      </c>
      <c r="O628" s="41">
        <f>SUM(K628/H628)</f>
        <v>-0.29806967864219469</v>
      </c>
      <c r="P628" s="5">
        <f>SUM(M628+K628) /H628</f>
        <v>-0.29806967864219469</v>
      </c>
    </row>
    <row r="629">
      <c r="A629" s="35">
        <v>28</v>
      </c>
      <c r="B629" s="35" t="s">
        <v>63</v>
      </c>
      <c r="C629" s="36" t="s">
        <v>64</v>
      </c>
      <c r="D629" s="36" t="s">
        <v>23</v>
      </c>
      <c r="E629" s="37">
        <v>99000</v>
      </c>
      <c r="F629" s="38">
        <v>990</v>
      </c>
      <c r="G629" s="39">
        <v>8560.06105899</v>
      </c>
      <c r="H629" s="38">
        <v>847446044.84001</v>
      </c>
      <c r="I629" s="37">
        <v>7025</v>
      </c>
      <c r="J629" s="38">
        <v>695475000</v>
      </c>
      <c r="K629" s="38">
        <v>-151971044.84001002</v>
      </c>
      <c r="L629" s="40">
        <v>0</v>
      </c>
      <c r="M629" s="40">
        <f>SUM(L629*E629)</f>
        <v>0</v>
      </c>
      <c r="N629" s="41">
        <f>SUM(M629/H629)</f>
        <v>0</v>
      </c>
      <c r="O629" s="41">
        <f>SUM(K629/H629)</f>
        <v>-0.17932828380678884</v>
      </c>
      <c r="P629" s="5">
        <f>SUM(M629+K629) /H629</f>
        <v>-0.17932828380678884</v>
      </c>
    </row>
    <row r="630">
      <c r="A630" s="35">
        <v>29</v>
      </c>
      <c r="B630" s="35" t="s">
        <v>65</v>
      </c>
      <c r="C630" s="36" t="s">
        <v>66</v>
      </c>
      <c r="D630" s="36" t="s">
        <v>23</v>
      </c>
      <c r="E630" s="37">
        <v>22488</v>
      </c>
      <c r="F630" s="38">
        <v>224.88</v>
      </c>
      <c r="G630" s="39">
        <v>1907.89513355</v>
      </c>
      <c r="H630" s="38">
        <v>42904745.763272</v>
      </c>
      <c r="I630" s="37">
        <v>1480</v>
      </c>
      <c r="J630" s="38">
        <v>33282240</v>
      </c>
      <c r="K630" s="38">
        <v>-9622505.763272</v>
      </c>
      <c r="L630" s="40">
        <v>0</v>
      </c>
      <c r="M630" s="40">
        <f>SUM(L630*E630)</f>
        <v>0</v>
      </c>
      <c r="N630" s="41">
        <f>SUM(M630/H630)</f>
        <v>0</v>
      </c>
      <c r="O630" s="41">
        <f>SUM(K630/H630)</f>
        <v>-0.22427602336497726</v>
      </c>
      <c r="P630" s="5">
        <f>SUM(M630+K630) /H630</f>
        <v>-0.22427602336497726</v>
      </c>
    </row>
    <row r="631">
      <c r="A631" s="28">
        <v>30</v>
      </c>
      <c r="B631" s="28" t="s">
        <v>137</v>
      </c>
      <c r="C631" s="29" t="s">
        <v>138</v>
      </c>
      <c r="D631" s="29" t="s">
        <v>23</v>
      </c>
      <c r="E631" s="30">
        <v>90400</v>
      </c>
      <c r="F631" s="31">
        <v>904</v>
      </c>
      <c r="G631" s="32">
        <v>322.57228635</v>
      </c>
      <c r="H631" s="31">
        <v>29160534.68604</v>
      </c>
      <c r="I631" s="30">
        <v>176</v>
      </c>
      <c r="J631" s="31">
        <v>15910400</v>
      </c>
      <c r="K631" s="31">
        <v>-13250134.68604</v>
      </c>
      <c r="L631" s="33">
        <v>0</v>
      </c>
      <c r="M631" s="33">
        <f>SUM(L631*E631)</f>
        <v>0</v>
      </c>
      <c r="N631" s="34">
        <f>SUM(M631/H631)</f>
        <v>0</v>
      </c>
      <c r="O631" s="34">
        <f>SUM(K631/H631)</f>
        <v>-0.45438586187458441</v>
      </c>
      <c r="P631" s="6">
        <f>SUM(M631+K631) /H631</f>
        <v>-0.45438586187458441</v>
      </c>
    </row>
    <row r="632">
      <c r="H632" s="18">
        <f>SUM(H602:H631)</f>
        <v>5650087532.5082941</v>
      </c>
      <c r="J632" s="18">
        <f>SUM(J602:J631)</f>
        <v>4465901140</v>
      </c>
      <c r="K632" s="18">
        <f>SUM(K602:K631)</f>
        <v>-1184186392.5082948</v>
      </c>
      <c r="M632" s="19">
        <f>SUM(M602:M631)</f>
        <v>0</v>
      </c>
      <c r="N632" s="20">
        <f>SUM(M632/H632)</f>
        <v>0</v>
      </c>
      <c r="O632" s="20">
        <f>SUM(K632/H632)</f>
        <v>-0.20958726492199817</v>
      </c>
      <c r="P632" s="2">
        <f>SUM(M632+K632) /H632</f>
        <v>-0.20958726492199817</v>
      </c>
    </row>
    <row r="635">
      <c r="B635" s="8" t="s">
        <v>0</v>
      </c>
      <c r="C635" s="7" t="s">
        <v>200</v>
      </c>
      <c r="E635" s="9"/>
      <c r="F635" s="7" t="s">
        <v>2</v>
      </c>
      <c r="G635" s="7" t="s">
        <v>3</v>
      </c>
      <c r="I635" s="7" t="s">
        <v>4</v>
      </c>
      <c r="J635" s="10">
        <v>43899</v>
      </c>
    </row>
    <row r="637">
      <c r="A637" s="11" t="s">
        <v>5</v>
      </c>
      <c r="B637" s="11" t="s">
        <v>6</v>
      </c>
      <c r="C637" s="11" t="s">
        <v>7</v>
      </c>
      <c r="D637" s="11" t="s">
        <v>8</v>
      </c>
      <c r="E637" s="11" t="s">
        <v>9</v>
      </c>
      <c r="F637" s="11" t="s">
        <v>10</v>
      </c>
      <c r="G637" s="11" t="s">
        <v>11</v>
      </c>
      <c r="H637" s="11" t="s">
        <v>12</v>
      </c>
      <c r="I637" s="11" t="s">
        <v>13</v>
      </c>
      <c r="J637" s="11" t="s">
        <v>14</v>
      </c>
      <c r="K637" s="11" t="s">
        <v>15</v>
      </c>
      <c r="L637" s="11" t="s">
        <v>16</v>
      </c>
      <c r="M637" s="11" t="s">
        <v>17</v>
      </c>
      <c r="N637" s="11" t="s">
        <v>18</v>
      </c>
      <c r="O637" s="11" t="s">
        <v>19</v>
      </c>
      <c r="P637" s="1" t="s">
        <v>20</v>
      </c>
    </row>
    <row r="638">
      <c r="A638" s="21">
        <v>1</v>
      </c>
      <c r="B638" s="21" t="s">
        <v>33</v>
      </c>
      <c r="C638" s="22" t="s">
        <v>34</v>
      </c>
      <c r="D638" s="22" t="s">
        <v>23</v>
      </c>
      <c r="E638" s="23">
        <v>2472900</v>
      </c>
      <c r="F638" s="24">
        <v>24729</v>
      </c>
      <c r="G638" s="25">
        <v>1311.09231978</v>
      </c>
      <c r="H638" s="24">
        <v>3242200197.583962</v>
      </c>
      <c r="I638" s="23">
        <v>670</v>
      </c>
      <c r="J638" s="24">
        <v>1656843000</v>
      </c>
      <c r="K638" s="24">
        <v>-1585357197.5839622</v>
      </c>
      <c r="L638" s="26">
        <v>0</v>
      </c>
      <c r="M638" s="26">
        <f>SUM(L638*E638)</f>
        <v>0</v>
      </c>
      <c r="N638" s="27">
        <f>SUM(M638/H638)</f>
        <v>0</v>
      </c>
      <c r="O638" s="27">
        <f>SUM(K638/H638)</f>
        <v>-0.48897572665788686</v>
      </c>
      <c r="P638" s="3">
        <f>SUM(M638+K638) /H638</f>
        <v>-0.48897572665788686</v>
      </c>
    </row>
    <row r="639">
      <c r="A639" s="35">
        <v>2</v>
      </c>
      <c r="B639" s="35" t="s">
        <v>35</v>
      </c>
      <c r="C639" s="36" t="s">
        <v>36</v>
      </c>
      <c r="D639" s="36" t="s">
        <v>23</v>
      </c>
      <c r="E639" s="37">
        <v>1258200</v>
      </c>
      <c r="F639" s="38">
        <v>12582</v>
      </c>
      <c r="G639" s="39">
        <v>7556.92846219</v>
      </c>
      <c r="H639" s="38">
        <v>9508127391.1274586</v>
      </c>
      <c r="I639" s="37">
        <v>5025</v>
      </c>
      <c r="J639" s="38">
        <v>6322455000</v>
      </c>
      <c r="K639" s="38">
        <v>-3185672391.1274576</v>
      </c>
      <c r="L639" s="40">
        <v>0</v>
      </c>
      <c r="M639" s="40">
        <f>SUM(L639*E639)</f>
        <v>0</v>
      </c>
      <c r="N639" s="41">
        <f>SUM(M639/H639)</f>
        <v>0</v>
      </c>
      <c r="O639" s="41">
        <f>SUM(K639/H639)</f>
        <v>-0.33504729796743982</v>
      </c>
      <c r="P639" s="5">
        <f>SUM(M639+K639) /H639</f>
        <v>-0.33504729796743982</v>
      </c>
    </row>
    <row r="640">
      <c r="A640" s="35">
        <v>3</v>
      </c>
      <c r="B640" s="35" t="s">
        <v>37</v>
      </c>
      <c r="C640" s="36" t="s">
        <v>38</v>
      </c>
      <c r="D640" s="36" t="s">
        <v>23</v>
      </c>
      <c r="E640" s="37">
        <v>602800</v>
      </c>
      <c r="F640" s="38">
        <v>6028</v>
      </c>
      <c r="G640" s="39">
        <v>27776.4914876</v>
      </c>
      <c r="H640" s="38">
        <v>16743669068.725279</v>
      </c>
      <c r="I640" s="37">
        <v>28925</v>
      </c>
      <c r="J640" s="38">
        <v>17435990000</v>
      </c>
      <c r="K640" s="38">
        <v>692320931.27472007</v>
      </c>
      <c r="L640" s="40">
        <v>0</v>
      </c>
      <c r="M640" s="40">
        <f>SUM(L640*E640)</f>
        <v>0</v>
      </c>
      <c r="N640" s="41">
        <f>SUM(M640/H640)</f>
        <v>0</v>
      </c>
      <c r="O640" s="41">
        <f>SUM(K640/H640)</f>
        <v>0.041348221135585755</v>
      </c>
      <c r="P640" s="5">
        <f>SUM(M640+K640) /H640</f>
        <v>0.041348221135585755</v>
      </c>
    </row>
    <row r="641">
      <c r="A641" s="35">
        <v>4</v>
      </c>
      <c r="B641" s="35" t="s">
        <v>39</v>
      </c>
      <c r="C641" s="36" t="s">
        <v>40</v>
      </c>
      <c r="D641" s="36" t="s">
        <v>23</v>
      </c>
      <c r="E641" s="37">
        <v>688400</v>
      </c>
      <c r="F641" s="38">
        <v>6884</v>
      </c>
      <c r="G641" s="39">
        <v>8486.90839018</v>
      </c>
      <c r="H641" s="38">
        <v>5842387735.7999125</v>
      </c>
      <c r="I641" s="37">
        <v>5650</v>
      </c>
      <c r="J641" s="38">
        <v>3889460000</v>
      </c>
      <c r="K641" s="38">
        <v>-1952927735.799912</v>
      </c>
      <c r="L641" s="40">
        <v>0</v>
      </c>
      <c r="M641" s="40">
        <f>SUM(L641*E641)</f>
        <v>0</v>
      </c>
      <c r="N641" s="41">
        <f>SUM(M641/H641)</f>
        <v>0</v>
      </c>
      <c r="O641" s="41">
        <f>SUM(K641/H641)</f>
        <v>-0.33426876546264117</v>
      </c>
      <c r="P641" s="5">
        <f>SUM(M641+K641) /H641</f>
        <v>-0.33426876546264117</v>
      </c>
    </row>
    <row r="642">
      <c r="A642" s="35">
        <v>5</v>
      </c>
      <c r="B642" s="35" t="s">
        <v>41</v>
      </c>
      <c r="C642" s="36" t="s">
        <v>42</v>
      </c>
      <c r="D642" s="36" t="s">
        <v>23</v>
      </c>
      <c r="E642" s="37">
        <v>2886900</v>
      </c>
      <c r="F642" s="38">
        <v>28869</v>
      </c>
      <c r="G642" s="39">
        <v>3950.51595619</v>
      </c>
      <c r="H642" s="38">
        <v>11404744513.92491</v>
      </c>
      <c r="I642" s="37">
        <v>3750</v>
      </c>
      <c r="J642" s="38">
        <v>10825875000</v>
      </c>
      <c r="K642" s="38">
        <v>-578869513.924911</v>
      </c>
      <c r="L642" s="40">
        <v>0</v>
      </c>
      <c r="M642" s="40">
        <f>SUM(L642*E642)</f>
        <v>0</v>
      </c>
      <c r="N642" s="41">
        <f>SUM(M642/H642)</f>
        <v>0</v>
      </c>
      <c r="O642" s="41">
        <f>SUM(K642/H642)</f>
        <v>-0.050756903253564842</v>
      </c>
      <c r="P642" s="5">
        <f>SUM(M642+K642) /H642</f>
        <v>-0.050756903253564842</v>
      </c>
    </row>
    <row r="643">
      <c r="A643" s="35">
        <v>6</v>
      </c>
      <c r="B643" s="35" t="s">
        <v>43</v>
      </c>
      <c r="C643" s="36" t="s">
        <v>44</v>
      </c>
      <c r="D643" s="36" t="s">
        <v>23</v>
      </c>
      <c r="E643" s="37">
        <v>1234100</v>
      </c>
      <c r="F643" s="38">
        <v>12341</v>
      </c>
      <c r="G643" s="39">
        <v>7364.02974287</v>
      </c>
      <c r="H643" s="38">
        <v>9087949105.6758671</v>
      </c>
      <c r="I643" s="37">
        <v>6575</v>
      </c>
      <c r="J643" s="38">
        <v>8114207500</v>
      </c>
      <c r="K643" s="38">
        <v>-973741605.675867</v>
      </c>
      <c r="L643" s="40">
        <v>0</v>
      </c>
      <c r="M643" s="40">
        <f>SUM(L643*E643)</f>
        <v>0</v>
      </c>
      <c r="N643" s="41">
        <f>SUM(M643/H643)</f>
        <v>0</v>
      </c>
      <c r="O643" s="41">
        <f>SUM(K643/H643)</f>
        <v>-0.10714646333876561</v>
      </c>
      <c r="P643" s="5">
        <f>SUM(M643+K643) /H643</f>
        <v>-0.10714646333876561</v>
      </c>
    </row>
    <row r="644">
      <c r="A644" s="35">
        <v>7</v>
      </c>
      <c r="B644" s="35" t="s">
        <v>45</v>
      </c>
      <c r="C644" s="36" t="s">
        <v>46</v>
      </c>
      <c r="D644" s="36" t="s">
        <v>23</v>
      </c>
      <c r="E644" s="37">
        <v>2621800</v>
      </c>
      <c r="F644" s="38">
        <v>26218</v>
      </c>
      <c r="G644" s="39">
        <v>1357.69949487</v>
      </c>
      <c r="H644" s="38">
        <v>3559616535.650166</v>
      </c>
      <c r="I644" s="37">
        <v>940</v>
      </c>
      <c r="J644" s="38">
        <v>2464492000</v>
      </c>
      <c r="K644" s="38">
        <v>-1095124535.650166</v>
      </c>
      <c r="L644" s="40">
        <v>0</v>
      </c>
      <c r="M644" s="40">
        <f>SUM(L644*E644)</f>
        <v>0</v>
      </c>
      <c r="N644" s="41">
        <f>SUM(M644/H644)</f>
        <v>0</v>
      </c>
      <c r="O644" s="41">
        <f>SUM(K644/H644)</f>
        <v>-0.30765239027358909</v>
      </c>
      <c r="P644" s="5">
        <f>SUM(M644+K644) /H644</f>
        <v>-0.30765239027358909</v>
      </c>
    </row>
    <row r="645">
      <c r="A645" s="35">
        <v>8</v>
      </c>
      <c r="B645" s="35" t="s">
        <v>47</v>
      </c>
      <c r="C645" s="36" t="s">
        <v>48</v>
      </c>
      <c r="D645" s="36" t="s">
        <v>23</v>
      </c>
      <c r="E645" s="37">
        <v>816700</v>
      </c>
      <c r="F645" s="38">
        <v>8167</v>
      </c>
      <c r="G645" s="39">
        <v>2807.20577103</v>
      </c>
      <c r="H645" s="38">
        <v>2292644953.200201</v>
      </c>
      <c r="I645" s="37">
        <v>2100</v>
      </c>
      <c r="J645" s="38">
        <v>1715070000</v>
      </c>
      <c r="K645" s="38">
        <v>-577574953.200201</v>
      </c>
      <c r="L645" s="40">
        <v>0</v>
      </c>
      <c r="M645" s="40">
        <f>SUM(L645*E645)</f>
        <v>0</v>
      </c>
      <c r="N645" s="41">
        <f>SUM(M645/H645)</f>
        <v>0</v>
      </c>
      <c r="O645" s="41">
        <f>SUM(K645/H645)</f>
        <v>-0.2519251628534937</v>
      </c>
      <c r="P645" s="5">
        <f>SUM(M645+K645) /H645</f>
        <v>-0.2519251628534937</v>
      </c>
    </row>
    <row r="646">
      <c r="A646" s="35">
        <v>9</v>
      </c>
      <c r="B646" s="35" t="s">
        <v>49</v>
      </c>
      <c r="C646" s="36" t="s">
        <v>50</v>
      </c>
      <c r="D646" s="36" t="s">
        <v>23</v>
      </c>
      <c r="E646" s="37">
        <v>675300</v>
      </c>
      <c r="F646" s="38">
        <v>6753</v>
      </c>
      <c r="G646" s="39">
        <v>7214.84596241</v>
      </c>
      <c r="H646" s="38">
        <v>4872185478.415473</v>
      </c>
      <c r="I646" s="37">
        <v>6375</v>
      </c>
      <c r="J646" s="38">
        <v>4305037500</v>
      </c>
      <c r="K646" s="38">
        <v>-567147978.4154731</v>
      </c>
      <c r="L646" s="40">
        <v>0</v>
      </c>
      <c r="M646" s="40">
        <f>SUM(L646*E646)</f>
        <v>0</v>
      </c>
      <c r="N646" s="41">
        <f>SUM(M646/H646)</f>
        <v>0</v>
      </c>
      <c r="O646" s="41">
        <f>SUM(K646/H646)</f>
        <v>-0.11640525200200719</v>
      </c>
      <c r="P646" s="5">
        <f>SUM(M646+K646) /H646</f>
        <v>-0.11640525200200719</v>
      </c>
    </row>
    <row r="647">
      <c r="A647" s="35">
        <v>10</v>
      </c>
      <c r="B647" s="35" t="s">
        <v>51</v>
      </c>
      <c r="C647" s="36" t="s">
        <v>52</v>
      </c>
      <c r="D647" s="36" t="s">
        <v>23</v>
      </c>
      <c r="E647" s="37">
        <v>626000</v>
      </c>
      <c r="F647" s="38">
        <v>6260</v>
      </c>
      <c r="G647" s="39">
        <v>5274.01523724</v>
      </c>
      <c r="H647" s="38">
        <v>3301533538.51224</v>
      </c>
      <c r="I647" s="37">
        <v>4410</v>
      </c>
      <c r="J647" s="38">
        <v>2760660000</v>
      </c>
      <c r="K647" s="38">
        <v>-540873538.51224</v>
      </c>
      <c r="L647" s="40">
        <v>0</v>
      </c>
      <c r="M647" s="40">
        <f>SUM(L647*E647)</f>
        <v>0</v>
      </c>
      <c r="N647" s="41">
        <f>SUM(M647/H647)</f>
        <v>0</v>
      </c>
      <c r="O647" s="41">
        <f>SUM(K647/H647)</f>
        <v>-0.16382494141070342</v>
      </c>
      <c r="P647" s="5">
        <f>SUM(M647+K647) /H647</f>
        <v>-0.16382494141070342</v>
      </c>
    </row>
    <row r="648">
      <c r="A648" s="35">
        <v>11</v>
      </c>
      <c r="B648" s="35" t="s">
        <v>53</v>
      </c>
      <c r="C648" s="36" t="s">
        <v>54</v>
      </c>
      <c r="D648" s="36" t="s">
        <v>23</v>
      </c>
      <c r="E648" s="37">
        <v>3475900</v>
      </c>
      <c r="F648" s="38">
        <v>34759</v>
      </c>
      <c r="G648" s="39">
        <v>1530.83700657</v>
      </c>
      <c r="H648" s="38">
        <v>5321036351.1366634</v>
      </c>
      <c r="I648" s="37">
        <v>1140</v>
      </c>
      <c r="J648" s="38">
        <v>3962526000</v>
      </c>
      <c r="K648" s="38">
        <v>-1358510351.1366632</v>
      </c>
      <c r="L648" s="40">
        <v>0</v>
      </c>
      <c r="M648" s="40">
        <f>SUM(L648*E648)</f>
        <v>0</v>
      </c>
      <c r="N648" s="41">
        <f>SUM(M648/H648)</f>
        <v>0</v>
      </c>
      <c r="O648" s="41">
        <f>SUM(K648/H648)</f>
        <v>-0.25530935357103179</v>
      </c>
      <c r="P648" s="5">
        <f>SUM(M648+K648) /H648</f>
        <v>-0.25530935357103179</v>
      </c>
    </row>
    <row r="649">
      <c r="A649" s="35">
        <v>12</v>
      </c>
      <c r="B649" s="35" t="s">
        <v>55</v>
      </c>
      <c r="C649" s="36" t="s">
        <v>56</v>
      </c>
      <c r="D649" s="36" t="s">
        <v>23</v>
      </c>
      <c r="E649" s="37">
        <v>1575000</v>
      </c>
      <c r="F649" s="38">
        <v>15750</v>
      </c>
      <c r="G649" s="39">
        <v>2105.4535035</v>
      </c>
      <c r="H649" s="38">
        <v>3316089268.0125</v>
      </c>
      <c r="I649" s="37">
        <v>1170</v>
      </c>
      <c r="J649" s="38">
        <v>1842750000</v>
      </c>
      <c r="K649" s="38">
        <v>-1473339268.0125</v>
      </c>
      <c r="L649" s="40">
        <v>0</v>
      </c>
      <c r="M649" s="40">
        <f>SUM(L649*E649)</f>
        <v>0</v>
      </c>
      <c r="N649" s="41">
        <f>SUM(M649/H649)</f>
        <v>0</v>
      </c>
      <c r="O649" s="41">
        <f>SUM(K649/H649)</f>
        <v>-0.44430024312811905</v>
      </c>
      <c r="P649" s="5">
        <f>SUM(M649+K649) /H649</f>
        <v>-0.44430024312811905</v>
      </c>
    </row>
    <row r="650">
      <c r="A650" s="35">
        <v>13</v>
      </c>
      <c r="B650" s="35" t="s">
        <v>57</v>
      </c>
      <c r="C650" s="36" t="s">
        <v>58</v>
      </c>
      <c r="D650" s="36" t="s">
        <v>23</v>
      </c>
      <c r="E650" s="37">
        <v>293900</v>
      </c>
      <c r="F650" s="38">
        <v>2939</v>
      </c>
      <c r="G650" s="39">
        <v>12127.4591975</v>
      </c>
      <c r="H650" s="38">
        <v>3564260258.1452503</v>
      </c>
      <c r="I650" s="37">
        <v>9525</v>
      </c>
      <c r="J650" s="38">
        <v>2799397500</v>
      </c>
      <c r="K650" s="38">
        <v>-764862758.14525</v>
      </c>
      <c r="L650" s="40">
        <v>0</v>
      </c>
      <c r="M650" s="40">
        <f>SUM(L650*E650)</f>
        <v>0</v>
      </c>
      <c r="N650" s="41">
        <f>SUM(M650/H650)</f>
        <v>0</v>
      </c>
      <c r="O650" s="41">
        <f>SUM(K650/H650)</f>
        <v>-0.214592286407072</v>
      </c>
      <c r="P650" s="5">
        <f>SUM(M650+K650) /H650</f>
        <v>-0.214592286407072</v>
      </c>
    </row>
    <row r="651">
      <c r="A651" s="35">
        <v>14</v>
      </c>
      <c r="B651" s="35" t="s">
        <v>59</v>
      </c>
      <c r="C651" s="36" t="s">
        <v>60</v>
      </c>
      <c r="D651" s="36" t="s">
        <v>23</v>
      </c>
      <c r="E651" s="37">
        <v>3507300</v>
      </c>
      <c r="F651" s="38">
        <v>35073</v>
      </c>
      <c r="G651" s="39">
        <v>3914.63605408</v>
      </c>
      <c r="H651" s="38">
        <v>13729803032.474785</v>
      </c>
      <c r="I651" s="37">
        <v>3500</v>
      </c>
      <c r="J651" s="38">
        <v>12275550000</v>
      </c>
      <c r="K651" s="38">
        <v>-1454253032.4747839</v>
      </c>
      <c r="L651" s="40">
        <v>0</v>
      </c>
      <c r="M651" s="40">
        <f>SUM(L651*E651)</f>
        <v>0</v>
      </c>
      <c r="N651" s="41">
        <f>SUM(M651/H651)</f>
        <v>0</v>
      </c>
      <c r="O651" s="41">
        <f>SUM(K651/H651)</f>
        <v>-0.1059194388320847</v>
      </c>
      <c r="P651" s="5">
        <f>SUM(M651+K651) /H651</f>
        <v>-0.1059194388320847</v>
      </c>
    </row>
    <row r="652">
      <c r="A652" s="35">
        <v>15</v>
      </c>
      <c r="B652" s="35" t="s">
        <v>61</v>
      </c>
      <c r="C652" s="36" t="s">
        <v>62</v>
      </c>
      <c r="D652" s="36" t="s">
        <v>23</v>
      </c>
      <c r="E652" s="37">
        <v>179500</v>
      </c>
      <c r="F652" s="38">
        <v>1795</v>
      </c>
      <c r="G652" s="39">
        <v>25383.82103311</v>
      </c>
      <c r="H652" s="38">
        <v>4556395875.4432449</v>
      </c>
      <c r="I652" s="37">
        <v>15800</v>
      </c>
      <c r="J652" s="38">
        <v>2836100000</v>
      </c>
      <c r="K652" s="38">
        <v>-1720295875.4432452</v>
      </c>
      <c r="L652" s="40">
        <v>0</v>
      </c>
      <c r="M652" s="40">
        <f>SUM(L652*E652)</f>
        <v>0</v>
      </c>
      <c r="N652" s="41">
        <f>SUM(M652/H652)</f>
        <v>0</v>
      </c>
      <c r="O652" s="41">
        <f>SUM(K652/H652)</f>
        <v>-0.37755627967157163</v>
      </c>
      <c r="P652" s="5">
        <f>SUM(M652+K652) /H652</f>
        <v>-0.37755627967157163</v>
      </c>
    </row>
    <row r="653">
      <c r="A653" s="35">
        <v>16</v>
      </c>
      <c r="B653" s="35" t="s">
        <v>63</v>
      </c>
      <c r="C653" s="36" t="s">
        <v>64</v>
      </c>
      <c r="D653" s="36" t="s">
        <v>23</v>
      </c>
      <c r="E653" s="37">
        <v>1286300</v>
      </c>
      <c r="F653" s="38">
        <v>12863</v>
      </c>
      <c r="G653" s="39">
        <v>9259.70320057</v>
      </c>
      <c r="H653" s="38">
        <v>11910756226.893192</v>
      </c>
      <c r="I653" s="37">
        <v>7025</v>
      </c>
      <c r="J653" s="38">
        <v>9036257500</v>
      </c>
      <c r="K653" s="38">
        <v>-2874498726.8931913</v>
      </c>
      <c r="L653" s="40">
        <v>0</v>
      </c>
      <c r="M653" s="40">
        <f>SUM(L653*E653)</f>
        <v>0</v>
      </c>
      <c r="N653" s="41">
        <f>SUM(M653/H653)</f>
        <v>0</v>
      </c>
      <c r="O653" s="41">
        <f>SUM(K653/H653)</f>
        <v>-0.2413363746294199</v>
      </c>
      <c r="P653" s="5">
        <f>SUM(M653+K653) /H653</f>
        <v>-0.2413363746294199</v>
      </c>
    </row>
    <row r="654">
      <c r="A654" s="35">
        <v>17</v>
      </c>
      <c r="B654" s="35" t="s">
        <v>65</v>
      </c>
      <c r="C654" s="36" t="s">
        <v>66</v>
      </c>
      <c r="D654" s="36" t="s">
        <v>23</v>
      </c>
      <c r="E654" s="37">
        <v>1033380</v>
      </c>
      <c r="F654" s="38">
        <v>10333.8</v>
      </c>
      <c r="G654" s="39">
        <v>1940.66544971</v>
      </c>
      <c r="H654" s="38">
        <v>2005444862.4213202</v>
      </c>
      <c r="I654" s="37">
        <v>1480</v>
      </c>
      <c r="J654" s="38">
        <v>1529402400</v>
      </c>
      <c r="K654" s="38">
        <v>-476042462.42131996</v>
      </c>
      <c r="L654" s="40">
        <v>0</v>
      </c>
      <c r="M654" s="40">
        <f>SUM(L654*E654)</f>
        <v>0</v>
      </c>
      <c r="N654" s="41">
        <f>SUM(M654/H654)</f>
        <v>0</v>
      </c>
      <c r="O654" s="41">
        <f>SUM(K654/H654)</f>
        <v>-0.23737499411804278</v>
      </c>
      <c r="P654" s="5">
        <f>SUM(M654+K654) /H654</f>
        <v>-0.23737499411804278</v>
      </c>
    </row>
    <row r="655">
      <c r="A655" s="28">
        <v>18</v>
      </c>
      <c r="B655" s="28" t="s">
        <v>67</v>
      </c>
      <c r="C655" s="29" t="s">
        <v>68</v>
      </c>
      <c r="D655" s="29" t="s">
        <v>23</v>
      </c>
      <c r="E655" s="30">
        <v>1786400</v>
      </c>
      <c r="F655" s="31">
        <v>17864</v>
      </c>
      <c r="G655" s="32">
        <v>1629.7531258</v>
      </c>
      <c r="H655" s="31">
        <v>2911390983.92912</v>
      </c>
      <c r="I655" s="30">
        <v>830</v>
      </c>
      <c r="J655" s="31">
        <v>1482712000</v>
      </c>
      <c r="K655" s="31">
        <v>-1428678983.92912</v>
      </c>
      <c r="L655" s="33">
        <v>0</v>
      </c>
      <c r="M655" s="33">
        <f>SUM(L655*E655)</f>
        <v>0</v>
      </c>
      <c r="N655" s="34">
        <f>SUM(M655/H655)</f>
        <v>0</v>
      </c>
      <c r="O655" s="34">
        <f>SUM(K655/H655)</f>
        <v>-0.49072041227558544</v>
      </c>
      <c r="P655" s="6">
        <f>SUM(M655+K655) /H655</f>
        <v>-0.49072041227558544</v>
      </c>
    </row>
    <row r="656">
      <c r="H656" s="18">
        <f>SUM(H638:H655)</f>
        <v>117170235377.07155</v>
      </c>
      <c r="J656" s="18">
        <f>SUM(J638:J655)</f>
        <v>95254785400</v>
      </c>
      <c r="K656" s="18">
        <f>SUM(K638:K655)</f>
        <v>-21915449977.071545</v>
      </c>
      <c r="M656" s="19">
        <f>SUM(M638:M655)</f>
        <v>0</v>
      </c>
      <c r="N656" s="20">
        <f>SUM(M656/H656)</f>
        <v>0</v>
      </c>
      <c r="O656" s="20">
        <f>SUM(K656/H656)</f>
        <v>-0.18703939534254849</v>
      </c>
      <c r="P656" s="2">
        <f>SUM(M656+K656) /H656</f>
        <v>-0.18703939534254849</v>
      </c>
    </row>
    <row r="659">
      <c r="B659" s="8" t="s">
        <v>0</v>
      </c>
      <c r="C659" s="7" t="s">
        <v>201</v>
      </c>
      <c r="E659" s="9"/>
      <c r="F659" s="7" t="s">
        <v>2</v>
      </c>
      <c r="G659" s="7" t="s">
        <v>3</v>
      </c>
      <c r="I659" s="7" t="s">
        <v>4</v>
      </c>
      <c r="J659" s="10">
        <v>43899</v>
      </c>
    </row>
    <row r="661">
      <c r="A661" s="11" t="s">
        <v>5</v>
      </c>
      <c r="B661" s="11" t="s">
        <v>6</v>
      </c>
      <c r="C661" s="11" t="s">
        <v>7</v>
      </c>
      <c r="D661" s="11" t="s">
        <v>8</v>
      </c>
      <c r="E661" s="11" t="s">
        <v>9</v>
      </c>
      <c r="F661" s="11" t="s">
        <v>10</v>
      </c>
      <c r="G661" s="11" t="s">
        <v>11</v>
      </c>
      <c r="H661" s="11" t="s">
        <v>12</v>
      </c>
      <c r="I661" s="11" t="s">
        <v>13</v>
      </c>
      <c r="J661" s="11" t="s">
        <v>14</v>
      </c>
      <c r="K661" s="11" t="s">
        <v>15</v>
      </c>
      <c r="L661" s="11" t="s">
        <v>16</v>
      </c>
      <c r="M661" s="11" t="s">
        <v>17</v>
      </c>
      <c r="N661" s="11" t="s">
        <v>18</v>
      </c>
      <c r="O661" s="11" t="s">
        <v>19</v>
      </c>
      <c r="P661" s="1" t="s">
        <v>20</v>
      </c>
    </row>
    <row r="662">
      <c r="A662" s="21">
        <v>1</v>
      </c>
      <c r="B662" s="21" t="s">
        <v>33</v>
      </c>
      <c r="C662" s="22" t="s">
        <v>34</v>
      </c>
      <c r="D662" s="22" t="s">
        <v>23</v>
      </c>
      <c r="E662" s="23">
        <v>144600</v>
      </c>
      <c r="F662" s="24">
        <v>1446</v>
      </c>
      <c r="G662" s="25">
        <v>1652.541335</v>
      </c>
      <c r="H662" s="24">
        <v>238957477.04099998</v>
      </c>
      <c r="I662" s="23">
        <v>670</v>
      </c>
      <c r="J662" s="24">
        <v>96882000</v>
      </c>
      <c r="K662" s="24">
        <v>-142075477.04099998</v>
      </c>
      <c r="L662" s="26">
        <v>0</v>
      </c>
      <c r="M662" s="26">
        <f>SUM(L662*E662)</f>
        <v>0</v>
      </c>
      <c r="N662" s="27">
        <f>SUM(M662/H662)</f>
        <v>0</v>
      </c>
      <c r="O662" s="27">
        <f>SUM(K662/H662)</f>
        <v>-0.59456384792940742</v>
      </c>
      <c r="P662" s="3">
        <f>SUM(M662+K662) /H662</f>
        <v>-0.59456384792940742</v>
      </c>
    </row>
    <row r="663">
      <c r="A663" s="35">
        <v>2</v>
      </c>
      <c r="B663" s="35" t="s">
        <v>35</v>
      </c>
      <c r="C663" s="36" t="s">
        <v>36</v>
      </c>
      <c r="D663" s="36" t="s">
        <v>23</v>
      </c>
      <c r="E663" s="37">
        <v>105800</v>
      </c>
      <c r="F663" s="38">
        <v>1058</v>
      </c>
      <c r="G663" s="39">
        <v>7277.237199</v>
      </c>
      <c r="H663" s="38">
        <v>769931695.6542</v>
      </c>
      <c r="I663" s="37">
        <v>5025</v>
      </c>
      <c r="J663" s="38">
        <v>531645000</v>
      </c>
      <c r="K663" s="38">
        <v>-238286695.65420002</v>
      </c>
      <c r="L663" s="40">
        <v>0</v>
      </c>
      <c r="M663" s="40">
        <f>SUM(L663*E663)</f>
        <v>0</v>
      </c>
      <c r="N663" s="41">
        <f>SUM(M663/H663)</f>
        <v>0</v>
      </c>
      <c r="O663" s="41">
        <f>SUM(K663/H663)</f>
        <v>-0.30949069508267379</v>
      </c>
      <c r="P663" s="5">
        <f>SUM(M663+K663) /H663</f>
        <v>-0.30949069508267379</v>
      </c>
    </row>
    <row r="664">
      <c r="A664" s="35">
        <v>3</v>
      </c>
      <c r="B664" s="35" t="s">
        <v>37</v>
      </c>
      <c r="C664" s="36" t="s">
        <v>38</v>
      </c>
      <c r="D664" s="36" t="s">
        <v>23</v>
      </c>
      <c r="E664" s="37">
        <v>54100</v>
      </c>
      <c r="F664" s="38">
        <v>541</v>
      </c>
      <c r="G664" s="39">
        <v>30123.764944</v>
      </c>
      <c r="H664" s="38">
        <v>1629695683.4703999</v>
      </c>
      <c r="I664" s="37">
        <v>28925</v>
      </c>
      <c r="J664" s="38">
        <v>1564842500</v>
      </c>
      <c r="K664" s="38">
        <v>-64853183.4704</v>
      </c>
      <c r="L664" s="40">
        <v>0</v>
      </c>
      <c r="M664" s="40">
        <f>SUM(L664*E664)</f>
        <v>0</v>
      </c>
      <c r="N664" s="41">
        <f>SUM(M664/H664)</f>
        <v>0</v>
      </c>
      <c r="O664" s="41">
        <f>SUM(K664/H664)</f>
        <v>-0.0397946586765798</v>
      </c>
      <c r="P664" s="5">
        <f>SUM(M664+K664) /H664</f>
        <v>-0.0397946586765798</v>
      </c>
    </row>
    <row r="665">
      <c r="A665" s="35">
        <v>4</v>
      </c>
      <c r="B665" s="35" t="s">
        <v>39</v>
      </c>
      <c r="C665" s="36" t="s">
        <v>40</v>
      </c>
      <c r="D665" s="36" t="s">
        <v>23</v>
      </c>
      <c r="E665" s="37">
        <v>57300</v>
      </c>
      <c r="F665" s="38">
        <v>573</v>
      </c>
      <c r="G665" s="39">
        <v>9034.095973</v>
      </c>
      <c r="H665" s="38">
        <v>517653699.25290006</v>
      </c>
      <c r="I665" s="37">
        <v>5650</v>
      </c>
      <c r="J665" s="38">
        <v>323745000</v>
      </c>
      <c r="K665" s="38">
        <v>-193908699.2529</v>
      </c>
      <c r="L665" s="40">
        <v>0</v>
      </c>
      <c r="M665" s="40">
        <f>SUM(L665*E665)</f>
        <v>0</v>
      </c>
      <c r="N665" s="41">
        <f>SUM(M665/H665)</f>
        <v>0</v>
      </c>
      <c r="O665" s="41">
        <f>SUM(K665/H665)</f>
        <v>-0.37459154553083912</v>
      </c>
      <c r="P665" s="5">
        <f>SUM(M665+K665) /H665</f>
        <v>-0.37459154553083912</v>
      </c>
    </row>
    <row r="666">
      <c r="A666" s="35">
        <v>5</v>
      </c>
      <c r="B666" s="35" t="s">
        <v>41</v>
      </c>
      <c r="C666" s="36" t="s">
        <v>42</v>
      </c>
      <c r="D666" s="36" t="s">
        <v>23</v>
      </c>
      <c r="E666" s="37">
        <v>242500</v>
      </c>
      <c r="F666" s="38">
        <v>2425</v>
      </c>
      <c r="G666" s="39">
        <v>4410.479668</v>
      </c>
      <c r="H666" s="38">
        <v>1069541319.4900001</v>
      </c>
      <c r="I666" s="37">
        <v>3750</v>
      </c>
      <c r="J666" s="38">
        <v>909375000</v>
      </c>
      <c r="K666" s="38">
        <v>-160166319.49</v>
      </c>
      <c r="L666" s="40">
        <v>0</v>
      </c>
      <c r="M666" s="40">
        <f>SUM(L666*E666)</f>
        <v>0</v>
      </c>
      <c r="N666" s="41">
        <f>SUM(M666/H666)</f>
        <v>0</v>
      </c>
      <c r="O666" s="41">
        <f>SUM(K666/H666)</f>
        <v>-0.14975234389857298</v>
      </c>
      <c r="P666" s="5">
        <f>SUM(M666+K666) /H666</f>
        <v>-0.14975234389857298</v>
      </c>
    </row>
    <row r="667">
      <c r="A667" s="35">
        <v>6</v>
      </c>
      <c r="B667" s="35" t="s">
        <v>43</v>
      </c>
      <c r="C667" s="36" t="s">
        <v>44</v>
      </c>
      <c r="D667" s="36" t="s">
        <v>23</v>
      </c>
      <c r="E667" s="37">
        <v>101700</v>
      </c>
      <c r="F667" s="38">
        <v>1017</v>
      </c>
      <c r="G667" s="39">
        <v>7900.757206</v>
      </c>
      <c r="H667" s="38">
        <v>803507007.85019994</v>
      </c>
      <c r="I667" s="37">
        <v>6575</v>
      </c>
      <c r="J667" s="38">
        <v>668677500</v>
      </c>
      <c r="K667" s="38">
        <v>-134829507.85020003</v>
      </c>
      <c r="L667" s="40">
        <v>0</v>
      </c>
      <c r="M667" s="40">
        <f>SUM(L667*E667)</f>
        <v>0</v>
      </c>
      <c r="N667" s="41">
        <f>SUM(M667/H667)</f>
        <v>0</v>
      </c>
      <c r="O667" s="41">
        <f>SUM(K667/H667)</f>
        <v>-0.1678012842861685</v>
      </c>
      <c r="P667" s="5">
        <f>SUM(M667+K667) /H667</f>
        <v>-0.1678012842861685</v>
      </c>
    </row>
    <row r="668">
      <c r="A668" s="35">
        <v>7</v>
      </c>
      <c r="B668" s="35" t="s">
        <v>45</v>
      </c>
      <c r="C668" s="36" t="s">
        <v>46</v>
      </c>
      <c r="D668" s="36" t="s">
        <v>23</v>
      </c>
      <c r="E668" s="37">
        <v>203400</v>
      </c>
      <c r="F668" s="38">
        <v>2034</v>
      </c>
      <c r="G668" s="39">
        <v>1458.042289</v>
      </c>
      <c r="H668" s="38">
        <v>296565801.5826</v>
      </c>
      <c r="I668" s="37">
        <v>940</v>
      </c>
      <c r="J668" s="38">
        <v>191196000</v>
      </c>
      <c r="K668" s="38">
        <v>-105369801.5826</v>
      </c>
      <c r="L668" s="40">
        <v>0</v>
      </c>
      <c r="M668" s="40">
        <f>SUM(L668*E668)</f>
        <v>0</v>
      </c>
      <c r="N668" s="41">
        <f>SUM(M668/H668)</f>
        <v>0</v>
      </c>
      <c r="O668" s="41">
        <f>SUM(K668/H668)</f>
        <v>-0.35529990653103749</v>
      </c>
      <c r="P668" s="5">
        <f>SUM(M668+K668) /H668</f>
        <v>-0.35529990653103749</v>
      </c>
    </row>
    <row r="669">
      <c r="A669" s="35">
        <v>8</v>
      </c>
      <c r="B669" s="35" t="s">
        <v>47</v>
      </c>
      <c r="C669" s="36" t="s">
        <v>48</v>
      </c>
      <c r="D669" s="36" t="s">
        <v>23</v>
      </c>
      <c r="E669" s="37">
        <v>60200</v>
      </c>
      <c r="F669" s="38">
        <v>602</v>
      </c>
      <c r="G669" s="39">
        <v>2957.878674</v>
      </c>
      <c r="H669" s="38">
        <v>178064296.1748</v>
      </c>
      <c r="I669" s="37">
        <v>2100</v>
      </c>
      <c r="J669" s="38">
        <v>126420000</v>
      </c>
      <c r="K669" s="38">
        <v>-51644296.1748</v>
      </c>
      <c r="L669" s="40">
        <v>0</v>
      </c>
      <c r="M669" s="40">
        <f>SUM(L669*E669)</f>
        <v>0</v>
      </c>
      <c r="N669" s="41">
        <f>SUM(M669/H669)</f>
        <v>0</v>
      </c>
      <c r="O669" s="41">
        <f>SUM(K669/H669)</f>
        <v>-0.29003173170719443</v>
      </c>
      <c r="P669" s="5">
        <f>SUM(M669+K669) /H669</f>
        <v>-0.29003173170719443</v>
      </c>
    </row>
    <row r="670">
      <c r="A670" s="35">
        <v>9</v>
      </c>
      <c r="B670" s="35" t="s">
        <v>114</v>
      </c>
      <c r="C670" s="36" t="s">
        <v>115</v>
      </c>
      <c r="D670" s="36" t="s">
        <v>23</v>
      </c>
      <c r="E670" s="37">
        <v>112650000</v>
      </c>
      <c r="F670" s="38">
        <v>1126500</v>
      </c>
      <c r="G670" s="39">
        <v>302.5001296</v>
      </c>
      <c r="H670" s="38">
        <v>34076639599.440002</v>
      </c>
      <c r="I670" s="37">
        <v>258</v>
      </c>
      <c r="J670" s="38">
        <v>29063700000</v>
      </c>
      <c r="K670" s="38">
        <v>-5012939599.44</v>
      </c>
      <c r="L670" s="40">
        <v>0</v>
      </c>
      <c r="M670" s="40">
        <f>SUM(L670*E670)</f>
        <v>0</v>
      </c>
      <c r="N670" s="41">
        <f>SUM(M670/H670)</f>
        <v>0</v>
      </c>
      <c r="O670" s="41">
        <f>SUM(K670/H670)</f>
        <v>-0.14710780342092122</v>
      </c>
      <c r="P670" s="5">
        <f>SUM(M670+K670) /H670</f>
        <v>-0.14710780342092122</v>
      </c>
    </row>
    <row r="671">
      <c r="A671" s="35">
        <v>10</v>
      </c>
      <c r="B671" s="35" t="s">
        <v>49</v>
      </c>
      <c r="C671" s="36" t="s">
        <v>50</v>
      </c>
      <c r="D671" s="36" t="s">
        <v>23</v>
      </c>
      <c r="E671" s="37">
        <v>55600</v>
      </c>
      <c r="F671" s="38">
        <v>556</v>
      </c>
      <c r="G671" s="39">
        <v>6935.346378</v>
      </c>
      <c r="H671" s="38">
        <v>385605258.6168</v>
      </c>
      <c r="I671" s="37">
        <v>6375</v>
      </c>
      <c r="J671" s="38">
        <v>354450000</v>
      </c>
      <c r="K671" s="38">
        <v>-31155258.6168</v>
      </c>
      <c r="L671" s="40">
        <v>0</v>
      </c>
      <c r="M671" s="40">
        <f>SUM(L671*E671)</f>
        <v>0</v>
      </c>
      <c r="N671" s="41">
        <f>SUM(M671/H671)</f>
        <v>0</v>
      </c>
      <c r="O671" s="41">
        <f>SUM(K671/H671)</f>
        <v>-0.080795730661341741</v>
      </c>
      <c r="P671" s="5">
        <f>SUM(M671+K671) /H671</f>
        <v>-0.080795730661341741</v>
      </c>
    </row>
    <row r="672">
      <c r="A672" s="35">
        <v>11</v>
      </c>
      <c r="B672" s="35" t="s">
        <v>51</v>
      </c>
      <c r="C672" s="36" t="s">
        <v>52</v>
      </c>
      <c r="D672" s="36" t="s">
        <v>23</v>
      </c>
      <c r="E672" s="37">
        <v>54300</v>
      </c>
      <c r="F672" s="38">
        <v>543</v>
      </c>
      <c r="G672" s="39">
        <v>5809.677623</v>
      </c>
      <c r="H672" s="38">
        <v>315465494.9289</v>
      </c>
      <c r="I672" s="37">
        <v>4410</v>
      </c>
      <c r="J672" s="38">
        <v>239463000</v>
      </c>
      <c r="K672" s="38">
        <v>-76002494.928899989</v>
      </c>
      <c r="L672" s="40">
        <v>0</v>
      </c>
      <c r="M672" s="40">
        <f>SUM(L672*E672)</f>
        <v>0</v>
      </c>
      <c r="N672" s="41">
        <f>SUM(M672/H672)</f>
        <v>0</v>
      </c>
      <c r="O672" s="41">
        <f>SUM(K672/H672)</f>
        <v>-0.24092173676880105</v>
      </c>
      <c r="P672" s="5">
        <f>SUM(M672+K672) /H672</f>
        <v>-0.24092173676880105</v>
      </c>
    </row>
    <row r="673">
      <c r="A673" s="35">
        <v>12</v>
      </c>
      <c r="B673" s="35" t="s">
        <v>116</v>
      </c>
      <c r="C673" s="36" t="s">
        <v>117</v>
      </c>
      <c r="D673" s="36" t="s">
        <v>23</v>
      </c>
      <c r="E673" s="37">
        <v>139911600</v>
      </c>
      <c r="F673" s="38">
        <v>1399116</v>
      </c>
      <c r="G673" s="39">
        <v>318</v>
      </c>
      <c r="H673" s="38">
        <v>44491888800</v>
      </c>
      <c r="I673" s="37">
        <v>274</v>
      </c>
      <c r="J673" s="38">
        <v>38335778400</v>
      </c>
      <c r="K673" s="38">
        <v>-6156110400</v>
      </c>
      <c r="L673" s="40">
        <v>0</v>
      </c>
      <c r="M673" s="40">
        <f>SUM(L673*E673)</f>
        <v>0</v>
      </c>
      <c r="N673" s="41">
        <f>SUM(M673/H673)</f>
        <v>0</v>
      </c>
      <c r="O673" s="41">
        <f>SUM(K673/H673)</f>
        <v>-0.13836477987421383</v>
      </c>
      <c r="P673" s="5">
        <f>SUM(M673+K673) /H673</f>
        <v>-0.13836477987421383</v>
      </c>
    </row>
    <row r="674">
      <c r="A674" s="35">
        <v>13</v>
      </c>
      <c r="B674" s="35" t="s">
        <v>53</v>
      </c>
      <c r="C674" s="36" t="s">
        <v>54</v>
      </c>
      <c r="D674" s="36" t="s">
        <v>23</v>
      </c>
      <c r="E674" s="37">
        <v>260900</v>
      </c>
      <c r="F674" s="38">
        <v>2609</v>
      </c>
      <c r="G674" s="39">
        <v>1431.206731</v>
      </c>
      <c r="H674" s="38">
        <v>373401836.11789995</v>
      </c>
      <c r="I674" s="37">
        <v>1140</v>
      </c>
      <c r="J674" s="38">
        <v>297426000</v>
      </c>
      <c r="K674" s="38">
        <v>-75975836.1179</v>
      </c>
      <c r="L674" s="40">
        <v>0</v>
      </c>
      <c r="M674" s="40">
        <f>SUM(L674*E674)</f>
        <v>0</v>
      </c>
      <c r="N674" s="41">
        <f>SUM(M674/H674)</f>
        <v>0</v>
      </c>
      <c r="O674" s="41">
        <f>SUM(K674/H674)</f>
        <v>-0.2034693693737247</v>
      </c>
      <c r="P674" s="5">
        <f>SUM(M674+K674) /H674</f>
        <v>-0.2034693693737247</v>
      </c>
    </row>
    <row r="675">
      <c r="A675" s="35">
        <v>14</v>
      </c>
      <c r="B675" s="35" t="s">
        <v>55</v>
      </c>
      <c r="C675" s="36" t="s">
        <v>56</v>
      </c>
      <c r="D675" s="36" t="s">
        <v>23</v>
      </c>
      <c r="E675" s="37">
        <v>100300</v>
      </c>
      <c r="F675" s="38">
        <v>1003</v>
      </c>
      <c r="G675" s="39">
        <v>2074.905844</v>
      </c>
      <c r="H675" s="38">
        <v>208113056.1532</v>
      </c>
      <c r="I675" s="37">
        <v>1170</v>
      </c>
      <c r="J675" s="38">
        <v>117351000</v>
      </c>
      <c r="K675" s="38">
        <v>-90762056.1532</v>
      </c>
      <c r="L675" s="40">
        <v>0</v>
      </c>
      <c r="M675" s="40">
        <f>SUM(L675*E675)</f>
        <v>0</v>
      </c>
      <c r="N675" s="41">
        <f>SUM(M675/H675)</f>
        <v>0</v>
      </c>
      <c r="O675" s="41">
        <f>SUM(K675/H675)</f>
        <v>-0.4361189914312083</v>
      </c>
      <c r="P675" s="5">
        <f>SUM(M675+K675) /H675</f>
        <v>-0.4361189914312083</v>
      </c>
    </row>
    <row r="676">
      <c r="A676" s="35">
        <v>15</v>
      </c>
      <c r="B676" s="35" t="s">
        <v>57</v>
      </c>
      <c r="C676" s="36" t="s">
        <v>58</v>
      </c>
      <c r="D676" s="36" t="s">
        <v>23</v>
      </c>
      <c r="E676" s="37">
        <v>24900</v>
      </c>
      <c r="F676" s="38">
        <v>249</v>
      </c>
      <c r="G676" s="39">
        <v>12342.347853</v>
      </c>
      <c r="H676" s="38">
        <v>307324461.53970003</v>
      </c>
      <c r="I676" s="37">
        <v>9525</v>
      </c>
      <c r="J676" s="38">
        <v>237172500</v>
      </c>
      <c r="K676" s="38">
        <v>-70151961.539699987</v>
      </c>
      <c r="L676" s="40">
        <v>0</v>
      </c>
      <c r="M676" s="40">
        <f>SUM(L676*E676)</f>
        <v>0</v>
      </c>
      <c r="N676" s="41">
        <f>SUM(M676/H676)</f>
        <v>0</v>
      </c>
      <c r="O676" s="41">
        <f>SUM(K676/H676)</f>
        <v>-0.22826676792415948</v>
      </c>
      <c r="P676" s="5">
        <f>SUM(M676+K676) /H676</f>
        <v>-0.22826676792415948</v>
      </c>
    </row>
    <row r="677">
      <c r="A677" s="35">
        <v>16</v>
      </c>
      <c r="B677" s="35" t="s">
        <v>59</v>
      </c>
      <c r="C677" s="36" t="s">
        <v>60</v>
      </c>
      <c r="D677" s="36" t="s">
        <v>23</v>
      </c>
      <c r="E677" s="37">
        <v>219500</v>
      </c>
      <c r="F677" s="38">
        <v>2195</v>
      </c>
      <c r="G677" s="39">
        <v>4227.43413</v>
      </c>
      <c r="H677" s="38">
        <v>927921791.535</v>
      </c>
      <c r="I677" s="37">
        <v>3500</v>
      </c>
      <c r="J677" s="38">
        <v>768250000</v>
      </c>
      <c r="K677" s="38">
        <v>-159671791.53500003</v>
      </c>
      <c r="L677" s="40">
        <v>0</v>
      </c>
      <c r="M677" s="40">
        <f>SUM(L677*E677)</f>
        <v>0</v>
      </c>
      <c r="N677" s="41">
        <f>SUM(M677/H677)</f>
        <v>0</v>
      </c>
      <c r="O677" s="41">
        <f>SUM(K677/H677)</f>
        <v>-0.17207462201191059</v>
      </c>
      <c r="P677" s="5">
        <f>SUM(M677+K677) /H677</f>
        <v>-0.17207462201191059</v>
      </c>
    </row>
    <row r="678">
      <c r="A678" s="35">
        <v>17</v>
      </c>
      <c r="B678" s="35" t="s">
        <v>61</v>
      </c>
      <c r="C678" s="36" t="s">
        <v>62</v>
      </c>
      <c r="D678" s="36" t="s">
        <v>23</v>
      </c>
      <c r="E678" s="37">
        <v>13700</v>
      </c>
      <c r="F678" s="38">
        <v>137</v>
      </c>
      <c r="G678" s="39">
        <v>27525.831922</v>
      </c>
      <c r="H678" s="38">
        <v>377103897.3314</v>
      </c>
      <c r="I678" s="37">
        <v>15800</v>
      </c>
      <c r="J678" s="38">
        <v>216460000</v>
      </c>
      <c r="K678" s="38">
        <v>-160643897.33139998</v>
      </c>
      <c r="L678" s="40">
        <v>0</v>
      </c>
      <c r="M678" s="40">
        <f>SUM(L678*E678)</f>
        <v>0</v>
      </c>
      <c r="N678" s="41">
        <f>SUM(M678/H678)</f>
        <v>0</v>
      </c>
      <c r="O678" s="41">
        <f>SUM(K678/H678)</f>
        <v>-0.42599373400329954</v>
      </c>
      <c r="P678" s="5">
        <f>SUM(M678+K678) /H678</f>
        <v>-0.42599373400329954</v>
      </c>
    </row>
    <row r="679">
      <c r="A679" s="35">
        <v>18</v>
      </c>
      <c r="B679" s="35" t="s">
        <v>63</v>
      </c>
      <c r="C679" s="36" t="s">
        <v>64</v>
      </c>
      <c r="D679" s="36" t="s">
        <v>23</v>
      </c>
      <c r="E679" s="37">
        <v>107000</v>
      </c>
      <c r="F679" s="38">
        <v>1070</v>
      </c>
      <c r="G679" s="39">
        <v>9025.7330342</v>
      </c>
      <c r="H679" s="38">
        <v>965753434.65940011</v>
      </c>
      <c r="I679" s="37">
        <v>7025</v>
      </c>
      <c r="J679" s="38">
        <v>751675000</v>
      </c>
      <c r="K679" s="38">
        <v>-214078434.6594</v>
      </c>
      <c r="L679" s="40">
        <v>0</v>
      </c>
      <c r="M679" s="40">
        <f>SUM(L679*E679)</f>
        <v>0</v>
      </c>
      <c r="N679" s="41">
        <f>SUM(M679/H679)</f>
        <v>0</v>
      </c>
      <c r="O679" s="41">
        <f>SUM(K679/H679)</f>
        <v>-0.22166986621683693</v>
      </c>
      <c r="P679" s="5">
        <f>SUM(M679+K679) /H679</f>
        <v>-0.22166986621683693</v>
      </c>
    </row>
    <row r="680">
      <c r="A680" s="35">
        <v>19</v>
      </c>
      <c r="B680" s="35" t="s">
        <v>118</v>
      </c>
      <c r="C680" s="36" t="s">
        <v>119</v>
      </c>
      <c r="D680" s="36" t="s">
        <v>23</v>
      </c>
      <c r="E680" s="37">
        <v>30531900</v>
      </c>
      <c r="F680" s="38">
        <v>305319</v>
      </c>
      <c r="G680" s="39">
        <v>1860.8031436</v>
      </c>
      <c r="H680" s="38">
        <v>56813855500.080841</v>
      </c>
      <c r="I680" s="37">
        <v>2000</v>
      </c>
      <c r="J680" s="38">
        <v>61063800000</v>
      </c>
      <c r="K680" s="38">
        <v>4249944499.91916</v>
      </c>
      <c r="L680" s="40">
        <v>0</v>
      </c>
      <c r="M680" s="40">
        <f>SUM(L680*E680)</f>
        <v>0</v>
      </c>
      <c r="N680" s="41">
        <f>SUM(M680/H680)</f>
        <v>0</v>
      </c>
      <c r="O680" s="41">
        <f>SUM(K680/H680)</f>
        <v>0.074804719069155812</v>
      </c>
      <c r="P680" s="5">
        <f>SUM(M680+K680) /H680</f>
        <v>0.074804719069155812</v>
      </c>
    </row>
    <row r="681">
      <c r="A681" s="35">
        <v>20</v>
      </c>
      <c r="B681" s="35" t="s">
        <v>65</v>
      </c>
      <c r="C681" s="36" t="s">
        <v>66</v>
      </c>
      <c r="D681" s="36" t="s">
        <v>23</v>
      </c>
      <c r="E681" s="37">
        <v>86100</v>
      </c>
      <c r="F681" s="38">
        <v>861</v>
      </c>
      <c r="G681" s="39">
        <v>2453.009724</v>
      </c>
      <c r="H681" s="38">
        <v>211204137.2364</v>
      </c>
      <c r="I681" s="37">
        <v>1480</v>
      </c>
      <c r="J681" s="38">
        <v>127428000</v>
      </c>
      <c r="K681" s="38">
        <v>-83776137.2364</v>
      </c>
      <c r="L681" s="40">
        <v>0</v>
      </c>
      <c r="M681" s="40">
        <f>SUM(L681*E681)</f>
        <v>0</v>
      </c>
      <c r="N681" s="41">
        <f>SUM(M681/H681)</f>
        <v>0</v>
      </c>
      <c r="O681" s="41">
        <f>SUM(K681/H681)</f>
        <v>-0.39665954622200261</v>
      </c>
      <c r="P681" s="5">
        <f>SUM(M681+K681) /H681</f>
        <v>-0.39665954622200261</v>
      </c>
    </row>
    <row r="682">
      <c r="A682" s="35">
        <v>21</v>
      </c>
      <c r="B682" s="35" t="s">
        <v>120</v>
      </c>
      <c r="C682" s="36" t="s">
        <v>121</v>
      </c>
      <c r="D682" s="36" t="s">
        <v>23</v>
      </c>
      <c r="E682" s="37">
        <v>33213900</v>
      </c>
      <c r="F682" s="38">
        <v>332139</v>
      </c>
      <c r="G682" s="39">
        <v>595.99998796</v>
      </c>
      <c r="H682" s="38">
        <v>19795484000.104645</v>
      </c>
      <c r="I682" s="37">
        <v>400</v>
      </c>
      <c r="J682" s="38">
        <v>13285560000</v>
      </c>
      <c r="K682" s="38">
        <v>-6509924000.1046438</v>
      </c>
      <c r="L682" s="40">
        <v>0</v>
      </c>
      <c r="M682" s="40">
        <f>SUM(L682*E682)</f>
        <v>0</v>
      </c>
      <c r="N682" s="41">
        <f>SUM(M682/H682)</f>
        <v>0</v>
      </c>
      <c r="O682" s="41">
        <f>SUM(K682/H682)</f>
        <v>-0.32885904684473644</v>
      </c>
      <c r="P682" s="5">
        <f>SUM(M682+K682) /H682</f>
        <v>-0.32885904684473644</v>
      </c>
    </row>
    <row r="683">
      <c r="A683" s="35">
        <v>22</v>
      </c>
      <c r="B683" s="35" t="s">
        <v>67</v>
      </c>
      <c r="C683" s="36" t="s">
        <v>68</v>
      </c>
      <c r="D683" s="36" t="s">
        <v>23</v>
      </c>
      <c r="E683" s="37">
        <v>113500</v>
      </c>
      <c r="F683" s="38">
        <v>1135</v>
      </c>
      <c r="G683" s="39">
        <v>1998.591851</v>
      </c>
      <c r="H683" s="38">
        <v>226840175.0885</v>
      </c>
      <c r="I683" s="37">
        <v>830</v>
      </c>
      <c r="J683" s="38">
        <v>94205000</v>
      </c>
      <c r="K683" s="38">
        <v>-132635175.0885</v>
      </c>
      <c r="L683" s="40">
        <v>0</v>
      </c>
      <c r="M683" s="40">
        <f>SUM(L683*E683)</f>
        <v>0</v>
      </c>
      <c r="N683" s="41">
        <f>SUM(M683/H683)</f>
        <v>0</v>
      </c>
      <c r="O683" s="41">
        <f>SUM(K683/H683)</f>
        <v>-0.58470760321337867</v>
      </c>
      <c r="P683" s="5">
        <f>SUM(M683+K683) /H683</f>
        <v>-0.58470760321337867</v>
      </c>
    </row>
    <row r="684">
      <c r="A684" s="28">
        <v>23</v>
      </c>
      <c r="B684" s="28" t="s">
        <v>122</v>
      </c>
      <c r="C684" s="29" t="s">
        <v>123</v>
      </c>
      <c r="D684" s="29" t="s">
        <v>23</v>
      </c>
      <c r="E684" s="30">
        <v>44000000</v>
      </c>
      <c r="F684" s="31">
        <v>440000</v>
      </c>
      <c r="G684" s="32">
        <v>295</v>
      </c>
      <c r="H684" s="31">
        <v>12980000000</v>
      </c>
      <c r="I684" s="30">
        <v>294</v>
      </c>
      <c r="J684" s="31">
        <v>12936000000</v>
      </c>
      <c r="K684" s="31">
        <v>-44000000</v>
      </c>
      <c r="L684" s="33">
        <v>0</v>
      </c>
      <c r="M684" s="33">
        <f>SUM(L684*E684)</f>
        <v>0</v>
      </c>
      <c r="N684" s="34">
        <f>SUM(M684/H684)</f>
        <v>0</v>
      </c>
      <c r="O684" s="34">
        <f>SUM(K684/H684)</f>
        <v>-0.0033898305084745762</v>
      </c>
      <c r="P684" s="6">
        <f>SUM(M684+K684) /H684</f>
        <v>-0.0033898305084745762</v>
      </c>
    </row>
    <row r="685">
      <c r="H685" s="18">
        <f>SUM(H662:H684)</f>
        <v>177960518423.34879</v>
      </c>
      <c r="J685" s="18">
        <f>SUM(J662:J684)</f>
        <v>162301501900</v>
      </c>
      <c r="K685" s="18">
        <f>SUM(K662:K684)</f>
        <v>-15659016523.348787</v>
      </c>
      <c r="M685" s="19">
        <f>SUM(M662:M684)</f>
        <v>0</v>
      </c>
      <c r="N685" s="20">
        <f>SUM(M685/H685)</f>
        <v>0</v>
      </c>
      <c r="O685" s="20">
        <f>SUM(K685/H685)</f>
        <v>-0.08799152004096597</v>
      </c>
      <c r="P685" s="2">
        <f>SUM(M685+K685) /H685</f>
        <v>-0.08799152004096597</v>
      </c>
    </row>
    <row r="688">
      <c r="B688" s="8" t="s">
        <v>0</v>
      </c>
      <c r="C688" s="7" t="s">
        <v>202</v>
      </c>
      <c r="E688" s="9"/>
      <c r="F688" s="7" t="s">
        <v>2</v>
      </c>
      <c r="G688" s="7" t="s">
        <v>3</v>
      </c>
      <c r="I688" s="7" t="s">
        <v>4</v>
      </c>
      <c r="J688" s="10">
        <v>43899</v>
      </c>
    </row>
    <row r="690">
      <c r="A690" s="11" t="s">
        <v>5</v>
      </c>
      <c r="B690" s="11" t="s">
        <v>6</v>
      </c>
      <c r="C690" s="11" t="s">
        <v>7</v>
      </c>
      <c r="D690" s="11" t="s">
        <v>8</v>
      </c>
      <c r="E690" s="11" t="s">
        <v>9</v>
      </c>
      <c r="F690" s="11" t="s">
        <v>10</v>
      </c>
      <c r="G690" s="11" t="s">
        <v>11</v>
      </c>
      <c r="H690" s="11" t="s">
        <v>12</v>
      </c>
      <c r="I690" s="11" t="s">
        <v>13</v>
      </c>
      <c r="J690" s="11" t="s">
        <v>14</v>
      </c>
      <c r="K690" s="11" t="s">
        <v>15</v>
      </c>
      <c r="L690" s="11" t="s">
        <v>16</v>
      </c>
      <c r="M690" s="11" t="s">
        <v>17</v>
      </c>
      <c r="N690" s="11" t="s">
        <v>18</v>
      </c>
      <c r="O690" s="11" t="s">
        <v>19</v>
      </c>
      <c r="P690" s="1" t="s">
        <v>20</v>
      </c>
    </row>
    <row r="691">
      <c r="A691" s="21">
        <v>1</v>
      </c>
      <c r="B691" s="21" t="s">
        <v>33</v>
      </c>
      <c r="C691" s="22" t="s">
        <v>34</v>
      </c>
      <c r="D691" s="22" t="s">
        <v>23</v>
      </c>
      <c r="E691" s="23">
        <v>1775300</v>
      </c>
      <c r="F691" s="24">
        <v>17753</v>
      </c>
      <c r="G691" s="25">
        <v>1328.50567212</v>
      </c>
      <c r="H691" s="24">
        <v>2358496119.7146358</v>
      </c>
      <c r="I691" s="23">
        <v>670</v>
      </c>
      <c r="J691" s="24">
        <v>1189451000</v>
      </c>
      <c r="K691" s="24">
        <v>-1169045119.7146361</v>
      </c>
      <c r="L691" s="26">
        <v>0</v>
      </c>
      <c r="M691" s="26">
        <f>SUM(L691*E691)</f>
        <v>0</v>
      </c>
      <c r="N691" s="27">
        <f>SUM(M691/H691)</f>
        <v>0</v>
      </c>
      <c r="O691" s="27">
        <f>SUM(K691/H691)</f>
        <v>-0.49567396356627613</v>
      </c>
      <c r="P691" s="3">
        <f>SUM(M691+K691) /H691</f>
        <v>-0.49567396356627613</v>
      </c>
    </row>
    <row r="692">
      <c r="A692" s="35">
        <v>2</v>
      </c>
      <c r="B692" s="35" t="s">
        <v>35</v>
      </c>
      <c r="C692" s="36" t="s">
        <v>36</v>
      </c>
      <c r="D692" s="36" t="s">
        <v>23</v>
      </c>
      <c r="E692" s="37">
        <v>711900</v>
      </c>
      <c r="F692" s="38">
        <v>7119</v>
      </c>
      <c r="G692" s="39">
        <v>7384.43910885</v>
      </c>
      <c r="H692" s="38">
        <v>5256982201.5903158</v>
      </c>
      <c r="I692" s="37">
        <v>5025</v>
      </c>
      <c r="J692" s="38">
        <v>3577297500</v>
      </c>
      <c r="K692" s="38">
        <v>-1679684701.5903151</v>
      </c>
      <c r="L692" s="40">
        <v>0</v>
      </c>
      <c r="M692" s="40">
        <f>SUM(L692*E692)</f>
        <v>0</v>
      </c>
      <c r="N692" s="41">
        <f>SUM(M692/H692)</f>
        <v>0</v>
      </c>
      <c r="O692" s="41">
        <f>SUM(K692/H692)</f>
        <v>-0.31951500636281122</v>
      </c>
      <c r="P692" s="5">
        <f>SUM(M692+K692) /H692</f>
        <v>-0.31951500636281122</v>
      </c>
    </row>
    <row r="693">
      <c r="A693" s="35">
        <v>3</v>
      </c>
      <c r="B693" s="35" t="s">
        <v>37</v>
      </c>
      <c r="C693" s="36" t="s">
        <v>38</v>
      </c>
      <c r="D693" s="36" t="s">
        <v>23</v>
      </c>
      <c r="E693" s="37">
        <v>153000</v>
      </c>
      <c r="F693" s="38">
        <v>1530</v>
      </c>
      <c r="G693" s="39">
        <v>23648.85971416</v>
      </c>
      <c r="H693" s="38">
        <v>3618275536.26648</v>
      </c>
      <c r="I693" s="37">
        <v>28925</v>
      </c>
      <c r="J693" s="38">
        <v>4425525000</v>
      </c>
      <c r="K693" s="38">
        <v>807249463.73352</v>
      </c>
      <c r="L693" s="40">
        <v>0</v>
      </c>
      <c r="M693" s="40">
        <f>SUM(L693*E693)</f>
        <v>0</v>
      </c>
      <c r="N693" s="41">
        <f>SUM(M693/H693)</f>
        <v>0</v>
      </c>
      <c r="O693" s="41">
        <f>SUM(K693/H693)</f>
        <v>0.22310336944833142</v>
      </c>
      <c r="P693" s="5">
        <f>SUM(M693+K693) /H693</f>
        <v>0.22310336944833142</v>
      </c>
    </row>
    <row r="694">
      <c r="A694" s="35">
        <v>4</v>
      </c>
      <c r="B694" s="35" t="s">
        <v>39</v>
      </c>
      <c r="C694" s="36" t="s">
        <v>40</v>
      </c>
      <c r="D694" s="36" t="s">
        <v>23</v>
      </c>
      <c r="E694" s="37">
        <v>407100</v>
      </c>
      <c r="F694" s="38">
        <v>4071</v>
      </c>
      <c r="G694" s="39">
        <v>8052.35845694</v>
      </c>
      <c r="H694" s="38">
        <v>3278115127.8202739</v>
      </c>
      <c r="I694" s="37">
        <v>5650</v>
      </c>
      <c r="J694" s="38">
        <v>2300115000</v>
      </c>
      <c r="K694" s="38">
        <v>-978000127.82027411</v>
      </c>
      <c r="L694" s="40">
        <v>0</v>
      </c>
      <c r="M694" s="40">
        <f>SUM(L694*E694)</f>
        <v>0</v>
      </c>
      <c r="N694" s="41">
        <f>SUM(M694/H694)</f>
        <v>0</v>
      </c>
      <c r="O694" s="41">
        <f>SUM(K694/H694)</f>
        <v>-0.29834221486619306</v>
      </c>
      <c r="P694" s="5">
        <f>SUM(M694+K694) /H694</f>
        <v>-0.29834221486619306</v>
      </c>
    </row>
    <row r="695">
      <c r="A695" s="35">
        <v>5</v>
      </c>
      <c r="B695" s="35" t="s">
        <v>41</v>
      </c>
      <c r="C695" s="36" t="s">
        <v>42</v>
      </c>
      <c r="D695" s="36" t="s">
        <v>23</v>
      </c>
      <c r="E695" s="37">
        <v>1148200</v>
      </c>
      <c r="F695" s="38">
        <v>11482</v>
      </c>
      <c r="G695" s="39">
        <v>3465.16832285</v>
      </c>
      <c r="H695" s="38">
        <v>3978706268.2963696</v>
      </c>
      <c r="I695" s="37">
        <v>3750</v>
      </c>
      <c r="J695" s="38">
        <v>4305750000</v>
      </c>
      <c r="K695" s="38">
        <v>327043731.70363</v>
      </c>
      <c r="L695" s="40">
        <v>0</v>
      </c>
      <c r="M695" s="40">
        <f>SUM(L695*E695)</f>
        <v>0</v>
      </c>
      <c r="N695" s="41">
        <f>SUM(M695/H695)</f>
        <v>0</v>
      </c>
      <c r="O695" s="41">
        <f>SUM(K695/H695)</f>
        <v>0.082198511186819992</v>
      </c>
      <c r="P695" s="5">
        <f>SUM(M695+K695) /H695</f>
        <v>0.082198511186819992</v>
      </c>
    </row>
    <row r="696">
      <c r="A696" s="35">
        <v>6</v>
      </c>
      <c r="B696" s="35" t="s">
        <v>43</v>
      </c>
      <c r="C696" s="36" t="s">
        <v>44</v>
      </c>
      <c r="D696" s="36" t="s">
        <v>23</v>
      </c>
      <c r="E696" s="37">
        <v>682700</v>
      </c>
      <c r="F696" s="38">
        <v>6827</v>
      </c>
      <c r="G696" s="39">
        <v>7257.54632599</v>
      </c>
      <c r="H696" s="38">
        <v>4954726876.7533731</v>
      </c>
      <c r="I696" s="37">
        <v>6575</v>
      </c>
      <c r="J696" s="38">
        <v>4488752500</v>
      </c>
      <c r="K696" s="38">
        <v>-465974376.75337297</v>
      </c>
      <c r="L696" s="40">
        <v>0</v>
      </c>
      <c r="M696" s="40">
        <f>SUM(L696*E696)</f>
        <v>0</v>
      </c>
      <c r="N696" s="41">
        <f>SUM(M696/H696)</f>
        <v>0</v>
      </c>
      <c r="O696" s="41">
        <f>SUM(K696/H696)</f>
        <v>-0.094046430478264151</v>
      </c>
      <c r="P696" s="5">
        <f>SUM(M696+K696) /H696</f>
        <v>-0.094046430478264151</v>
      </c>
    </row>
    <row r="697">
      <c r="A697" s="35">
        <v>7</v>
      </c>
      <c r="B697" s="35" t="s">
        <v>45</v>
      </c>
      <c r="C697" s="36" t="s">
        <v>46</v>
      </c>
      <c r="D697" s="36" t="s">
        <v>23</v>
      </c>
      <c r="E697" s="37">
        <v>1714700</v>
      </c>
      <c r="F697" s="38">
        <v>17147</v>
      </c>
      <c r="G697" s="39">
        <v>1392.01194327</v>
      </c>
      <c r="H697" s="38">
        <v>2386882879.1250691</v>
      </c>
      <c r="I697" s="37">
        <v>940</v>
      </c>
      <c r="J697" s="38">
        <v>1611818000</v>
      </c>
      <c r="K697" s="38">
        <v>-775064879.125069</v>
      </c>
      <c r="L697" s="40">
        <v>0</v>
      </c>
      <c r="M697" s="40">
        <f>SUM(L697*E697)</f>
        <v>0</v>
      </c>
      <c r="N697" s="41">
        <f>SUM(M697/H697)</f>
        <v>0</v>
      </c>
      <c r="O697" s="41">
        <f>SUM(K697/H697)</f>
        <v>-0.32471843755030627</v>
      </c>
      <c r="P697" s="5">
        <f>SUM(M697+K697) /H697</f>
        <v>-0.32471843755030627</v>
      </c>
    </row>
    <row r="698">
      <c r="A698" s="35">
        <v>8</v>
      </c>
      <c r="B698" s="35" t="s">
        <v>47</v>
      </c>
      <c r="C698" s="36" t="s">
        <v>48</v>
      </c>
      <c r="D698" s="36" t="s">
        <v>23</v>
      </c>
      <c r="E698" s="37">
        <v>566400</v>
      </c>
      <c r="F698" s="38">
        <v>5664</v>
      </c>
      <c r="G698" s="39">
        <v>2780.12895678</v>
      </c>
      <c r="H698" s="38">
        <v>1574665041.1201921</v>
      </c>
      <c r="I698" s="37">
        <v>2100</v>
      </c>
      <c r="J698" s="38">
        <v>1189440000</v>
      </c>
      <c r="K698" s="38">
        <v>-385225041.120192</v>
      </c>
      <c r="L698" s="40">
        <v>0</v>
      </c>
      <c r="M698" s="40">
        <f>SUM(L698*E698)</f>
        <v>0</v>
      </c>
      <c r="N698" s="41">
        <f>SUM(M698/H698)</f>
        <v>0</v>
      </c>
      <c r="O698" s="41">
        <f>SUM(K698/H698)</f>
        <v>-0.24463935571094467</v>
      </c>
      <c r="P698" s="5">
        <f>SUM(M698+K698) /H698</f>
        <v>-0.24463935571094467</v>
      </c>
    </row>
    <row r="699">
      <c r="A699" s="35">
        <v>9</v>
      </c>
      <c r="B699" s="35" t="s">
        <v>114</v>
      </c>
      <c r="C699" s="36" t="s">
        <v>115</v>
      </c>
      <c r="D699" s="36" t="s">
        <v>23</v>
      </c>
      <c r="E699" s="37">
        <v>2683500</v>
      </c>
      <c r="F699" s="38">
        <v>26835</v>
      </c>
      <c r="G699" s="39">
        <v>324.4904</v>
      </c>
      <c r="H699" s="38">
        <v>870769988.4</v>
      </c>
      <c r="I699" s="37">
        <v>258</v>
      </c>
      <c r="J699" s="38">
        <v>692343000</v>
      </c>
      <c r="K699" s="38">
        <v>-178426988.4</v>
      </c>
      <c r="L699" s="40">
        <v>0</v>
      </c>
      <c r="M699" s="40">
        <f>SUM(L699*E699)</f>
        <v>0</v>
      </c>
      <c r="N699" s="41">
        <f>SUM(M699/H699)</f>
        <v>0</v>
      </c>
      <c r="O699" s="41">
        <f>SUM(K699/H699)</f>
        <v>-0.20490714055022893</v>
      </c>
      <c r="P699" s="5">
        <f>SUM(M699+K699) /H699</f>
        <v>-0.20490714055022893</v>
      </c>
    </row>
    <row r="700">
      <c r="A700" s="35">
        <v>10</v>
      </c>
      <c r="B700" s="35" t="s">
        <v>49</v>
      </c>
      <c r="C700" s="36" t="s">
        <v>50</v>
      </c>
      <c r="D700" s="36" t="s">
        <v>23</v>
      </c>
      <c r="E700" s="37">
        <v>404100</v>
      </c>
      <c r="F700" s="38">
        <v>4041</v>
      </c>
      <c r="G700" s="39">
        <v>7289.3232189</v>
      </c>
      <c r="H700" s="38">
        <v>2945615512.75749</v>
      </c>
      <c r="I700" s="37">
        <v>6375</v>
      </c>
      <c r="J700" s="38">
        <v>2576137500</v>
      </c>
      <c r="K700" s="38">
        <v>-369478012.75749004</v>
      </c>
      <c r="L700" s="40">
        <v>0</v>
      </c>
      <c r="M700" s="40">
        <f>SUM(L700*E700)</f>
        <v>0</v>
      </c>
      <c r="N700" s="41">
        <f>SUM(M700/H700)</f>
        <v>0</v>
      </c>
      <c r="O700" s="41">
        <f>SUM(K700/H700)</f>
        <v>-0.1254332112107901</v>
      </c>
      <c r="P700" s="5">
        <f>SUM(M700+K700) /H700</f>
        <v>-0.1254332112107901</v>
      </c>
    </row>
    <row r="701">
      <c r="A701" s="35">
        <v>11</v>
      </c>
      <c r="B701" s="35" t="s">
        <v>157</v>
      </c>
      <c r="C701" s="36" t="s">
        <v>158</v>
      </c>
      <c r="D701" s="36" t="s">
        <v>23</v>
      </c>
      <c r="E701" s="37">
        <v>25000</v>
      </c>
      <c r="F701" s="38">
        <v>250</v>
      </c>
      <c r="G701" s="39">
        <v>10705</v>
      </c>
      <c r="H701" s="38">
        <v>267625000</v>
      </c>
      <c r="I701" s="37">
        <v>9550</v>
      </c>
      <c r="J701" s="38">
        <v>238750000</v>
      </c>
      <c r="K701" s="38">
        <v>-28875000</v>
      </c>
      <c r="L701" s="40">
        <v>0</v>
      </c>
      <c r="M701" s="40">
        <f>SUM(L701*E701)</f>
        <v>0</v>
      </c>
      <c r="N701" s="41">
        <f>SUM(M701/H701)</f>
        <v>0</v>
      </c>
      <c r="O701" s="41">
        <f>SUM(K701/H701)</f>
        <v>-0.10789350770667912</v>
      </c>
      <c r="P701" s="5">
        <f>SUM(M701+K701) /H701</f>
        <v>-0.10789350770667912</v>
      </c>
    </row>
    <row r="702">
      <c r="A702" s="35">
        <v>12</v>
      </c>
      <c r="B702" s="35" t="s">
        <v>51</v>
      </c>
      <c r="C702" s="36" t="s">
        <v>52</v>
      </c>
      <c r="D702" s="36" t="s">
        <v>23</v>
      </c>
      <c r="E702" s="37">
        <v>407400</v>
      </c>
      <c r="F702" s="38">
        <v>4074</v>
      </c>
      <c r="G702" s="39">
        <v>5213.56387384</v>
      </c>
      <c r="H702" s="38">
        <v>2124005922.2024159</v>
      </c>
      <c r="I702" s="37">
        <v>4410</v>
      </c>
      <c r="J702" s="38">
        <v>1796634000</v>
      </c>
      <c r="K702" s="38">
        <v>-327371922.202416</v>
      </c>
      <c r="L702" s="40">
        <v>0</v>
      </c>
      <c r="M702" s="40">
        <f>SUM(L702*E702)</f>
        <v>0</v>
      </c>
      <c r="N702" s="41">
        <f>SUM(M702/H702)</f>
        <v>0</v>
      </c>
      <c r="O702" s="41">
        <f>SUM(K702/H702)</f>
        <v>-0.15412947712639086</v>
      </c>
      <c r="P702" s="5">
        <f>SUM(M702+K702) /H702</f>
        <v>-0.15412947712639086</v>
      </c>
    </row>
    <row r="703">
      <c r="A703" s="35">
        <v>13</v>
      </c>
      <c r="B703" s="35" t="s">
        <v>116</v>
      </c>
      <c r="C703" s="36" t="s">
        <v>117</v>
      </c>
      <c r="D703" s="36" t="s">
        <v>23</v>
      </c>
      <c r="E703" s="37">
        <v>11290300</v>
      </c>
      <c r="F703" s="38">
        <v>112903</v>
      </c>
      <c r="G703" s="39">
        <v>318</v>
      </c>
      <c r="H703" s="38">
        <v>3590315400</v>
      </c>
      <c r="I703" s="37">
        <v>274</v>
      </c>
      <c r="J703" s="38">
        <v>3093542200</v>
      </c>
      <c r="K703" s="38">
        <v>-496773200</v>
      </c>
      <c r="L703" s="40">
        <v>0</v>
      </c>
      <c r="M703" s="40">
        <f>SUM(L703*E703)</f>
        <v>0</v>
      </c>
      <c r="N703" s="41">
        <f>SUM(M703/H703)</f>
        <v>0</v>
      </c>
      <c r="O703" s="41">
        <f>SUM(K703/H703)</f>
        <v>-0.13836477987421383</v>
      </c>
      <c r="P703" s="5">
        <f>SUM(M703+K703) /H703</f>
        <v>-0.13836477987421383</v>
      </c>
    </row>
    <row r="704">
      <c r="A704" s="35">
        <v>14</v>
      </c>
      <c r="B704" s="35" t="s">
        <v>53</v>
      </c>
      <c r="C704" s="36" t="s">
        <v>54</v>
      </c>
      <c r="D704" s="36" t="s">
        <v>23</v>
      </c>
      <c r="E704" s="37">
        <v>2090700</v>
      </c>
      <c r="F704" s="38">
        <v>20907</v>
      </c>
      <c r="G704" s="39">
        <v>1522.62034713</v>
      </c>
      <c r="H704" s="38">
        <v>3183342359.7446909</v>
      </c>
      <c r="I704" s="37">
        <v>1140</v>
      </c>
      <c r="J704" s="38">
        <v>2383398000</v>
      </c>
      <c r="K704" s="38">
        <v>-799944359.744691</v>
      </c>
      <c r="L704" s="40">
        <v>0</v>
      </c>
      <c r="M704" s="40">
        <f>SUM(L704*E704)</f>
        <v>0</v>
      </c>
      <c r="N704" s="41">
        <f>SUM(M704/H704)</f>
        <v>0</v>
      </c>
      <c r="O704" s="41">
        <f>SUM(K704/H704)</f>
        <v>-0.25129070936901926</v>
      </c>
      <c r="P704" s="5">
        <f>SUM(M704+K704) /H704</f>
        <v>-0.25129070936901926</v>
      </c>
    </row>
    <row r="705">
      <c r="A705" s="35">
        <v>15</v>
      </c>
      <c r="B705" s="35" t="s">
        <v>55</v>
      </c>
      <c r="C705" s="36" t="s">
        <v>56</v>
      </c>
      <c r="D705" s="36" t="s">
        <v>23</v>
      </c>
      <c r="E705" s="37">
        <v>1106500</v>
      </c>
      <c r="F705" s="38">
        <v>11065</v>
      </c>
      <c r="G705" s="39">
        <v>1906.08963901</v>
      </c>
      <c r="H705" s="38">
        <v>2109088185.5645652</v>
      </c>
      <c r="I705" s="37">
        <v>1170</v>
      </c>
      <c r="J705" s="38">
        <v>1294605000</v>
      </c>
      <c r="K705" s="38">
        <v>-814483185.564565</v>
      </c>
      <c r="L705" s="40">
        <v>0</v>
      </c>
      <c r="M705" s="40">
        <f>SUM(L705*E705)</f>
        <v>0</v>
      </c>
      <c r="N705" s="41">
        <f>SUM(M705/H705)</f>
        <v>0</v>
      </c>
      <c r="O705" s="41">
        <f>SUM(K705/H705)</f>
        <v>-0.38617787114792562</v>
      </c>
      <c r="P705" s="5">
        <f>SUM(M705+K705) /H705</f>
        <v>-0.38617787114792562</v>
      </c>
    </row>
    <row r="706">
      <c r="A706" s="35">
        <v>16</v>
      </c>
      <c r="B706" s="35" t="s">
        <v>102</v>
      </c>
      <c r="C706" s="36" t="s">
        <v>103</v>
      </c>
      <c r="D706" s="36" t="s">
        <v>23</v>
      </c>
      <c r="E706" s="37">
        <v>646800</v>
      </c>
      <c r="F706" s="38">
        <v>6468</v>
      </c>
      <c r="G706" s="39">
        <v>1615.17129161</v>
      </c>
      <c r="H706" s="38">
        <v>1044692791.413348</v>
      </c>
      <c r="I706" s="37">
        <v>950</v>
      </c>
      <c r="J706" s="38">
        <v>614460000</v>
      </c>
      <c r="K706" s="38">
        <v>-430232791.413348</v>
      </c>
      <c r="L706" s="40">
        <v>0</v>
      </c>
      <c r="M706" s="40">
        <f>SUM(L706*E706)</f>
        <v>0</v>
      </c>
      <c r="N706" s="41">
        <f>SUM(M706/H706)</f>
        <v>0</v>
      </c>
      <c r="O706" s="41">
        <f>SUM(K706/H706)</f>
        <v>-0.41182708921662325</v>
      </c>
      <c r="P706" s="5">
        <f>SUM(M706+K706) /H706</f>
        <v>-0.41182708921662325</v>
      </c>
    </row>
    <row r="707">
      <c r="A707" s="35">
        <v>17</v>
      </c>
      <c r="B707" s="35" t="s">
        <v>57</v>
      </c>
      <c r="C707" s="36" t="s">
        <v>58</v>
      </c>
      <c r="D707" s="36" t="s">
        <v>23</v>
      </c>
      <c r="E707" s="37">
        <v>186000</v>
      </c>
      <c r="F707" s="38">
        <v>1860</v>
      </c>
      <c r="G707" s="39">
        <v>10995.60538168</v>
      </c>
      <c r="H707" s="38">
        <v>2045182600.99248</v>
      </c>
      <c r="I707" s="37">
        <v>9525</v>
      </c>
      <c r="J707" s="38">
        <v>1771650000</v>
      </c>
      <c r="K707" s="38">
        <v>-273532600.99248</v>
      </c>
      <c r="L707" s="40">
        <v>0</v>
      </c>
      <c r="M707" s="40">
        <f>SUM(L707*E707)</f>
        <v>0</v>
      </c>
      <c r="N707" s="41">
        <f>SUM(M707/H707)</f>
        <v>0</v>
      </c>
      <c r="O707" s="41">
        <f>SUM(K707/H707)</f>
        <v>-0.13374483083307129</v>
      </c>
      <c r="P707" s="5">
        <f>SUM(M707+K707) /H707</f>
        <v>-0.13374483083307129</v>
      </c>
    </row>
    <row r="708">
      <c r="A708" s="35">
        <v>18</v>
      </c>
      <c r="B708" s="35" t="s">
        <v>59</v>
      </c>
      <c r="C708" s="36" t="s">
        <v>60</v>
      </c>
      <c r="D708" s="36" t="s">
        <v>23</v>
      </c>
      <c r="E708" s="37">
        <v>1396800</v>
      </c>
      <c r="F708" s="38">
        <v>13968</v>
      </c>
      <c r="G708" s="39">
        <v>4029.27690416</v>
      </c>
      <c r="H708" s="38">
        <v>5628093979.7306881</v>
      </c>
      <c r="I708" s="37">
        <v>3500</v>
      </c>
      <c r="J708" s="38">
        <v>4888800000</v>
      </c>
      <c r="K708" s="38">
        <v>-739293979.730688</v>
      </c>
      <c r="L708" s="40">
        <v>0</v>
      </c>
      <c r="M708" s="40">
        <f>SUM(L708*E708)</f>
        <v>0</v>
      </c>
      <c r="N708" s="41">
        <f>SUM(M708/H708)</f>
        <v>0</v>
      </c>
      <c r="O708" s="41">
        <f>SUM(K708/H708)</f>
        <v>-0.13135778869244544</v>
      </c>
      <c r="P708" s="5">
        <f>SUM(M708+K708) /H708</f>
        <v>-0.13135778869244544</v>
      </c>
    </row>
    <row r="709">
      <c r="A709" s="35">
        <v>19</v>
      </c>
      <c r="B709" s="35" t="s">
        <v>61</v>
      </c>
      <c r="C709" s="36" t="s">
        <v>62</v>
      </c>
      <c r="D709" s="36" t="s">
        <v>23</v>
      </c>
      <c r="E709" s="37">
        <v>114400</v>
      </c>
      <c r="F709" s="38">
        <v>1144</v>
      </c>
      <c r="G709" s="39">
        <v>26678.99593458</v>
      </c>
      <c r="H709" s="38">
        <v>3052077134.9159517</v>
      </c>
      <c r="I709" s="37">
        <v>15800</v>
      </c>
      <c r="J709" s="38">
        <v>1807520000</v>
      </c>
      <c r="K709" s="38">
        <v>-1244557134.915952</v>
      </c>
      <c r="L709" s="40">
        <v>0</v>
      </c>
      <c r="M709" s="40">
        <f>SUM(L709*E709)</f>
        <v>0</v>
      </c>
      <c r="N709" s="41">
        <f>SUM(M709/H709)</f>
        <v>0</v>
      </c>
      <c r="O709" s="41">
        <f>SUM(K709/H709)</f>
        <v>-0.4077738143240684</v>
      </c>
      <c r="P709" s="5">
        <f>SUM(M709+K709) /H709</f>
        <v>-0.4077738143240684</v>
      </c>
    </row>
    <row r="710">
      <c r="A710" s="35">
        <v>20</v>
      </c>
      <c r="B710" s="35" t="s">
        <v>63</v>
      </c>
      <c r="C710" s="36" t="s">
        <v>64</v>
      </c>
      <c r="D710" s="36" t="s">
        <v>23</v>
      </c>
      <c r="E710" s="37">
        <v>709200</v>
      </c>
      <c r="F710" s="38">
        <v>7092</v>
      </c>
      <c r="G710" s="39">
        <v>9117.96607811</v>
      </c>
      <c r="H710" s="38">
        <v>6466461542.5956116</v>
      </c>
      <c r="I710" s="37">
        <v>7025</v>
      </c>
      <c r="J710" s="38">
        <v>4982130000</v>
      </c>
      <c r="K710" s="38">
        <v>-1484331542.5956121</v>
      </c>
      <c r="L710" s="40">
        <v>0</v>
      </c>
      <c r="M710" s="40">
        <f>SUM(L710*E710)</f>
        <v>0</v>
      </c>
      <c r="N710" s="41">
        <f>SUM(M710/H710)</f>
        <v>0</v>
      </c>
      <c r="O710" s="41">
        <f>SUM(K710/H710)</f>
        <v>-0.22954308671258367</v>
      </c>
      <c r="P710" s="5">
        <f>SUM(M710+K710) /H710</f>
        <v>-0.22954308671258367</v>
      </c>
    </row>
    <row r="711">
      <c r="A711" s="35">
        <v>21</v>
      </c>
      <c r="B711" s="35" t="s">
        <v>118</v>
      </c>
      <c r="C711" s="36" t="s">
        <v>119</v>
      </c>
      <c r="D711" s="36" t="s">
        <v>23</v>
      </c>
      <c r="E711" s="37">
        <v>713500</v>
      </c>
      <c r="F711" s="38">
        <v>7135</v>
      </c>
      <c r="G711" s="39">
        <v>1823.86586092</v>
      </c>
      <c r="H711" s="38">
        <v>1301328291.76642</v>
      </c>
      <c r="I711" s="37">
        <v>2000</v>
      </c>
      <c r="J711" s="38">
        <v>1427000000</v>
      </c>
      <c r="K711" s="38">
        <v>125671708.23358001</v>
      </c>
      <c r="L711" s="40">
        <v>0</v>
      </c>
      <c r="M711" s="40">
        <f>SUM(L711*E711)</f>
        <v>0</v>
      </c>
      <c r="N711" s="41">
        <f>SUM(M711/H711)</f>
        <v>0</v>
      </c>
      <c r="O711" s="41">
        <f>SUM(K711/H711)</f>
        <v>0.096571871240110768</v>
      </c>
      <c r="P711" s="5">
        <f>SUM(M711+K711) /H711</f>
        <v>0.096571871240110768</v>
      </c>
    </row>
    <row r="712">
      <c r="A712" s="35">
        <v>22</v>
      </c>
      <c r="B712" s="35" t="s">
        <v>65</v>
      </c>
      <c r="C712" s="36" t="s">
        <v>66</v>
      </c>
      <c r="D712" s="36" t="s">
        <v>23</v>
      </c>
      <c r="E712" s="37">
        <v>733800</v>
      </c>
      <c r="F712" s="38">
        <v>7338</v>
      </c>
      <c r="G712" s="39">
        <v>1821.06941126</v>
      </c>
      <c r="H712" s="38">
        <v>1336300733.9825881</v>
      </c>
      <c r="I712" s="37">
        <v>1480</v>
      </c>
      <c r="J712" s="38">
        <v>1086024000</v>
      </c>
      <c r="K712" s="38">
        <v>-250276733.982588</v>
      </c>
      <c r="L712" s="40">
        <v>0</v>
      </c>
      <c r="M712" s="40">
        <f>SUM(L712*E712)</f>
        <v>0</v>
      </c>
      <c r="N712" s="41">
        <f>SUM(M712/H712)</f>
        <v>0</v>
      </c>
      <c r="O712" s="41">
        <f>SUM(K712/H712)</f>
        <v>-0.18729072552155696</v>
      </c>
      <c r="P712" s="5">
        <f>SUM(M712+K712) /H712</f>
        <v>-0.18729072552155696</v>
      </c>
    </row>
    <row r="713">
      <c r="A713" s="35">
        <v>23</v>
      </c>
      <c r="B713" s="35" t="s">
        <v>120</v>
      </c>
      <c r="C713" s="36" t="s">
        <v>121</v>
      </c>
      <c r="D713" s="36" t="s">
        <v>23</v>
      </c>
      <c r="E713" s="37">
        <v>1483000</v>
      </c>
      <c r="F713" s="38">
        <v>14830</v>
      </c>
      <c r="G713" s="39">
        <v>596</v>
      </c>
      <c r="H713" s="38">
        <v>883868000</v>
      </c>
      <c r="I713" s="37">
        <v>400</v>
      </c>
      <c r="J713" s="38">
        <v>593200000</v>
      </c>
      <c r="K713" s="38">
        <v>-290668000</v>
      </c>
      <c r="L713" s="40">
        <v>0</v>
      </c>
      <c r="M713" s="40">
        <f>SUM(L713*E713)</f>
        <v>0</v>
      </c>
      <c r="N713" s="41">
        <f>SUM(M713/H713)</f>
        <v>0</v>
      </c>
      <c r="O713" s="41">
        <f>SUM(K713/H713)</f>
        <v>-0.32885906040268459</v>
      </c>
      <c r="P713" s="5">
        <f>SUM(M713+K713) /H713</f>
        <v>-0.32885906040268459</v>
      </c>
    </row>
    <row r="714">
      <c r="A714" s="35">
        <v>24</v>
      </c>
      <c r="B714" s="35" t="s">
        <v>67</v>
      </c>
      <c r="C714" s="36" t="s">
        <v>68</v>
      </c>
      <c r="D714" s="36" t="s">
        <v>23</v>
      </c>
      <c r="E714" s="37">
        <v>1286400</v>
      </c>
      <c r="F714" s="38">
        <v>12864</v>
      </c>
      <c r="G714" s="39">
        <v>1626.14878563</v>
      </c>
      <c r="H714" s="38">
        <v>2091877797.8344321</v>
      </c>
      <c r="I714" s="37">
        <v>830</v>
      </c>
      <c r="J714" s="38">
        <v>1067712000</v>
      </c>
      <c r="K714" s="38">
        <v>-1024165797.8344321</v>
      </c>
      <c r="L714" s="40">
        <v>0</v>
      </c>
      <c r="M714" s="40">
        <f>SUM(L714*E714)</f>
        <v>0</v>
      </c>
      <c r="N714" s="41">
        <f>SUM(M714/H714)</f>
        <v>0</v>
      </c>
      <c r="O714" s="41">
        <f>SUM(K714/H714)</f>
        <v>-0.48959159989874934</v>
      </c>
      <c r="P714" s="5">
        <f>SUM(M714+K714) /H714</f>
        <v>-0.48959159989874934</v>
      </c>
    </row>
    <row r="715">
      <c r="A715" s="28">
        <v>25</v>
      </c>
      <c r="B715" s="28" t="s">
        <v>122</v>
      </c>
      <c r="C715" s="29" t="s">
        <v>123</v>
      </c>
      <c r="D715" s="29" t="s">
        <v>23</v>
      </c>
      <c r="E715" s="30">
        <v>6000000</v>
      </c>
      <c r="F715" s="31">
        <v>60000</v>
      </c>
      <c r="G715" s="32">
        <v>295</v>
      </c>
      <c r="H715" s="31">
        <v>1770000000</v>
      </c>
      <c r="I715" s="30">
        <v>294</v>
      </c>
      <c r="J715" s="31">
        <v>1764000000</v>
      </c>
      <c r="K715" s="31">
        <v>-6000000</v>
      </c>
      <c r="L715" s="33">
        <v>0</v>
      </c>
      <c r="M715" s="33">
        <f>SUM(L715*E715)</f>
        <v>0</v>
      </c>
      <c r="N715" s="34">
        <f>SUM(M715/H715)</f>
        <v>0</v>
      </c>
      <c r="O715" s="34">
        <f>SUM(K715/H715)</f>
        <v>-0.0033898305084745762</v>
      </c>
      <c r="P715" s="6">
        <f>SUM(M715+K715) /H715</f>
        <v>-0.0033898305084745762</v>
      </c>
    </row>
    <row r="716">
      <c r="H716" s="18">
        <f>SUM(H691:H715)</f>
        <v>68117495292.587395</v>
      </c>
      <c r="J716" s="18">
        <f>SUM(J691:J715)</f>
        <v>55166054700</v>
      </c>
      <c r="K716" s="18">
        <f>SUM(K691:K715)</f>
        <v>-12951440592.587393</v>
      </c>
      <c r="M716" s="19">
        <f>SUM(M691:M715)</f>
        <v>0</v>
      </c>
      <c r="N716" s="20">
        <f>SUM(M716/H716)</f>
        <v>0</v>
      </c>
      <c r="O716" s="20">
        <f>SUM(K716/H716)</f>
        <v>-0.19013383473594603</v>
      </c>
      <c r="P716" s="2">
        <f>SUM(M716+K716) /H716</f>
        <v>-0.19013383473594603</v>
      </c>
    </row>
    <row r="719">
      <c r="B719" s="8" t="s">
        <v>0</v>
      </c>
      <c r="C719" s="7" t="s">
        <v>203</v>
      </c>
      <c r="E719" s="9"/>
      <c r="F719" s="7" t="s">
        <v>2</v>
      </c>
      <c r="G719" s="7" t="s">
        <v>3</v>
      </c>
      <c r="I719" s="7" t="s">
        <v>4</v>
      </c>
      <c r="J719" s="10">
        <v>43899</v>
      </c>
    </row>
    <row r="721">
      <c r="A721" s="11" t="s">
        <v>5</v>
      </c>
      <c r="B721" s="11" t="s">
        <v>6</v>
      </c>
      <c r="C721" s="11" t="s">
        <v>7</v>
      </c>
      <c r="D721" s="11" t="s">
        <v>8</v>
      </c>
      <c r="E721" s="11" t="s">
        <v>9</v>
      </c>
      <c r="F721" s="11" t="s">
        <v>10</v>
      </c>
      <c r="G721" s="11" t="s">
        <v>11</v>
      </c>
      <c r="H721" s="11" t="s">
        <v>12</v>
      </c>
      <c r="I721" s="11" t="s">
        <v>13</v>
      </c>
      <c r="J721" s="11" t="s">
        <v>14</v>
      </c>
      <c r="K721" s="11" t="s">
        <v>15</v>
      </c>
      <c r="L721" s="11" t="s">
        <v>16</v>
      </c>
      <c r="M721" s="11" t="s">
        <v>17</v>
      </c>
      <c r="N721" s="11" t="s">
        <v>18</v>
      </c>
      <c r="O721" s="11" t="s">
        <v>19</v>
      </c>
      <c r="P721" s="1" t="s">
        <v>20</v>
      </c>
    </row>
    <row r="722">
      <c r="A722" s="21">
        <v>1</v>
      </c>
      <c r="B722" s="21" t="s">
        <v>33</v>
      </c>
      <c r="C722" s="22" t="s">
        <v>34</v>
      </c>
      <c r="D722" s="22" t="s">
        <v>23</v>
      </c>
      <c r="E722" s="23">
        <v>2168800</v>
      </c>
      <c r="F722" s="24">
        <v>21688</v>
      </c>
      <c r="G722" s="25">
        <v>1327.18785897</v>
      </c>
      <c r="H722" s="24">
        <v>2878405028.5341358</v>
      </c>
      <c r="I722" s="23">
        <v>670</v>
      </c>
      <c r="J722" s="24">
        <v>1453096000</v>
      </c>
      <c r="K722" s="24">
        <v>-1425309028.5341361</v>
      </c>
      <c r="L722" s="26">
        <v>0</v>
      </c>
      <c r="M722" s="26">
        <f>SUM(L722*E722)</f>
        <v>0</v>
      </c>
      <c r="N722" s="27">
        <f>SUM(M722/H722)</f>
        <v>0</v>
      </c>
      <c r="O722" s="27">
        <f>SUM(K722/H722)</f>
        <v>-0.49517319988146097</v>
      </c>
      <c r="P722" s="3">
        <f>SUM(M722+K722) /H722</f>
        <v>-0.49517319988146097</v>
      </c>
    </row>
    <row r="723">
      <c r="A723" s="35">
        <v>2</v>
      </c>
      <c r="B723" s="35" t="s">
        <v>72</v>
      </c>
      <c r="C723" s="36" t="s">
        <v>73</v>
      </c>
      <c r="D723" s="36" t="s">
        <v>23</v>
      </c>
      <c r="E723" s="37">
        <v>265000</v>
      </c>
      <c r="F723" s="38">
        <v>2650</v>
      </c>
      <c r="G723" s="39">
        <v>1882.8302</v>
      </c>
      <c r="H723" s="38">
        <v>498950003</v>
      </c>
      <c r="I723" s="37">
        <v>1010</v>
      </c>
      <c r="J723" s="38">
        <v>267650000</v>
      </c>
      <c r="K723" s="38">
        <v>-231300003</v>
      </c>
      <c r="L723" s="40">
        <v>0</v>
      </c>
      <c r="M723" s="40">
        <f>SUM(L723*E723)</f>
        <v>0</v>
      </c>
      <c r="N723" s="41">
        <f>SUM(M723/H723)</f>
        <v>0</v>
      </c>
      <c r="O723" s="41">
        <f>SUM(K723/H723)</f>
        <v>-0.4635735075844864</v>
      </c>
      <c r="P723" s="5">
        <f>SUM(M723+K723) /H723</f>
        <v>-0.4635735075844864</v>
      </c>
    </row>
    <row r="724">
      <c r="A724" s="35">
        <v>3</v>
      </c>
      <c r="B724" s="35" t="s">
        <v>35</v>
      </c>
      <c r="C724" s="36" t="s">
        <v>36</v>
      </c>
      <c r="D724" s="36" t="s">
        <v>23</v>
      </c>
      <c r="E724" s="37">
        <v>1103500</v>
      </c>
      <c r="F724" s="38">
        <v>11035</v>
      </c>
      <c r="G724" s="39">
        <v>7361.37060399</v>
      </c>
      <c r="H724" s="38">
        <v>8123272461.502965</v>
      </c>
      <c r="I724" s="37">
        <v>5025</v>
      </c>
      <c r="J724" s="38">
        <v>5545087500</v>
      </c>
      <c r="K724" s="38">
        <v>-2578184961.502965</v>
      </c>
      <c r="L724" s="40">
        <v>0</v>
      </c>
      <c r="M724" s="40">
        <f>SUM(L724*E724)</f>
        <v>0</v>
      </c>
      <c r="N724" s="41">
        <f>SUM(M724/H724)</f>
        <v>0</v>
      </c>
      <c r="O724" s="41">
        <f>SUM(K724/H724)</f>
        <v>-0.31738255410258026</v>
      </c>
      <c r="P724" s="5">
        <f>SUM(M724+K724) /H724</f>
        <v>-0.31738255410258026</v>
      </c>
    </row>
    <row r="725">
      <c r="A725" s="35">
        <v>4</v>
      </c>
      <c r="B725" s="35" t="s">
        <v>37</v>
      </c>
      <c r="C725" s="36" t="s">
        <v>38</v>
      </c>
      <c r="D725" s="36" t="s">
        <v>23</v>
      </c>
      <c r="E725" s="37">
        <v>528700</v>
      </c>
      <c r="F725" s="38">
        <v>5287</v>
      </c>
      <c r="G725" s="39">
        <v>28608.75570623</v>
      </c>
      <c r="H725" s="38">
        <v>15125449141.8838</v>
      </c>
      <c r="I725" s="37">
        <v>28925</v>
      </c>
      <c r="J725" s="38">
        <v>15292647500</v>
      </c>
      <c r="K725" s="38">
        <v>167198358.116199</v>
      </c>
      <c r="L725" s="40">
        <v>0</v>
      </c>
      <c r="M725" s="40">
        <f>SUM(L725*E725)</f>
        <v>0</v>
      </c>
      <c r="N725" s="41">
        <f>SUM(M725/H725)</f>
        <v>0</v>
      </c>
      <c r="O725" s="41">
        <f>SUM(K725/H725)</f>
        <v>0.01105410864482767</v>
      </c>
      <c r="P725" s="5">
        <f>SUM(M725+K725) /H725</f>
        <v>0.01105410864482767</v>
      </c>
    </row>
    <row r="726">
      <c r="A726" s="35">
        <v>5</v>
      </c>
      <c r="B726" s="35" t="s">
        <v>39</v>
      </c>
      <c r="C726" s="36" t="s">
        <v>40</v>
      </c>
      <c r="D726" s="36" t="s">
        <v>23</v>
      </c>
      <c r="E726" s="37">
        <v>603800</v>
      </c>
      <c r="F726" s="38">
        <v>6038</v>
      </c>
      <c r="G726" s="39">
        <v>8630.73813284</v>
      </c>
      <c r="H726" s="38">
        <v>5211239684.6087923</v>
      </c>
      <c r="I726" s="37">
        <v>5650</v>
      </c>
      <c r="J726" s="38">
        <v>3411470000</v>
      </c>
      <c r="K726" s="38">
        <v>-1799769684.6087921</v>
      </c>
      <c r="L726" s="40">
        <v>0</v>
      </c>
      <c r="M726" s="40">
        <f>SUM(L726*E726)</f>
        <v>0</v>
      </c>
      <c r="N726" s="41">
        <f>SUM(M726/H726)</f>
        <v>0</v>
      </c>
      <c r="O726" s="41">
        <f>SUM(K726/H726)</f>
        <v>-0.34536306014178292</v>
      </c>
      <c r="P726" s="5">
        <f>SUM(M726+K726) /H726</f>
        <v>-0.34536306014178292</v>
      </c>
    </row>
    <row r="727">
      <c r="A727" s="35">
        <v>6</v>
      </c>
      <c r="B727" s="35" t="s">
        <v>41</v>
      </c>
      <c r="C727" s="36" t="s">
        <v>42</v>
      </c>
      <c r="D727" s="36" t="s">
        <v>23</v>
      </c>
      <c r="E727" s="37">
        <v>2531900</v>
      </c>
      <c r="F727" s="38">
        <v>25319</v>
      </c>
      <c r="G727" s="39">
        <v>4103.6454007</v>
      </c>
      <c r="H727" s="38">
        <v>10390019790.03233</v>
      </c>
      <c r="I727" s="37">
        <v>3750</v>
      </c>
      <c r="J727" s="38">
        <v>9494625000</v>
      </c>
      <c r="K727" s="38">
        <v>-895394790.03233</v>
      </c>
      <c r="L727" s="40">
        <v>0</v>
      </c>
      <c r="M727" s="40">
        <f>SUM(L727*E727)</f>
        <v>0</v>
      </c>
      <c r="N727" s="41">
        <f>SUM(M727/H727)</f>
        <v>0</v>
      </c>
      <c r="O727" s="41">
        <f>SUM(K727/H727)</f>
        <v>-0.086178352700668329</v>
      </c>
      <c r="P727" s="5">
        <f>SUM(M727+K727) /H727</f>
        <v>-0.086178352700668329</v>
      </c>
    </row>
    <row r="728">
      <c r="A728" s="35">
        <v>7</v>
      </c>
      <c r="B728" s="35" t="s">
        <v>204</v>
      </c>
      <c r="C728" s="36" t="s">
        <v>205</v>
      </c>
      <c r="D728" s="36" t="s">
        <v>23</v>
      </c>
      <c r="E728" s="37">
        <v>16500000</v>
      </c>
      <c r="F728" s="38">
        <v>165000</v>
      </c>
      <c r="G728" s="39">
        <v>2250</v>
      </c>
      <c r="H728" s="38">
        <v>37125000000</v>
      </c>
      <c r="I728" s="37">
        <v>890</v>
      </c>
      <c r="J728" s="38">
        <v>14685000000</v>
      </c>
      <c r="K728" s="38">
        <v>-22440000000</v>
      </c>
      <c r="L728" s="40">
        <v>0</v>
      </c>
      <c r="M728" s="40">
        <f>SUM(L728*E728)</f>
        <v>0</v>
      </c>
      <c r="N728" s="41">
        <f>SUM(M728/H728)</f>
        <v>0</v>
      </c>
      <c r="O728" s="41">
        <f>SUM(K728/H728)</f>
        <v>-0.60444444444444445</v>
      </c>
      <c r="P728" s="5">
        <f>SUM(M728+K728) /H728</f>
        <v>-0.60444444444444445</v>
      </c>
    </row>
    <row r="729">
      <c r="A729" s="35">
        <v>8</v>
      </c>
      <c r="B729" s="35" t="s">
        <v>43</v>
      </c>
      <c r="C729" s="36" t="s">
        <v>44</v>
      </c>
      <c r="D729" s="36" t="s">
        <v>23</v>
      </c>
      <c r="E729" s="37">
        <v>1082300</v>
      </c>
      <c r="F729" s="38">
        <v>10823</v>
      </c>
      <c r="G729" s="39">
        <v>7577.34997311</v>
      </c>
      <c r="H729" s="38">
        <v>8200965875.8969526</v>
      </c>
      <c r="I729" s="37">
        <v>6575</v>
      </c>
      <c r="J729" s="38">
        <v>7116122500</v>
      </c>
      <c r="K729" s="38">
        <v>-1084843375.8969531</v>
      </c>
      <c r="L729" s="40">
        <v>0</v>
      </c>
      <c r="M729" s="40">
        <f>SUM(L729*E729)</f>
        <v>0</v>
      </c>
      <c r="N729" s="41">
        <f>SUM(M729/H729)</f>
        <v>0</v>
      </c>
      <c r="O729" s="41">
        <f>SUM(K729/H729)</f>
        <v>-0.13228239116143159</v>
      </c>
      <c r="P729" s="5">
        <f>SUM(M729+K729) /H729</f>
        <v>-0.13228239116143159</v>
      </c>
    </row>
    <row r="730">
      <c r="A730" s="35">
        <v>9</v>
      </c>
      <c r="B730" s="35" t="s">
        <v>45</v>
      </c>
      <c r="C730" s="36" t="s">
        <v>46</v>
      </c>
      <c r="D730" s="36" t="s">
        <v>23</v>
      </c>
      <c r="E730" s="37">
        <v>2299400</v>
      </c>
      <c r="F730" s="38">
        <v>22994</v>
      </c>
      <c r="G730" s="39">
        <v>1396.46656807</v>
      </c>
      <c r="H730" s="38">
        <v>3211035226.6201577</v>
      </c>
      <c r="I730" s="37">
        <v>940</v>
      </c>
      <c r="J730" s="38">
        <v>2161436000</v>
      </c>
      <c r="K730" s="38">
        <v>-1049599226.620158</v>
      </c>
      <c r="L730" s="40">
        <v>0</v>
      </c>
      <c r="M730" s="40">
        <f>SUM(L730*E730)</f>
        <v>0</v>
      </c>
      <c r="N730" s="41">
        <f>SUM(M730/H730)</f>
        <v>0</v>
      </c>
      <c r="O730" s="41">
        <f>SUM(K730/H730)</f>
        <v>-0.32687253566038749</v>
      </c>
      <c r="P730" s="5">
        <f>SUM(M730+K730) /H730</f>
        <v>-0.32687253566038749</v>
      </c>
    </row>
    <row r="731">
      <c r="A731" s="35">
        <v>10</v>
      </c>
      <c r="B731" s="35" t="s">
        <v>47</v>
      </c>
      <c r="C731" s="36" t="s">
        <v>48</v>
      </c>
      <c r="D731" s="36" t="s">
        <v>23</v>
      </c>
      <c r="E731" s="37">
        <v>716300</v>
      </c>
      <c r="F731" s="38">
        <v>7163</v>
      </c>
      <c r="G731" s="39">
        <v>2920.79539255</v>
      </c>
      <c r="H731" s="38">
        <v>2092165739.6835651</v>
      </c>
      <c r="I731" s="37">
        <v>2100</v>
      </c>
      <c r="J731" s="38">
        <v>1504230000</v>
      </c>
      <c r="K731" s="38">
        <v>-587935739.6835649</v>
      </c>
      <c r="L731" s="40">
        <v>0</v>
      </c>
      <c r="M731" s="40">
        <f>SUM(L731*E731)</f>
        <v>0</v>
      </c>
      <c r="N731" s="41">
        <f>SUM(M731/H731)</f>
        <v>0</v>
      </c>
      <c r="O731" s="41">
        <f>SUM(K731/H731)</f>
        <v>-0.28101776476489321</v>
      </c>
      <c r="P731" s="5">
        <f>SUM(M731+K731) /H731</f>
        <v>-0.28101776476489321</v>
      </c>
    </row>
    <row r="732">
      <c r="A732" s="35">
        <v>11</v>
      </c>
      <c r="B732" s="35" t="s">
        <v>206</v>
      </c>
      <c r="C732" s="36" t="s">
        <v>207</v>
      </c>
      <c r="D732" s="36" t="s">
        <v>23</v>
      </c>
      <c r="E732" s="37">
        <v>87000000</v>
      </c>
      <c r="F732" s="38">
        <v>870000</v>
      </c>
      <c r="G732" s="39">
        <v>274.70402299</v>
      </c>
      <c r="H732" s="38">
        <v>23899250000.129997</v>
      </c>
      <c r="I732" s="37">
        <v>142</v>
      </c>
      <c r="J732" s="38">
        <v>12354000000</v>
      </c>
      <c r="K732" s="38">
        <v>-11545250000.130001</v>
      </c>
      <c r="L732" s="40">
        <v>0</v>
      </c>
      <c r="M732" s="40">
        <f>SUM(L732*E732)</f>
        <v>0</v>
      </c>
      <c r="N732" s="41">
        <f>SUM(M732/H732)</f>
        <v>0</v>
      </c>
      <c r="O732" s="41">
        <f>SUM(K732/H732)</f>
        <v>-0.48308001297393022</v>
      </c>
      <c r="P732" s="5">
        <f>SUM(M732+K732) /H732</f>
        <v>-0.48308001297393022</v>
      </c>
    </row>
    <row r="733">
      <c r="A733" s="35">
        <v>12</v>
      </c>
      <c r="B733" s="35" t="s">
        <v>114</v>
      </c>
      <c r="C733" s="36" t="s">
        <v>115</v>
      </c>
      <c r="D733" s="36" t="s">
        <v>23</v>
      </c>
      <c r="E733" s="37">
        <v>215446100</v>
      </c>
      <c r="F733" s="38">
        <v>2154461</v>
      </c>
      <c r="G733" s="39">
        <v>299.98204217</v>
      </c>
      <c r="H733" s="38">
        <v>64629961055.562042</v>
      </c>
      <c r="I733" s="37">
        <v>258</v>
      </c>
      <c r="J733" s="38">
        <v>55585093800</v>
      </c>
      <c r="K733" s="38">
        <v>-9044867255.5620365</v>
      </c>
      <c r="L733" s="40">
        <v>0</v>
      </c>
      <c r="M733" s="40">
        <f>SUM(L733*E733)</f>
        <v>0</v>
      </c>
      <c r="N733" s="41">
        <f>SUM(M733/H733)</f>
        <v>0</v>
      </c>
      <c r="O733" s="41">
        <f>SUM(K733/H733)</f>
        <v>-0.13994851780563833</v>
      </c>
      <c r="P733" s="5">
        <f>SUM(M733+K733) /H733</f>
        <v>-0.13994851780563833</v>
      </c>
    </row>
    <row r="734">
      <c r="A734" s="35">
        <v>13</v>
      </c>
      <c r="B734" s="35" t="s">
        <v>208</v>
      </c>
      <c r="C734" s="36" t="s">
        <v>209</v>
      </c>
      <c r="D734" s="36" t="s">
        <v>23</v>
      </c>
      <c r="E734" s="37">
        <v>263119600</v>
      </c>
      <c r="F734" s="38">
        <v>2631196</v>
      </c>
      <c r="G734" s="39">
        <v>284.96595</v>
      </c>
      <c r="H734" s="38">
        <v>74980126777.62</v>
      </c>
      <c r="I734" s="37">
        <v>50</v>
      </c>
      <c r="J734" s="38">
        <v>13155980000</v>
      </c>
      <c r="K734" s="38">
        <v>-61824146777.619995</v>
      </c>
      <c r="L734" s="40">
        <v>0</v>
      </c>
      <c r="M734" s="40">
        <f>SUM(L734*E734)</f>
        <v>0</v>
      </c>
      <c r="N734" s="41">
        <f>SUM(M734/H734)</f>
        <v>0</v>
      </c>
      <c r="O734" s="41">
        <f>SUM(K734/H734)</f>
        <v>-0.8245404407087934</v>
      </c>
      <c r="P734" s="5">
        <f>SUM(M734+K734) /H734</f>
        <v>-0.8245404407087934</v>
      </c>
    </row>
    <row r="735">
      <c r="A735" s="35">
        <v>14</v>
      </c>
      <c r="B735" s="35" t="s">
        <v>49</v>
      </c>
      <c r="C735" s="36" t="s">
        <v>50</v>
      </c>
      <c r="D735" s="36" t="s">
        <v>23</v>
      </c>
      <c r="E735" s="37">
        <v>592300</v>
      </c>
      <c r="F735" s="38">
        <v>5923</v>
      </c>
      <c r="G735" s="39">
        <v>7157.71085703</v>
      </c>
      <c r="H735" s="38">
        <v>4239512140.6188693</v>
      </c>
      <c r="I735" s="37">
        <v>6375</v>
      </c>
      <c r="J735" s="38">
        <v>3775912500</v>
      </c>
      <c r="K735" s="38">
        <v>-463599640.61886907</v>
      </c>
      <c r="L735" s="40">
        <v>0</v>
      </c>
      <c r="M735" s="40">
        <f>SUM(L735*E735)</f>
        <v>0</v>
      </c>
      <c r="N735" s="41">
        <f>SUM(M735/H735)</f>
        <v>0</v>
      </c>
      <c r="O735" s="41">
        <f>SUM(K735/H735)</f>
        <v>-0.10935212006520977</v>
      </c>
      <c r="P735" s="5">
        <f>SUM(M735+K735) /H735</f>
        <v>-0.10935212006520977</v>
      </c>
    </row>
    <row r="736">
      <c r="A736" s="35">
        <v>15</v>
      </c>
      <c r="B736" s="35" t="s">
        <v>51</v>
      </c>
      <c r="C736" s="36" t="s">
        <v>52</v>
      </c>
      <c r="D736" s="36" t="s">
        <v>23</v>
      </c>
      <c r="E736" s="37">
        <v>549000</v>
      </c>
      <c r="F736" s="38">
        <v>5490</v>
      </c>
      <c r="G736" s="39">
        <v>5389.0712093</v>
      </c>
      <c r="H736" s="38">
        <v>2958600093.9057</v>
      </c>
      <c r="I736" s="37">
        <v>4410</v>
      </c>
      <c r="J736" s="38">
        <v>2421090000</v>
      </c>
      <c r="K736" s="38">
        <v>-537510093.90570009</v>
      </c>
      <c r="L736" s="40">
        <v>0</v>
      </c>
      <c r="M736" s="40">
        <f>SUM(L736*E736)</f>
        <v>0</v>
      </c>
      <c r="N736" s="41">
        <f>SUM(M736/H736)</f>
        <v>0</v>
      </c>
      <c r="O736" s="41">
        <f>SUM(K736/H736)</f>
        <v>-0.18167717056891036</v>
      </c>
      <c r="P736" s="5">
        <f>SUM(M736+K736) /H736</f>
        <v>-0.18167717056891036</v>
      </c>
    </row>
    <row r="737">
      <c r="A737" s="35">
        <v>16</v>
      </c>
      <c r="B737" s="35" t="s">
        <v>116</v>
      </c>
      <c r="C737" s="36" t="s">
        <v>117</v>
      </c>
      <c r="D737" s="36" t="s">
        <v>23</v>
      </c>
      <c r="E737" s="37">
        <v>80234300</v>
      </c>
      <c r="F737" s="38">
        <v>802343</v>
      </c>
      <c r="G737" s="39">
        <v>318</v>
      </c>
      <c r="H737" s="38">
        <v>25514507400</v>
      </c>
      <c r="I737" s="37">
        <v>274</v>
      </c>
      <c r="J737" s="38">
        <v>21984198200</v>
      </c>
      <c r="K737" s="38">
        <v>-3530309200</v>
      </c>
      <c r="L737" s="40">
        <v>0</v>
      </c>
      <c r="M737" s="40">
        <f>SUM(L737*E737)</f>
        <v>0</v>
      </c>
      <c r="N737" s="41">
        <f>SUM(M737/H737)</f>
        <v>0</v>
      </c>
      <c r="O737" s="41">
        <f>SUM(K737/H737)</f>
        <v>-0.13836477987421383</v>
      </c>
      <c r="P737" s="5">
        <f>SUM(M737+K737) /H737</f>
        <v>-0.13836477987421383</v>
      </c>
    </row>
    <row r="738">
      <c r="A738" s="35">
        <v>17</v>
      </c>
      <c r="B738" s="35" t="s">
        <v>53</v>
      </c>
      <c r="C738" s="36" t="s">
        <v>54</v>
      </c>
      <c r="D738" s="36" t="s">
        <v>23</v>
      </c>
      <c r="E738" s="37">
        <v>3048500</v>
      </c>
      <c r="F738" s="38">
        <v>30485</v>
      </c>
      <c r="G738" s="39">
        <v>1500.73508479</v>
      </c>
      <c r="H738" s="38">
        <v>4574990905.9823151</v>
      </c>
      <c r="I738" s="37">
        <v>1140</v>
      </c>
      <c r="J738" s="38">
        <v>3475290000</v>
      </c>
      <c r="K738" s="38">
        <v>-1099700905.9823148</v>
      </c>
      <c r="L738" s="40">
        <v>0</v>
      </c>
      <c r="M738" s="40">
        <f>SUM(L738*E738)</f>
        <v>0</v>
      </c>
      <c r="N738" s="41">
        <f>SUM(M738/H738)</f>
        <v>0</v>
      </c>
      <c r="O738" s="41">
        <f>SUM(K738/H738)</f>
        <v>-0.24037226053156352</v>
      </c>
      <c r="P738" s="5">
        <f>SUM(M738+K738) /H738</f>
        <v>-0.24037226053156352</v>
      </c>
    </row>
    <row r="739">
      <c r="A739" s="35">
        <v>18</v>
      </c>
      <c r="B739" s="35" t="s">
        <v>210</v>
      </c>
      <c r="C739" s="36" t="s">
        <v>211</v>
      </c>
      <c r="D739" s="36" t="s">
        <v>23</v>
      </c>
      <c r="E739" s="37">
        <v>23626000</v>
      </c>
      <c r="F739" s="38">
        <v>236260</v>
      </c>
      <c r="G739" s="39">
        <v>96.063264</v>
      </c>
      <c r="H739" s="38">
        <v>2269590675.264</v>
      </c>
      <c r="I739" s="37">
        <v>188</v>
      </c>
      <c r="J739" s="38">
        <v>4441688000</v>
      </c>
      <c r="K739" s="38">
        <v>2172097324.736</v>
      </c>
      <c r="L739" s="40">
        <v>0</v>
      </c>
      <c r="M739" s="40">
        <f>SUM(L739*E739)</f>
        <v>0</v>
      </c>
      <c r="N739" s="41">
        <f>SUM(M739/H739)</f>
        <v>0</v>
      </c>
      <c r="O739" s="41">
        <f>SUM(K739/H739)</f>
        <v>0.95704364157353639</v>
      </c>
      <c r="P739" s="5">
        <f>SUM(M739+K739) /H739</f>
        <v>0.95704364157353639</v>
      </c>
    </row>
    <row r="740">
      <c r="A740" s="35">
        <v>19</v>
      </c>
      <c r="B740" s="35" t="s">
        <v>55</v>
      </c>
      <c r="C740" s="36" t="s">
        <v>56</v>
      </c>
      <c r="D740" s="36" t="s">
        <v>23</v>
      </c>
      <c r="E740" s="37">
        <v>1381300</v>
      </c>
      <c r="F740" s="38">
        <v>13813</v>
      </c>
      <c r="G740" s="39">
        <v>2057.20707208</v>
      </c>
      <c r="H740" s="38">
        <v>2841620128.664104</v>
      </c>
      <c r="I740" s="37">
        <v>1170</v>
      </c>
      <c r="J740" s="38">
        <v>1616121000</v>
      </c>
      <c r="K740" s="38">
        <v>-1225499128.6641042</v>
      </c>
      <c r="L740" s="40">
        <v>0</v>
      </c>
      <c r="M740" s="40">
        <f>SUM(L740*E740)</f>
        <v>0</v>
      </c>
      <c r="N740" s="41">
        <f>SUM(M740/H740)</f>
        <v>0</v>
      </c>
      <c r="O740" s="41">
        <f>SUM(K740/H740)</f>
        <v>-0.4312677533151601</v>
      </c>
      <c r="P740" s="5">
        <f>SUM(M740+K740) /H740</f>
        <v>-0.4312677533151601</v>
      </c>
    </row>
    <row r="741">
      <c r="A741" s="35">
        <v>20</v>
      </c>
      <c r="B741" s="35" t="s">
        <v>212</v>
      </c>
      <c r="C741" s="36" t="s">
        <v>213</v>
      </c>
      <c r="D741" s="36" t="s">
        <v>23</v>
      </c>
      <c r="E741" s="37">
        <v>16853800</v>
      </c>
      <c r="F741" s="38">
        <v>168538</v>
      </c>
      <c r="G741" s="39">
        <v>3988.588071</v>
      </c>
      <c r="H741" s="38">
        <v>67222865631.019791</v>
      </c>
      <c r="I741" s="37">
        <v>50</v>
      </c>
      <c r="J741" s="38">
        <v>842690000</v>
      </c>
      <c r="K741" s="38">
        <v>-66380175631.019806</v>
      </c>
      <c r="L741" s="40">
        <v>0</v>
      </c>
      <c r="M741" s="40">
        <f>SUM(L741*E741)</f>
        <v>0</v>
      </c>
      <c r="N741" s="41">
        <f>SUM(M741/H741)</f>
        <v>0</v>
      </c>
      <c r="O741" s="41">
        <f>SUM(K741/H741)</f>
        <v>-0.98746423568692487</v>
      </c>
      <c r="P741" s="5">
        <f>SUM(M741+K741) /H741</f>
        <v>-0.98746423568692487</v>
      </c>
    </row>
    <row r="742">
      <c r="A742" s="35">
        <v>21</v>
      </c>
      <c r="B742" s="35" t="s">
        <v>107</v>
      </c>
      <c r="C742" s="36" t="s">
        <v>108</v>
      </c>
      <c r="D742" s="36" t="s">
        <v>23</v>
      </c>
      <c r="E742" s="37">
        <v>330000000</v>
      </c>
      <c r="F742" s="38">
        <v>3300000</v>
      </c>
      <c r="G742" s="39">
        <v>187</v>
      </c>
      <c r="H742" s="38">
        <v>61710000000</v>
      </c>
      <c r="I742" s="37">
        <v>50</v>
      </c>
      <c r="J742" s="38">
        <v>16500000000</v>
      </c>
      <c r="K742" s="38">
        <v>-45210000000</v>
      </c>
      <c r="L742" s="40">
        <v>0</v>
      </c>
      <c r="M742" s="40">
        <f>SUM(L742*E742)</f>
        <v>0</v>
      </c>
      <c r="N742" s="41">
        <f>SUM(M742/H742)</f>
        <v>0</v>
      </c>
      <c r="O742" s="41">
        <f>SUM(K742/H742)</f>
        <v>-0.732620320855615</v>
      </c>
      <c r="P742" s="5">
        <f>SUM(M742+K742) /H742</f>
        <v>-0.732620320855615</v>
      </c>
    </row>
    <row r="743">
      <c r="A743" s="35">
        <v>22</v>
      </c>
      <c r="B743" s="35" t="s">
        <v>100</v>
      </c>
      <c r="C743" s="36" t="s">
        <v>101</v>
      </c>
      <c r="D743" s="36" t="s">
        <v>23</v>
      </c>
      <c r="E743" s="37">
        <v>108500</v>
      </c>
      <c r="F743" s="38">
        <v>1085</v>
      </c>
      <c r="G743" s="39">
        <v>4603.087604</v>
      </c>
      <c r="H743" s="38">
        <v>499435005.034</v>
      </c>
      <c r="I743" s="37">
        <v>2210</v>
      </c>
      <c r="J743" s="38">
        <v>239785000</v>
      </c>
      <c r="K743" s="38">
        <v>-259650005.03399998</v>
      </c>
      <c r="L743" s="40">
        <v>0</v>
      </c>
      <c r="M743" s="40">
        <f>SUM(L743*E743)</f>
        <v>0</v>
      </c>
      <c r="N743" s="41">
        <f>SUM(M743/H743)</f>
        <v>0</v>
      </c>
      <c r="O743" s="41">
        <f>SUM(K743/H743)</f>
        <v>-0.51988747768355525</v>
      </c>
      <c r="P743" s="5">
        <f>SUM(M743+K743) /H743</f>
        <v>-0.51988747768355525</v>
      </c>
    </row>
    <row r="744">
      <c r="A744" s="35">
        <v>23</v>
      </c>
      <c r="B744" s="35" t="s">
        <v>57</v>
      </c>
      <c r="C744" s="36" t="s">
        <v>58</v>
      </c>
      <c r="D744" s="36" t="s">
        <v>23</v>
      </c>
      <c r="E744" s="37">
        <v>257800</v>
      </c>
      <c r="F744" s="38">
        <v>2578</v>
      </c>
      <c r="G744" s="39">
        <v>12029.23420592</v>
      </c>
      <c r="H744" s="38">
        <v>3101136578.2861757</v>
      </c>
      <c r="I744" s="37">
        <v>9525</v>
      </c>
      <c r="J744" s="38">
        <v>2455545000</v>
      </c>
      <c r="K744" s="38">
        <v>-645591578.28617609</v>
      </c>
      <c r="L744" s="40">
        <v>0</v>
      </c>
      <c r="M744" s="40">
        <f>SUM(L744*E744)</f>
        <v>0</v>
      </c>
      <c r="N744" s="41">
        <f>SUM(M744/H744)</f>
        <v>0</v>
      </c>
      <c r="O744" s="41">
        <f>SUM(K744/H744)</f>
        <v>-0.20817902146153083</v>
      </c>
      <c r="P744" s="5">
        <f>SUM(M744+K744) /H744</f>
        <v>-0.20817902146153083</v>
      </c>
    </row>
    <row r="745">
      <c r="A745" s="35">
        <v>24</v>
      </c>
      <c r="B745" s="35" t="s">
        <v>214</v>
      </c>
      <c r="C745" s="36" t="s">
        <v>215</v>
      </c>
      <c r="D745" s="36" t="s">
        <v>23</v>
      </c>
      <c r="E745" s="37">
        <v>50302900</v>
      </c>
      <c r="F745" s="38">
        <v>503029</v>
      </c>
      <c r="G745" s="39">
        <v>481.999996</v>
      </c>
      <c r="H745" s="38">
        <v>24245997598.7884</v>
      </c>
      <c r="I745" s="37">
        <v>50</v>
      </c>
      <c r="J745" s="38">
        <v>2515145000</v>
      </c>
      <c r="K745" s="38">
        <v>-21730852598.788403</v>
      </c>
      <c r="L745" s="40">
        <v>0</v>
      </c>
      <c r="M745" s="40">
        <f>SUM(L745*E745)</f>
        <v>0</v>
      </c>
      <c r="N745" s="41">
        <f>SUM(M745/H745)</f>
        <v>0</v>
      </c>
      <c r="O745" s="41">
        <f>SUM(K745/H745)</f>
        <v>-0.89626555930510854</v>
      </c>
      <c r="P745" s="5">
        <f>SUM(M745+K745) /H745</f>
        <v>-0.89626555930510854</v>
      </c>
    </row>
    <row r="746">
      <c r="A746" s="35">
        <v>25</v>
      </c>
      <c r="B746" s="35" t="s">
        <v>21</v>
      </c>
      <c r="C746" s="36" t="s">
        <v>22</v>
      </c>
      <c r="D746" s="36" t="s">
        <v>23</v>
      </c>
      <c r="E746" s="37">
        <v>91402500</v>
      </c>
      <c r="F746" s="38">
        <v>914025</v>
      </c>
      <c r="G746" s="39">
        <v>100</v>
      </c>
      <c r="H746" s="38">
        <v>9140250000</v>
      </c>
      <c r="I746" s="37">
        <v>50</v>
      </c>
      <c r="J746" s="38">
        <v>4570125000</v>
      </c>
      <c r="K746" s="38">
        <v>-4570125000</v>
      </c>
      <c r="L746" s="40">
        <v>0</v>
      </c>
      <c r="M746" s="40">
        <f>SUM(L746*E746)</f>
        <v>0</v>
      </c>
      <c r="N746" s="41">
        <f>SUM(M746/H746)</f>
        <v>0</v>
      </c>
      <c r="O746" s="41">
        <f>SUM(K746/H746)</f>
        <v>-0.5</v>
      </c>
      <c r="P746" s="5">
        <f>SUM(M746+K746) /H746</f>
        <v>-0.5</v>
      </c>
    </row>
    <row r="747">
      <c r="A747" s="35">
        <v>26</v>
      </c>
      <c r="B747" s="35" t="s">
        <v>59</v>
      </c>
      <c r="C747" s="36" t="s">
        <v>60</v>
      </c>
      <c r="D747" s="36" t="s">
        <v>23</v>
      </c>
      <c r="E747" s="37">
        <v>2211200</v>
      </c>
      <c r="F747" s="38">
        <v>22112</v>
      </c>
      <c r="G747" s="39">
        <v>4001.35536942</v>
      </c>
      <c r="H747" s="38">
        <v>8847796992.8615036</v>
      </c>
      <c r="I747" s="37">
        <v>3500</v>
      </c>
      <c r="J747" s="38">
        <v>7739200000</v>
      </c>
      <c r="K747" s="38">
        <v>-1108596992.8615038</v>
      </c>
      <c r="L747" s="40">
        <v>0</v>
      </c>
      <c r="M747" s="40">
        <f>SUM(L747*E747)</f>
        <v>0</v>
      </c>
      <c r="N747" s="41">
        <f>SUM(M747/H747)</f>
        <v>0</v>
      </c>
      <c r="O747" s="41">
        <f>SUM(K747/H747)</f>
        <v>-0.12529638663228052</v>
      </c>
      <c r="P747" s="5">
        <f>SUM(M747+K747) /H747</f>
        <v>-0.12529638663228052</v>
      </c>
    </row>
    <row r="748">
      <c r="A748" s="35">
        <v>27</v>
      </c>
      <c r="B748" s="35" t="s">
        <v>61</v>
      </c>
      <c r="C748" s="36" t="s">
        <v>62</v>
      </c>
      <c r="D748" s="36" t="s">
        <v>23</v>
      </c>
      <c r="E748" s="37">
        <v>157400</v>
      </c>
      <c r="F748" s="38">
        <v>1574</v>
      </c>
      <c r="G748" s="39">
        <v>25336.56323438</v>
      </c>
      <c r="H748" s="38">
        <v>3987975053.0914125</v>
      </c>
      <c r="I748" s="37">
        <v>15800</v>
      </c>
      <c r="J748" s="38">
        <v>2486920000</v>
      </c>
      <c r="K748" s="38">
        <v>-1501055053.0914121</v>
      </c>
      <c r="L748" s="40">
        <v>0</v>
      </c>
      <c r="M748" s="40">
        <f>SUM(L748*E748)</f>
        <v>0</v>
      </c>
      <c r="N748" s="41">
        <f>SUM(M748/H748)</f>
        <v>0</v>
      </c>
      <c r="O748" s="41">
        <f>SUM(K748/H748)</f>
        <v>-0.37639529663753007</v>
      </c>
      <c r="P748" s="5">
        <f>SUM(M748+K748) /H748</f>
        <v>-0.37639529663753007</v>
      </c>
    </row>
    <row r="749">
      <c r="A749" s="35">
        <v>28</v>
      </c>
      <c r="B749" s="35" t="s">
        <v>63</v>
      </c>
      <c r="C749" s="36" t="s">
        <v>64</v>
      </c>
      <c r="D749" s="36" t="s">
        <v>23</v>
      </c>
      <c r="E749" s="37">
        <v>1128200</v>
      </c>
      <c r="F749" s="38">
        <v>11282</v>
      </c>
      <c r="G749" s="39">
        <v>9072.34562405</v>
      </c>
      <c r="H749" s="38">
        <v>10235420333.053209</v>
      </c>
      <c r="I749" s="37">
        <v>7025</v>
      </c>
      <c r="J749" s="38">
        <v>7925605000</v>
      </c>
      <c r="K749" s="38">
        <v>-2309815333.05321</v>
      </c>
      <c r="L749" s="40">
        <v>0</v>
      </c>
      <c r="M749" s="40">
        <f>SUM(L749*E749)</f>
        <v>0</v>
      </c>
      <c r="N749" s="41">
        <f>SUM(M749/H749)</f>
        <v>0</v>
      </c>
      <c r="O749" s="41">
        <f>SUM(K749/H749)</f>
        <v>-0.22566883018903783</v>
      </c>
      <c r="P749" s="5">
        <f>SUM(M749+K749) /H749</f>
        <v>-0.22566883018903783</v>
      </c>
    </row>
    <row r="750">
      <c r="A750" s="35">
        <v>29</v>
      </c>
      <c r="B750" s="35" t="s">
        <v>65</v>
      </c>
      <c r="C750" s="36" t="s">
        <v>66</v>
      </c>
      <c r="D750" s="36" t="s">
        <v>23</v>
      </c>
      <c r="E750" s="37">
        <v>906300</v>
      </c>
      <c r="F750" s="38">
        <v>9063</v>
      </c>
      <c r="G750" s="39">
        <v>2048.72449421</v>
      </c>
      <c r="H750" s="38">
        <v>1856759009.1025231</v>
      </c>
      <c r="I750" s="37">
        <v>1480</v>
      </c>
      <c r="J750" s="38">
        <v>1341324000</v>
      </c>
      <c r="K750" s="38">
        <v>-515435009.10252297</v>
      </c>
      <c r="L750" s="40">
        <v>0</v>
      </c>
      <c r="M750" s="40">
        <f>SUM(L750*E750)</f>
        <v>0</v>
      </c>
      <c r="N750" s="41">
        <f>SUM(M750/H750)</f>
        <v>0</v>
      </c>
      <c r="O750" s="41">
        <f>SUM(K750/H750)</f>
        <v>-0.27759930425847884</v>
      </c>
      <c r="P750" s="5">
        <f>SUM(M750+K750) /H750</f>
        <v>-0.27759930425847884</v>
      </c>
    </row>
    <row r="751">
      <c r="A751" s="28">
        <v>30</v>
      </c>
      <c r="B751" s="28" t="s">
        <v>67</v>
      </c>
      <c r="C751" s="29" t="s">
        <v>68</v>
      </c>
      <c r="D751" s="29" t="s">
        <v>23</v>
      </c>
      <c r="E751" s="30">
        <v>1566800</v>
      </c>
      <c r="F751" s="31">
        <v>15668</v>
      </c>
      <c r="G751" s="32">
        <v>1638.34121712</v>
      </c>
      <c r="H751" s="31">
        <v>2566953018.9836159</v>
      </c>
      <c r="I751" s="30">
        <v>830</v>
      </c>
      <c r="J751" s="31">
        <v>1300444000</v>
      </c>
      <c r="K751" s="31">
        <v>-1266509018.9836161</v>
      </c>
      <c r="L751" s="33">
        <v>0</v>
      </c>
      <c r="M751" s="33">
        <f>SUM(L751*E751)</f>
        <v>0</v>
      </c>
      <c r="N751" s="34">
        <f>SUM(M751/H751)</f>
        <v>0</v>
      </c>
      <c r="O751" s="34">
        <f>SUM(K751/H751)</f>
        <v>-0.49339002685958389</v>
      </c>
      <c r="P751" s="6">
        <f>SUM(M751+K751) /H751</f>
        <v>-0.49339002685958389</v>
      </c>
    </row>
    <row r="752">
      <c r="H752" s="18">
        <f>SUM(H722:H751)</f>
        <v>492179251349.73041</v>
      </c>
      <c r="J752" s="18">
        <f>SUM(J722:J751)</f>
        <v>227657521000</v>
      </c>
      <c r="K752" s="18">
        <f>SUM(K722:K751)</f>
        <v>-264521730349.73035</v>
      </c>
      <c r="M752" s="19">
        <f>SUM(M722:M751)</f>
        <v>0</v>
      </c>
      <c r="N752" s="20">
        <f>SUM(M752/H752)</f>
        <v>0</v>
      </c>
      <c r="O752" s="20">
        <f>SUM(K752/H752)</f>
        <v>-0.5374499831602364</v>
      </c>
      <c r="P752" s="2">
        <f>SUM(M752+K752) /H752</f>
        <v>-0.5374499831602364</v>
      </c>
    </row>
    <row r="754" ht="-1"/>
  </sheetData>
  <pageMargins left="0.7087" right="0.7087" top="1" bottom="0.7480" header="0.315" footer="0.315"/>
  <pageSetup fitToWidth="1" fitToHeight="0" orientation="portrait" paperSize="9"/>
  <headerFooter>
    <oddHeader>&amp;C&amp;14 REPORT YIELD PORTOFILIO</oddHeader>
    <oddFooter>&amp;L&amp;8 Time : 14/Aug/2020 06:01:39&amp;RPage &amp;P of &amp;N</oddFooter>
  </headerFooter>
  <rowBreaks count="1" manualBreakCount="1">
    <brk id="754" max="1048575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2078"/>
  <sheetViews>
    <sheetView workbookViewId="0" showGridLines="1"/>
  </sheetViews>
  <sheetFormatPr defaultRowHeight="15"/>
  <cols>
    <col min="1" max="1" width="7" customWidth="1" style="7"/>
    <col min="2" max="2" width="15" customWidth="1" style="7"/>
    <col min="3" max="3" width="74.1618477957589" customWidth="1"/>
    <col min="4" max="4" width="84.5173078264509" customWidth="1"/>
    <col min="5" max="5" width="17" customWidth="1" style="7"/>
    <col min="6" max="6" width="17" customWidth="1" style="7"/>
    <col min="7" max="7" width="17" customWidth="1" style="7"/>
    <col min="8" max="8" width="15" customWidth="1" style="7"/>
    <col min="9" max="9" width="20.515374319894" customWidth="1" style="7"/>
    <col min="10" max="10" width="20" customWidth="1" style="7"/>
    <col min="11" max="11" width="20" customWidth="1" style="7"/>
    <col min="12" max="12" width="15" customWidth="1" style="7"/>
    <col min="13" max="13" width="15" customWidth="1" style="7"/>
    <col min="14" max="14" width="17" customWidth="1" style="7"/>
    <col min="15" max="15" width="15" customWidth="1" style="7"/>
    <col min="16" max="16" width="15" customWidth="1" style="7"/>
    <col min="17" max="17" width="15" customWidth="1" style="7"/>
    <col min="18" max="18" width="21" customWidth="1" style="7"/>
    <col min="19" max="19" width="21" customWidth="1" style="7"/>
    <col min="20" max="20" width="18.4508274623326" customWidth="1" style="7"/>
    <col min="21" max="21" width="9.140625" customWidth="1"/>
  </cols>
  <sheetData>
    <row r="1">
      <c r="B1" s="8" t="s">
        <v>0</v>
      </c>
      <c r="C1" s="0" t="s">
        <v>216</v>
      </c>
      <c r="G1" s="7" t="s">
        <v>4</v>
      </c>
      <c r="H1" s="10">
        <v>43899</v>
      </c>
    </row>
    <row r="3">
      <c r="A3" s="43" t="s">
        <v>5</v>
      </c>
      <c r="B3" s="43" t="s">
        <v>217</v>
      </c>
      <c r="C3" s="43" t="s">
        <v>218</v>
      </c>
      <c r="D3" s="43" t="s">
        <v>219</v>
      </c>
      <c r="E3" s="43" t="s">
        <v>220</v>
      </c>
      <c r="F3" s="43" t="s">
        <v>221</v>
      </c>
      <c r="G3" s="45" t="s">
        <v>222</v>
      </c>
      <c r="H3" s="43" t="s">
        <v>223</v>
      </c>
      <c r="I3" s="43" t="s">
        <v>224</v>
      </c>
      <c r="J3" s="43" t="s">
        <v>225</v>
      </c>
      <c r="K3" s="44"/>
      <c r="L3" s="43" t="s">
        <v>226</v>
      </c>
      <c r="M3" s="43" t="s">
        <v>227</v>
      </c>
      <c r="N3" s="43" t="s">
        <v>228</v>
      </c>
      <c r="O3" s="43" t="s">
        <v>229</v>
      </c>
      <c r="P3" s="43" t="s">
        <v>230</v>
      </c>
      <c r="Q3" s="43" t="s">
        <v>231</v>
      </c>
      <c r="R3" s="43" t="s">
        <v>232</v>
      </c>
      <c r="S3" s="43" t="s">
        <v>233</v>
      </c>
      <c r="T3" s="43" t="s">
        <v>234</v>
      </c>
      <c r="U3" s="48" t="s">
        <v>235</v>
      </c>
    </row>
    <row r="4">
      <c r="A4" s="44"/>
      <c r="B4" s="44"/>
      <c r="C4" s="44"/>
      <c r="D4" s="44"/>
      <c r="E4" s="44"/>
      <c r="F4" s="44"/>
      <c r="G4" s="44"/>
      <c r="H4" s="44"/>
      <c r="I4" s="44"/>
      <c r="J4" s="42" t="s">
        <v>236</v>
      </c>
      <c r="K4" s="42" t="s">
        <v>237</v>
      </c>
      <c r="L4" s="44"/>
      <c r="M4" s="44"/>
      <c r="N4" s="44"/>
      <c r="O4" s="44"/>
      <c r="P4" s="44"/>
      <c r="Q4" s="44"/>
      <c r="R4" s="44"/>
      <c r="S4" s="44"/>
      <c r="T4" s="44"/>
      <c r="U4" s="49"/>
    </row>
    <row r="5">
      <c r="A5" s="50">
        <v>1</v>
      </c>
      <c r="B5" s="50" t="s">
        <v>238</v>
      </c>
      <c r="C5" s="50" t="s">
        <v>23</v>
      </c>
      <c r="D5" s="50" t="s">
        <v>239</v>
      </c>
      <c r="E5" s="51">
        <v>43557</v>
      </c>
      <c r="F5" s="51">
        <v>43988</v>
      </c>
      <c r="G5" s="51">
        <v>43899</v>
      </c>
      <c r="H5" s="52">
        <v>0.099</v>
      </c>
      <c r="I5" s="53">
        <v>6000000000</v>
      </c>
      <c r="J5" s="54">
        <v>99.1678318</v>
      </c>
      <c r="K5" s="54">
        <v>5950069908</v>
      </c>
      <c r="L5" s="54">
        <v>100</v>
      </c>
      <c r="M5" s="55">
        <v>100.8091</v>
      </c>
      <c r="N5" s="56">
        <v>4</v>
      </c>
      <c r="O5" s="52" t="e">
        <f>YIELD(E5,F5,H5,J5,L5,N5,2)</f>
        <v>#NAME?</v>
      </c>
      <c r="P5" s="52" t="e">
        <f>YIELD(E5,F5,H5,M5,L5,N5,2)</f>
        <v>#NAME?</v>
      </c>
      <c r="Q5" s="52">
        <f>H5*L5/M5</f>
        <v>0.098205419947207148</v>
      </c>
      <c r="R5" s="54">
        <f>I5*O5</f>
        <v>0</v>
      </c>
      <c r="S5" s="52">
        <f>R5/$I$56</f>
        <v>0</v>
      </c>
      <c r="T5" s="54">
        <f>I5*M5/100-K5</f>
        <v>98476092</v>
      </c>
      <c r="U5" s="46">
        <f>T5/K5</f>
        <v>0.016550409242687508</v>
      </c>
    </row>
    <row r="6">
      <c r="A6" s="50">
        <v>2</v>
      </c>
      <c r="B6" s="50" t="s">
        <v>238</v>
      </c>
      <c r="C6" s="50" t="s">
        <v>23</v>
      </c>
      <c r="D6" s="50" t="s">
        <v>239</v>
      </c>
      <c r="E6" s="51">
        <v>43826</v>
      </c>
      <c r="F6" s="51">
        <v>43988</v>
      </c>
      <c r="G6" s="51">
        <v>43899</v>
      </c>
      <c r="H6" s="52">
        <v>0.099</v>
      </c>
      <c r="I6" s="53">
        <v>5000000000</v>
      </c>
      <c r="J6" s="54">
        <v>99.1678318</v>
      </c>
      <c r="K6" s="54">
        <v>4958391590</v>
      </c>
      <c r="L6" s="54">
        <v>100</v>
      </c>
      <c r="M6" s="55">
        <v>100.8091</v>
      </c>
      <c r="N6" s="56">
        <v>4</v>
      </c>
      <c r="O6" s="52" t="e">
        <f>YIELD(E6,F6,H6,J6,L6,N6,2)</f>
        <v>#NAME?</v>
      </c>
      <c r="P6" s="52" t="e">
        <f>YIELD(E6,F6,H6,M6,L6,N6,2)</f>
        <v>#NAME?</v>
      </c>
      <c r="Q6" s="52">
        <f>H6*L6/M6</f>
        <v>0.098205419947207148</v>
      </c>
      <c r="R6" s="54">
        <f>I6*O6</f>
        <v>0</v>
      </c>
      <c r="S6" s="52">
        <f>R6/$I$56</f>
        <v>0</v>
      </c>
      <c r="T6" s="54">
        <f>I6*M6/100-K6</f>
        <v>82063410</v>
      </c>
      <c r="U6" s="46">
        <f>T6/K6</f>
        <v>0.016550409242687508</v>
      </c>
    </row>
    <row r="7">
      <c r="A7" s="50">
        <v>3</v>
      </c>
      <c r="B7" s="50" t="s">
        <v>240</v>
      </c>
      <c r="C7" s="50" t="s">
        <v>23</v>
      </c>
      <c r="D7" s="50" t="s">
        <v>241</v>
      </c>
      <c r="E7" s="51">
        <v>43469</v>
      </c>
      <c r="F7" s="51">
        <v>44718</v>
      </c>
      <c r="G7" s="51">
        <v>43899</v>
      </c>
      <c r="H7" s="52">
        <v>0.1035</v>
      </c>
      <c r="I7" s="53">
        <v>4200000000</v>
      </c>
      <c r="J7" s="54">
        <v>100.5434</v>
      </c>
      <c r="K7" s="54">
        <v>4222822800</v>
      </c>
      <c r="L7" s="54">
        <v>100</v>
      </c>
      <c r="M7" s="55">
        <v>103.14</v>
      </c>
      <c r="N7" s="56">
        <v>4</v>
      </c>
      <c r="O7" s="52" t="e">
        <f>YIELD(E7,F7,H7,J7,L7,N7,2)</f>
        <v>#NAME?</v>
      </c>
      <c r="P7" s="52" t="e">
        <f>YIELD(E7,F7,H7,M7,L7,N7,2)</f>
        <v>#NAME?</v>
      </c>
      <c r="Q7" s="52">
        <f>H7*L7/M7</f>
        <v>0.10034904013961606</v>
      </c>
      <c r="R7" s="54">
        <f>I7*O7</f>
        <v>0</v>
      </c>
      <c r="S7" s="52">
        <f>R7/$I$56</f>
        <v>0</v>
      </c>
      <c r="T7" s="54">
        <f>I7*M7/100-K7</f>
        <v>109057200</v>
      </c>
      <c r="U7" s="46">
        <f>T7/K7</f>
        <v>0.025825663345381198</v>
      </c>
    </row>
    <row r="8">
      <c r="A8" s="50">
        <v>4</v>
      </c>
      <c r="B8" s="50" t="s">
        <v>240</v>
      </c>
      <c r="C8" s="50" t="s">
        <v>23</v>
      </c>
      <c r="D8" s="50" t="s">
        <v>241</v>
      </c>
      <c r="E8" s="51">
        <v>43837</v>
      </c>
      <c r="F8" s="51">
        <v>44718</v>
      </c>
      <c r="G8" s="51">
        <v>43899</v>
      </c>
      <c r="H8" s="52">
        <v>0.1035</v>
      </c>
      <c r="I8" s="53">
        <v>1000000000</v>
      </c>
      <c r="J8" s="54">
        <v>100.5434</v>
      </c>
      <c r="K8" s="54">
        <v>1005434000</v>
      </c>
      <c r="L8" s="54">
        <v>100</v>
      </c>
      <c r="M8" s="55">
        <v>103.14</v>
      </c>
      <c r="N8" s="56">
        <v>4</v>
      </c>
      <c r="O8" s="52" t="e">
        <f>YIELD(E8,F8,H8,J8,L8,N8,2)</f>
        <v>#NAME?</v>
      </c>
      <c r="P8" s="52" t="e">
        <f>YIELD(E8,F8,H8,M8,L8,N8,2)</f>
        <v>#NAME?</v>
      </c>
      <c r="Q8" s="52">
        <f>H8*L8/M8</f>
        <v>0.10034904013961606</v>
      </c>
      <c r="R8" s="54">
        <f>I8*O8</f>
        <v>0</v>
      </c>
      <c r="S8" s="52">
        <f>R8/$I$56</f>
        <v>0</v>
      </c>
      <c r="T8" s="54">
        <f>I8*M8/100-K8</f>
        <v>25966000</v>
      </c>
      <c r="U8" s="46">
        <f>T8/K8</f>
        <v>0.025825663345381198</v>
      </c>
    </row>
    <row r="9">
      <c r="A9" s="50">
        <v>5</v>
      </c>
      <c r="B9" s="50" t="s">
        <v>240</v>
      </c>
      <c r="C9" s="50" t="s">
        <v>23</v>
      </c>
      <c r="D9" s="50" t="s">
        <v>241</v>
      </c>
      <c r="E9" s="51">
        <v>43860</v>
      </c>
      <c r="F9" s="51">
        <v>44718</v>
      </c>
      <c r="G9" s="51">
        <v>43899</v>
      </c>
      <c r="H9" s="52">
        <v>0.1035</v>
      </c>
      <c r="I9" s="53">
        <v>3000000000</v>
      </c>
      <c r="J9" s="54">
        <v>100.5434</v>
      </c>
      <c r="K9" s="54">
        <v>3016302000</v>
      </c>
      <c r="L9" s="54">
        <v>100</v>
      </c>
      <c r="M9" s="55">
        <v>103.14</v>
      </c>
      <c r="N9" s="56">
        <v>4</v>
      </c>
      <c r="O9" s="52" t="e">
        <f>YIELD(E9,F9,H9,J9,L9,N9,2)</f>
        <v>#NAME?</v>
      </c>
      <c r="P9" s="52" t="e">
        <f>YIELD(E9,F9,H9,M9,L9,N9,2)</f>
        <v>#NAME?</v>
      </c>
      <c r="Q9" s="52">
        <f>H9*L9/M9</f>
        <v>0.10034904013961606</v>
      </c>
      <c r="R9" s="54">
        <f>I9*O9</f>
        <v>0</v>
      </c>
      <c r="S9" s="52">
        <f>R9/$I$56</f>
        <v>0</v>
      </c>
      <c r="T9" s="54">
        <f>I9*M9/100-K9</f>
        <v>77898000</v>
      </c>
      <c r="U9" s="46">
        <f>T9/K9</f>
        <v>0.025825663345381198</v>
      </c>
    </row>
    <row r="10">
      <c r="A10" s="50">
        <v>6</v>
      </c>
      <c r="B10" s="50" t="s">
        <v>240</v>
      </c>
      <c r="C10" s="50" t="s">
        <v>23</v>
      </c>
      <c r="D10" s="50" t="s">
        <v>241</v>
      </c>
      <c r="E10" s="51">
        <v>43782</v>
      </c>
      <c r="F10" s="51">
        <v>44718</v>
      </c>
      <c r="G10" s="51">
        <v>43899</v>
      </c>
      <c r="H10" s="52">
        <v>0.1035</v>
      </c>
      <c r="I10" s="53">
        <v>1000000000</v>
      </c>
      <c r="J10" s="54">
        <v>100.5434</v>
      </c>
      <c r="K10" s="54">
        <v>1005434000</v>
      </c>
      <c r="L10" s="54">
        <v>100</v>
      </c>
      <c r="M10" s="55">
        <v>103.14</v>
      </c>
      <c r="N10" s="56">
        <v>4</v>
      </c>
      <c r="O10" s="52" t="e">
        <f>YIELD(E10,F10,H10,J10,L10,N10,2)</f>
        <v>#NAME?</v>
      </c>
      <c r="P10" s="52" t="e">
        <f>YIELD(E10,F10,H10,M10,L10,N10,2)</f>
        <v>#NAME?</v>
      </c>
      <c r="Q10" s="52">
        <f>H10*L10/M10</f>
        <v>0.10034904013961606</v>
      </c>
      <c r="R10" s="54">
        <f>I10*O10</f>
        <v>0</v>
      </c>
      <c r="S10" s="52">
        <f>R10/$I$56</f>
        <v>0</v>
      </c>
      <c r="T10" s="54">
        <f>I10*M10/100-K10</f>
        <v>25966000</v>
      </c>
      <c r="U10" s="46">
        <f>T10/K10</f>
        <v>0.025825663345381198</v>
      </c>
    </row>
    <row r="11">
      <c r="A11" s="50">
        <v>7</v>
      </c>
      <c r="B11" s="50" t="s">
        <v>240</v>
      </c>
      <c r="C11" s="50" t="s">
        <v>23</v>
      </c>
      <c r="D11" s="50" t="s">
        <v>241</v>
      </c>
      <c r="E11" s="51">
        <v>43440</v>
      </c>
      <c r="F11" s="51">
        <v>44718</v>
      </c>
      <c r="G11" s="51">
        <v>43899</v>
      </c>
      <c r="H11" s="52">
        <v>0.1035</v>
      </c>
      <c r="I11" s="53">
        <v>800000000</v>
      </c>
      <c r="J11" s="54">
        <v>100.5434</v>
      </c>
      <c r="K11" s="54">
        <v>804347200</v>
      </c>
      <c r="L11" s="54">
        <v>100</v>
      </c>
      <c r="M11" s="55">
        <v>103.14</v>
      </c>
      <c r="N11" s="56">
        <v>4</v>
      </c>
      <c r="O11" s="52" t="e">
        <f>YIELD(E11,F11,H11,J11,L11,N11,2)</f>
        <v>#NAME?</v>
      </c>
      <c r="P11" s="52" t="e">
        <f>YIELD(E11,F11,H11,M11,L11,N11,2)</f>
        <v>#NAME?</v>
      </c>
      <c r="Q11" s="52">
        <f>H11*L11/M11</f>
        <v>0.10034904013961606</v>
      </c>
      <c r="R11" s="54">
        <f>I11*O11</f>
        <v>0</v>
      </c>
      <c r="S11" s="52">
        <f>R11/$I$56</f>
        <v>0</v>
      </c>
      <c r="T11" s="54">
        <f>I11*M11/100-K11</f>
        <v>20772800</v>
      </c>
      <c r="U11" s="46">
        <f>T11/K11</f>
        <v>0.025825663345381198</v>
      </c>
    </row>
    <row r="12">
      <c r="A12" s="50">
        <v>8</v>
      </c>
      <c r="B12" s="50" t="s">
        <v>242</v>
      </c>
      <c r="C12" s="50" t="s">
        <v>23</v>
      </c>
      <c r="D12" s="50" t="s">
        <v>243</v>
      </c>
      <c r="E12" s="51">
        <v>43543</v>
      </c>
      <c r="F12" s="51">
        <v>44639</v>
      </c>
      <c r="G12" s="51">
        <v>43899</v>
      </c>
      <c r="H12" s="52">
        <v>0.11</v>
      </c>
      <c r="I12" s="53">
        <v>25500000000</v>
      </c>
      <c r="J12" s="54">
        <v>100</v>
      </c>
      <c r="K12" s="54">
        <v>25500000000</v>
      </c>
      <c r="L12" s="54">
        <v>100</v>
      </c>
      <c r="M12" s="55">
        <v>104.1167</v>
      </c>
      <c r="N12" s="56">
        <v>4</v>
      </c>
      <c r="O12" s="52" t="e">
        <f>YIELD(E12,F12,H12,J12,L12,N12,2)</f>
        <v>#NAME?</v>
      </c>
      <c r="P12" s="52" t="e">
        <f>YIELD(E12,F12,H12,M12,L12,N12,2)</f>
        <v>#NAME?</v>
      </c>
      <c r="Q12" s="52">
        <f>H12*L12/M12</f>
        <v>0.10565067851747127</v>
      </c>
      <c r="R12" s="54">
        <f>I12*O12</f>
        <v>0</v>
      </c>
      <c r="S12" s="52">
        <f>R12/$I$56</f>
        <v>0</v>
      </c>
      <c r="T12" s="54">
        <f>I12*M12/100-K12</f>
        <v>1049758500</v>
      </c>
      <c r="U12" s="46">
        <f>T12/K12</f>
        <v>0.041167</v>
      </c>
    </row>
    <row r="13">
      <c r="A13" s="50">
        <v>9</v>
      </c>
      <c r="B13" s="50" t="s">
        <v>244</v>
      </c>
      <c r="C13" s="50" t="s">
        <v>23</v>
      </c>
      <c r="D13" s="50" t="s">
        <v>245</v>
      </c>
      <c r="E13" s="51">
        <v>43836</v>
      </c>
      <c r="F13" s="51">
        <v>47213</v>
      </c>
      <c r="G13" s="51">
        <v>43899</v>
      </c>
      <c r="H13" s="52">
        <v>0</v>
      </c>
      <c r="I13" s="53">
        <v>19500000000</v>
      </c>
      <c r="J13" s="54">
        <v>63.35412844</v>
      </c>
      <c r="K13" s="54">
        <v>12354055045.8</v>
      </c>
      <c r="L13" s="54">
        <v>100</v>
      </c>
      <c r="M13" s="55">
        <v>56.898</v>
      </c>
      <c r="N13" s="56">
        <v>4</v>
      </c>
      <c r="O13" s="52" t="e">
        <f>YIELD(E13,F13,H13,J13,L13,N13,2)</f>
        <v>#NAME?</v>
      </c>
      <c r="P13" s="52" t="e">
        <f>YIELD(E13,F13,H13,M13,L13,N13,2)</f>
        <v>#NAME?</v>
      </c>
      <c r="Q13" s="52">
        <f>H13*L13/M13</f>
        <v>0</v>
      </c>
      <c r="R13" s="54">
        <f>I13*O13</f>
        <v>0</v>
      </c>
      <c r="S13" s="52">
        <f>R13/$I$56</f>
        <v>0</v>
      </c>
      <c r="T13" s="54">
        <f>I13*M13/100-K13</f>
        <v>-1258945045.7999992</v>
      </c>
      <c r="U13" s="46">
        <f>T13/K13</f>
        <v>-0.10190541009674407</v>
      </c>
    </row>
    <row r="14">
      <c r="A14" s="50">
        <v>10</v>
      </c>
      <c r="B14" s="50" t="s">
        <v>244</v>
      </c>
      <c r="C14" s="50" t="s">
        <v>23</v>
      </c>
      <c r="D14" s="50" t="s">
        <v>245</v>
      </c>
      <c r="E14" s="51">
        <v>43892</v>
      </c>
      <c r="F14" s="51">
        <v>47213</v>
      </c>
      <c r="G14" s="51">
        <v>43899</v>
      </c>
      <c r="H14" s="52">
        <v>0</v>
      </c>
      <c r="I14" s="53">
        <v>800000000</v>
      </c>
      <c r="J14" s="54">
        <v>63.35412844</v>
      </c>
      <c r="K14" s="54">
        <v>506833027.52</v>
      </c>
      <c r="L14" s="54">
        <v>100</v>
      </c>
      <c r="M14" s="55">
        <v>56.898</v>
      </c>
      <c r="N14" s="56">
        <v>4</v>
      </c>
      <c r="O14" s="52" t="e">
        <f>YIELD(E14,F14,H14,J14,L14,N14,2)</f>
        <v>#NAME?</v>
      </c>
      <c r="P14" s="52" t="e">
        <f>YIELD(E14,F14,H14,M14,L14,N14,2)</f>
        <v>#NAME?</v>
      </c>
      <c r="Q14" s="52">
        <f>H14*L14/M14</f>
        <v>0</v>
      </c>
      <c r="R14" s="54">
        <f>I14*O14</f>
        <v>0</v>
      </c>
      <c r="S14" s="52">
        <f>R14/$I$56</f>
        <v>0</v>
      </c>
      <c r="T14" s="54">
        <f>I14*M14/100-K14</f>
        <v>-51649027.519999981</v>
      </c>
      <c r="U14" s="46">
        <f>T14/K14</f>
        <v>-0.10190541009674409</v>
      </c>
    </row>
    <row r="15">
      <c r="A15" s="50">
        <v>11</v>
      </c>
      <c r="B15" s="50" t="s">
        <v>246</v>
      </c>
      <c r="C15" s="50" t="s">
        <v>23</v>
      </c>
      <c r="D15" s="50" t="s">
        <v>247</v>
      </c>
      <c r="E15" s="51">
        <v>43836</v>
      </c>
      <c r="F15" s="51">
        <v>44396</v>
      </c>
      <c r="G15" s="51">
        <v>43899</v>
      </c>
      <c r="H15" s="52">
        <v>0</v>
      </c>
      <c r="I15" s="53">
        <v>31500000000</v>
      </c>
      <c r="J15" s="54">
        <v>21.66</v>
      </c>
      <c r="K15" s="54">
        <v>6822900000</v>
      </c>
      <c r="L15" s="54">
        <v>100</v>
      </c>
      <c r="M15" s="55">
        <v>16.6161</v>
      </c>
      <c r="N15" s="56">
        <v>4</v>
      </c>
      <c r="O15" s="52" t="e">
        <f>YIELD(E15,F15,H15,J15,L15,N15,2)</f>
        <v>#NAME?</v>
      </c>
      <c r="P15" s="52" t="e">
        <f>YIELD(E15,F15,H15,M15,L15,N15,2)</f>
        <v>#NAME?</v>
      </c>
      <c r="Q15" s="52">
        <f>H15*L15/M15</f>
        <v>0</v>
      </c>
      <c r="R15" s="54">
        <f>I15*O15</f>
        <v>0</v>
      </c>
      <c r="S15" s="52">
        <f>R15/$I$56</f>
        <v>0</v>
      </c>
      <c r="T15" s="54">
        <f>I15*M15/100-K15</f>
        <v>-1588828500</v>
      </c>
      <c r="U15" s="46">
        <f>T15/K15</f>
        <v>-0.23286703601108033</v>
      </c>
    </row>
    <row r="16">
      <c r="A16" s="50">
        <v>12</v>
      </c>
      <c r="B16" s="50" t="s">
        <v>248</v>
      </c>
      <c r="C16" s="50" t="s">
        <v>23</v>
      </c>
      <c r="D16" s="50" t="s">
        <v>249</v>
      </c>
      <c r="E16" s="51">
        <v>43445</v>
      </c>
      <c r="F16" s="51">
        <v>45215</v>
      </c>
      <c r="G16" s="51">
        <v>43899</v>
      </c>
      <c r="H16" s="52">
        <v>0.096</v>
      </c>
      <c r="I16" s="53">
        <v>3300000000</v>
      </c>
      <c r="J16" s="54">
        <v>100.15</v>
      </c>
      <c r="K16" s="54">
        <v>3304950000</v>
      </c>
      <c r="L16" s="54">
        <v>100</v>
      </c>
      <c r="M16" s="55">
        <v>107.7535</v>
      </c>
      <c r="N16" s="56">
        <v>4</v>
      </c>
      <c r="O16" s="52" t="e">
        <f>YIELD(E16,F16,H16,J16,L16,N16,2)</f>
        <v>#NAME?</v>
      </c>
      <c r="P16" s="52" t="e">
        <f>YIELD(E16,F16,H16,M16,L16,N16,2)</f>
        <v>#NAME?</v>
      </c>
      <c r="Q16" s="52">
        <f>H16*L16/M16</f>
        <v>0.089092233662943651</v>
      </c>
      <c r="R16" s="54">
        <f>I16*O16</f>
        <v>0</v>
      </c>
      <c r="S16" s="52">
        <f>R16/$I$56</f>
        <v>0</v>
      </c>
      <c r="T16" s="54">
        <f>I16*M16/100-K16</f>
        <v>250915500</v>
      </c>
      <c r="U16" s="46">
        <f>T16/K16</f>
        <v>0.075921118322516232</v>
      </c>
    </row>
    <row r="17">
      <c r="A17" s="50">
        <v>13</v>
      </c>
      <c r="B17" s="50" t="s">
        <v>250</v>
      </c>
      <c r="C17" s="50" t="s">
        <v>23</v>
      </c>
      <c r="D17" s="50" t="s">
        <v>251</v>
      </c>
      <c r="E17" s="51">
        <v>43633</v>
      </c>
      <c r="F17" s="51">
        <v>44874</v>
      </c>
      <c r="G17" s="51">
        <v>43899</v>
      </c>
      <c r="H17" s="52">
        <v>0.0765</v>
      </c>
      <c r="I17" s="53">
        <v>5000000000</v>
      </c>
      <c r="J17" s="54">
        <v>97.3</v>
      </c>
      <c r="K17" s="54">
        <v>4865000000</v>
      </c>
      <c r="L17" s="54">
        <v>100</v>
      </c>
      <c r="M17" s="55">
        <v>101.9443</v>
      </c>
      <c r="N17" s="56">
        <v>4</v>
      </c>
      <c r="O17" s="52" t="e">
        <f>YIELD(E17,F17,H17,J17,L17,N17,2)</f>
        <v>#NAME?</v>
      </c>
      <c r="P17" s="52" t="e">
        <f>YIELD(E17,F17,H17,M17,L17,N17,2)</f>
        <v>#NAME?</v>
      </c>
      <c r="Q17" s="52">
        <f>H17*L17/M17</f>
        <v>0.075040978259696717</v>
      </c>
      <c r="R17" s="54">
        <f>I17*O17</f>
        <v>0</v>
      </c>
      <c r="S17" s="52">
        <f>R17/$I$56</f>
        <v>0</v>
      </c>
      <c r="T17" s="54">
        <f>I17*M17/100-K17</f>
        <v>232215000</v>
      </c>
      <c r="U17" s="46">
        <f>T17/K17</f>
        <v>0.047731757451181911</v>
      </c>
    </row>
    <row r="18">
      <c r="A18" s="50">
        <v>14</v>
      </c>
      <c r="B18" s="50" t="s">
        <v>252</v>
      </c>
      <c r="C18" s="50" t="s">
        <v>23</v>
      </c>
      <c r="D18" s="50" t="s">
        <v>253</v>
      </c>
      <c r="E18" s="51">
        <v>43669</v>
      </c>
      <c r="F18" s="51">
        <v>44765</v>
      </c>
      <c r="G18" s="51">
        <v>43899</v>
      </c>
      <c r="H18" s="52">
        <v>0.09</v>
      </c>
      <c r="I18" s="53">
        <v>15000000000</v>
      </c>
      <c r="J18" s="54">
        <v>100</v>
      </c>
      <c r="K18" s="54">
        <v>15000000000</v>
      </c>
      <c r="L18" s="54">
        <v>100</v>
      </c>
      <c r="M18" s="55">
        <v>104.861</v>
      </c>
      <c r="N18" s="56">
        <v>4</v>
      </c>
      <c r="O18" s="52" t="e">
        <f>YIELD(E18,F18,H18,J18,L18,N18,2)</f>
        <v>#NAME?</v>
      </c>
      <c r="P18" s="52" t="e">
        <f>YIELD(E18,F18,H18,M18,L18,N18,2)</f>
        <v>#NAME?</v>
      </c>
      <c r="Q18" s="52">
        <f>H18*L18/M18</f>
        <v>0.085827905513012462</v>
      </c>
      <c r="R18" s="54">
        <f>I18*O18</f>
        <v>0</v>
      </c>
      <c r="S18" s="52">
        <f>R18/$I$56</f>
        <v>0</v>
      </c>
      <c r="T18" s="54">
        <f>I18*M18/100-K18</f>
        <v>729150000</v>
      </c>
      <c r="U18" s="46">
        <f>T18/K18</f>
        <v>0.04861</v>
      </c>
    </row>
    <row r="19">
      <c r="A19" s="50">
        <v>15</v>
      </c>
      <c r="B19" s="50" t="s">
        <v>254</v>
      </c>
      <c r="C19" s="50" t="s">
        <v>23</v>
      </c>
      <c r="D19" s="50" t="s">
        <v>255</v>
      </c>
      <c r="E19" s="51">
        <v>43791</v>
      </c>
      <c r="F19" s="51">
        <v>45496</v>
      </c>
      <c r="G19" s="51">
        <v>43899</v>
      </c>
      <c r="H19" s="52">
        <v>0.0925</v>
      </c>
      <c r="I19" s="53">
        <v>2000000000</v>
      </c>
      <c r="J19" s="54">
        <v>104.89</v>
      </c>
      <c r="K19" s="54">
        <v>2097800000</v>
      </c>
      <c r="L19" s="54">
        <v>100</v>
      </c>
      <c r="M19" s="55">
        <v>107.3258</v>
      </c>
      <c r="N19" s="56">
        <v>4</v>
      </c>
      <c r="O19" s="52" t="e">
        <f>YIELD(E19,F19,H19,J19,L19,N19,2)</f>
        <v>#NAME?</v>
      </c>
      <c r="P19" s="52" t="e">
        <f>YIELD(E19,F19,H19,M19,L19,N19,2)</f>
        <v>#NAME?</v>
      </c>
      <c r="Q19" s="52">
        <f>H19*L19/M19</f>
        <v>0.086186173315269954</v>
      </c>
      <c r="R19" s="54">
        <f>I19*O19</f>
        <v>0</v>
      </c>
      <c r="S19" s="52">
        <f>R19/$I$56</f>
        <v>0</v>
      </c>
      <c r="T19" s="54">
        <f>I19*M19/100-K19</f>
        <v>48716000</v>
      </c>
      <c r="U19" s="46">
        <f>T19/K19</f>
        <v>0.023222423491276574</v>
      </c>
    </row>
    <row r="20">
      <c r="A20" s="50">
        <v>16</v>
      </c>
      <c r="B20" s="50" t="s">
        <v>256</v>
      </c>
      <c r="C20" s="50" t="s">
        <v>23</v>
      </c>
      <c r="D20" s="50" t="s">
        <v>257</v>
      </c>
      <c r="E20" s="51">
        <v>43846</v>
      </c>
      <c r="F20" s="51">
        <v>44751</v>
      </c>
      <c r="G20" s="51">
        <v>43899</v>
      </c>
      <c r="H20" s="52">
        <v>0.099</v>
      </c>
      <c r="I20" s="53">
        <v>5000000000</v>
      </c>
      <c r="J20" s="54">
        <v>100.56744472</v>
      </c>
      <c r="K20" s="54">
        <v>5028372236</v>
      </c>
      <c r="L20" s="54">
        <v>100</v>
      </c>
      <c r="M20" s="55">
        <v>102.2302</v>
      </c>
      <c r="N20" s="56">
        <v>4</v>
      </c>
      <c r="O20" s="52" t="e">
        <f>YIELD(E20,F20,H20,J20,L20,N20,2)</f>
        <v>#NAME?</v>
      </c>
      <c r="P20" s="52" t="e">
        <f>YIELD(E20,F20,H20,M20,L20,N20,2)</f>
        <v>#NAME?</v>
      </c>
      <c r="Q20" s="52">
        <f>H20*L20/M20</f>
        <v>0.0968402683355799</v>
      </c>
      <c r="R20" s="54">
        <f>I20*O20</f>
        <v>0</v>
      </c>
      <c r="S20" s="52">
        <f>R20/$I$56</f>
        <v>0</v>
      </c>
      <c r="T20" s="54">
        <f>I20*M20/100-K20</f>
        <v>83137764</v>
      </c>
      <c r="U20" s="46">
        <f>T20/K20</f>
        <v>0.016533733005043981</v>
      </c>
    </row>
    <row r="21">
      <c r="A21" s="50">
        <v>17</v>
      </c>
      <c r="B21" s="50" t="s">
        <v>256</v>
      </c>
      <c r="C21" s="50" t="s">
        <v>23</v>
      </c>
      <c r="D21" s="50" t="s">
        <v>257</v>
      </c>
      <c r="E21" s="51">
        <v>43864</v>
      </c>
      <c r="F21" s="51">
        <v>44751</v>
      </c>
      <c r="G21" s="51">
        <v>43899</v>
      </c>
      <c r="H21" s="52">
        <v>0.099</v>
      </c>
      <c r="I21" s="53">
        <v>5000000000</v>
      </c>
      <c r="J21" s="54">
        <v>100.56744472</v>
      </c>
      <c r="K21" s="54">
        <v>5028372236</v>
      </c>
      <c r="L21" s="54">
        <v>100</v>
      </c>
      <c r="M21" s="55">
        <v>102.2302</v>
      </c>
      <c r="N21" s="56">
        <v>4</v>
      </c>
      <c r="O21" s="52" t="e">
        <f>YIELD(E21,F21,H21,J21,L21,N21,2)</f>
        <v>#NAME?</v>
      </c>
      <c r="P21" s="52" t="e">
        <f>YIELD(E21,F21,H21,M21,L21,N21,2)</f>
        <v>#NAME?</v>
      </c>
      <c r="Q21" s="52">
        <f>H21*L21/M21</f>
        <v>0.0968402683355799</v>
      </c>
      <c r="R21" s="54">
        <f>I21*O21</f>
        <v>0</v>
      </c>
      <c r="S21" s="52">
        <f>R21/$I$56</f>
        <v>0</v>
      </c>
      <c r="T21" s="54">
        <f>I21*M21/100-K21</f>
        <v>83137764</v>
      </c>
      <c r="U21" s="46">
        <f>T21/K21</f>
        <v>0.016533733005043981</v>
      </c>
    </row>
    <row r="22">
      <c r="A22" s="50">
        <v>18</v>
      </c>
      <c r="B22" s="50" t="s">
        <v>256</v>
      </c>
      <c r="C22" s="50" t="s">
        <v>23</v>
      </c>
      <c r="D22" s="50" t="s">
        <v>257</v>
      </c>
      <c r="E22" s="51">
        <v>43782</v>
      </c>
      <c r="F22" s="51">
        <v>44751</v>
      </c>
      <c r="G22" s="51">
        <v>43899</v>
      </c>
      <c r="H22" s="52">
        <v>0.099</v>
      </c>
      <c r="I22" s="53">
        <v>9000000000</v>
      </c>
      <c r="J22" s="54">
        <v>100.56744472</v>
      </c>
      <c r="K22" s="54">
        <v>9051070024.8000011</v>
      </c>
      <c r="L22" s="54">
        <v>100</v>
      </c>
      <c r="M22" s="55">
        <v>102.2302</v>
      </c>
      <c r="N22" s="56">
        <v>4</v>
      </c>
      <c r="O22" s="52" t="e">
        <f>YIELD(E22,F22,H22,J22,L22,N22,2)</f>
        <v>#NAME?</v>
      </c>
      <c r="P22" s="52" t="e">
        <f>YIELD(E22,F22,H22,M22,L22,N22,2)</f>
        <v>#NAME?</v>
      </c>
      <c r="Q22" s="52">
        <f>H22*L22/M22</f>
        <v>0.0968402683355799</v>
      </c>
      <c r="R22" s="54">
        <f>I22*O22</f>
        <v>0</v>
      </c>
      <c r="S22" s="52">
        <f>R22/$I$56</f>
        <v>0</v>
      </c>
      <c r="T22" s="54">
        <f>I22*M22/100-K22</f>
        <v>149647975.19999886</v>
      </c>
      <c r="U22" s="46">
        <f>T22/K22</f>
        <v>0.016533733005043853</v>
      </c>
    </row>
    <row r="23">
      <c r="A23" s="50">
        <v>19</v>
      </c>
      <c r="B23" s="50" t="s">
        <v>256</v>
      </c>
      <c r="C23" s="50" t="s">
        <v>23</v>
      </c>
      <c r="D23" s="50" t="s">
        <v>257</v>
      </c>
      <c r="E23" s="51">
        <v>43789</v>
      </c>
      <c r="F23" s="51">
        <v>44751</v>
      </c>
      <c r="G23" s="51">
        <v>43899</v>
      </c>
      <c r="H23" s="52">
        <v>0.099</v>
      </c>
      <c r="I23" s="53">
        <v>16700000000</v>
      </c>
      <c r="J23" s="54">
        <v>100.56744472</v>
      </c>
      <c r="K23" s="54">
        <v>16794763268.24</v>
      </c>
      <c r="L23" s="54">
        <v>100</v>
      </c>
      <c r="M23" s="55">
        <v>102.2302</v>
      </c>
      <c r="N23" s="56">
        <v>4</v>
      </c>
      <c r="O23" s="52" t="e">
        <f>YIELD(E23,F23,H23,J23,L23,N23,2)</f>
        <v>#NAME?</v>
      </c>
      <c r="P23" s="52" t="e">
        <f>YIELD(E23,F23,H23,M23,L23,N23,2)</f>
        <v>#NAME?</v>
      </c>
      <c r="Q23" s="52">
        <f>H23*L23/M23</f>
        <v>0.0968402683355799</v>
      </c>
      <c r="R23" s="54">
        <f>I23*O23</f>
        <v>0</v>
      </c>
      <c r="S23" s="52">
        <f>R23/$I$56</f>
        <v>0</v>
      </c>
      <c r="T23" s="54">
        <f>I23*M23/100-K23</f>
        <v>277680131.76000023</v>
      </c>
      <c r="U23" s="46">
        <f>T23/K23</f>
        <v>0.016533733005043995</v>
      </c>
    </row>
    <row r="24">
      <c r="A24" s="50">
        <v>20</v>
      </c>
      <c r="B24" s="50" t="s">
        <v>256</v>
      </c>
      <c r="C24" s="50" t="s">
        <v>23</v>
      </c>
      <c r="D24" s="50" t="s">
        <v>257</v>
      </c>
      <c r="E24" s="51">
        <v>43655</v>
      </c>
      <c r="F24" s="51">
        <v>44751</v>
      </c>
      <c r="G24" s="51">
        <v>43899</v>
      </c>
      <c r="H24" s="52">
        <v>0.099</v>
      </c>
      <c r="I24" s="53">
        <v>5000000000</v>
      </c>
      <c r="J24" s="54">
        <v>100.56744472</v>
      </c>
      <c r="K24" s="54">
        <v>5028372236</v>
      </c>
      <c r="L24" s="54">
        <v>100</v>
      </c>
      <c r="M24" s="55">
        <v>102.2302</v>
      </c>
      <c r="N24" s="56">
        <v>4</v>
      </c>
      <c r="O24" s="52" t="e">
        <f>YIELD(E24,F24,H24,J24,L24,N24,2)</f>
        <v>#NAME?</v>
      </c>
      <c r="P24" s="52" t="e">
        <f>YIELD(E24,F24,H24,M24,L24,N24,2)</f>
        <v>#NAME?</v>
      </c>
      <c r="Q24" s="52">
        <f>H24*L24/M24</f>
        <v>0.0968402683355799</v>
      </c>
      <c r="R24" s="54">
        <f>I24*O24</f>
        <v>0</v>
      </c>
      <c r="S24" s="52">
        <f>R24/$I$56</f>
        <v>0</v>
      </c>
      <c r="T24" s="54">
        <f>I24*M24/100-K24</f>
        <v>83137764</v>
      </c>
      <c r="U24" s="46">
        <f>T24/K24</f>
        <v>0.016533733005043981</v>
      </c>
    </row>
    <row r="25">
      <c r="A25" s="50">
        <v>21</v>
      </c>
      <c r="B25" s="50" t="s">
        <v>258</v>
      </c>
      <c r="C25" s="50" t="s">
        <v>23</v>
      </c>
      <c r="D25" s="50" t="s">
        <v>259</v>
      </c>
      <c r="E25" s="51">
        <v>43865</v>
      </c>
      <c r="F25" s="51">
        <v>45482</v>
      </c>
      <c r="G25" s="51">
        <v>43899</v>
      </c>
      <c r="H25" s="52">
        <v>0.105</v>
      </c>
      <c r="I25" s="53">
        <v>1000000000</v>
      </c>
      <c r="J25" s="54">
        <v>101.64790698</v>
      </c>
      <c r="K25" s="54">
        <v>1016479069.8</v>
      </c>
      <c r="L25" s="54">
        <v>100</v>
      </c>
      <c r="M25" s="55">
        <v>104.2556</v>
      </c>
      <c r="N25" s="56">
        <v>4</v>
      </c>
      <c r="O25" s="52" t="e">
        <f>YIELD(E25,F25,H25,J25,L25,N25,2)</f>
        <v>#NAME?</v>
      </c>
      <c r="P25" s="52" t="e">
        <f>YIELD(E25,F25,H25,M25,L25,N25,2)</f>
        <v>#NAME?</v>
      </c>
      <c r="Q25" s="52">
        <f>H25*L25/M25</f>
        <v>0.10071401440306324</v>
      </c>
      <c r="R25" s="54">
        <f>I25*O25</f>
        <v>0</v>
      </c>
      <c r="S25" s="52">
        <f>R25/$I$56</f>
        <v>0</v>
      </c>
      <c r="T25" s="54">
        <f>I25*M25/100-K25</f>
        <v>26076930.200000048</v>
      </c>
      <c r="U25" s="46">
        <f>T25/K25</f>
        <v>0.025654173287730248</v>
      </c>
    </row>
    <row r="26">
      <c r="A26" s="50">
        <v>22</v>
      </c>
      <c r="B26" s="50" t="s">
        <v>258</v>
      </c>
      <c r="C26" s="50" t="s">
        <v>23</v>
      </c>
      <c r="D26" s="50" t="s">
        <v>259</v>
      </c>
      <c r="E26" s="51">
        <v>43791</v>
      </c>
      <c r="F26" s="51">
        <v>45482</v>
      </c>
      <c r="G26" s="51">
        <v>43899</v>
      </c>
      <c r="H26" s="52">
        <v>0.105</v>
      </c>
      <c r="I26" s="53">
        <v>1000000000</v>
      </c>
      <c r="J26" s="54">
        <v>101.64790698</v>
      </c>
      <c r="K26" s="54">
        <v>1016479069.8</v>
      </c>
      <c r="L26" s="54">
        <v>100</v>
      </c>
      <c r="M26" s="55">
        <v>104.2556</v>
      </c>
      <c r="N26" s="56">
        <v>4</v>
      </c>
      <c r="O26" s="52" t="e">
        <f>YIELD(E26,F26,H26,J26,L26,N26,2)</f>
        <v>#NAME?</v>
      </c>
      <c r="P26" s="52" t="e">
        <f>YIELD(E26,F26,H26,M26,L26,N26,2)</f>
        <v>#NAME?</v>
      </c>
      <c r="Q26" s="52">
        <f>H26*L26/M26</f>
        <v>0.10071401440306324</v>
      </c>
      <c r="R26" s="54">
        <f>I26*O26</f>
        <v>0</v>
      </c>
      <c r="S26" s="52">
        <f>R26/$I$56</f>
        <v>0</v>
      </c>
      <c r="T26" s="54">
        <f>I26*M26/100-K26</f>
        <v>26076930.200000048</v>
      </c>
      <c r="U26" s="46">
        <f>T26/K26</f>
        <v>0.025654173287730248</v>
      </c>
    </row>
    <row r="27">
      <c r="A27" s="50">
        <v>23</v>
      </c>
      <c r="B27" s="50" t="s">
        <v>258</v>
      </c>
      <c r="C27" s="50" t="s">
        <v>23</v>
      </c>
      <c r="D27" s="50" t="s">
        <v>259</v>
      </c>
      <c r="E27" s="51">
        <v>43843</v>
      </c>
      <c r="F27" s="51">
        <v>45482</v>
      </c>
      <c r="G27" s="51">
        <v>43899</v>
      </c>
      <c r="H27" s="52">
        <v>0.105</v>
      </c>
      <c r="I27" s="53">
        <v>4500000000</v>
      </c>
      <c r="J27" s="54">
        <v>101.64790698</v>
      </c>
      <c r="K27" s="54">
        <v>4574155814.1</v>
      </c>
      <c r="L27" s="54">
        <v>100</v>
      </c>
      <c r="M27" s="55">
        <v>104.2556</v>
      </c>
      <c r="N27" s="56">
        <v>4</v>
      </c>
      <c r="O27" s="52" t="e">
        <f>YIELD(E27,F27,H27,J27,L27,N27,2)</f>
        <v>#NAME?</v>
      </c>
      <c r="P27" s="52" t="e">
        <f>YIELD(E27,F27,H27,M27,L27,N27,2)</f>
        <v>#NAME?</v>
      </c>
      <c r="Q27" s="52">
        <f>H27*L27/M27</f>
        <v>0.10071401440306324</v>
      </c>
      <c r="R27" s="54">
        <f>I27*O27</f>
        <v>0</v>
      </c>
      <c r="S27" s="52">
        <f>R27/$I$56</f>
        <v>0</v>
      </c>
      <c r="T27" s="54">
        <f>I27*M27/100-K27</f>
        <v>117346185.89999962</v>
      </c>
      <c r="U27" s="46">
        <f>T27/K27</f>
        <v>0.025654173287730113</v>
      </c>
    </row>
    <row r="28">
      <c r="A28" s="50">
        <v>24</v>
      </c>
      <c r="B28" s="50" t="s">
        <v>258</v>
      </c>
      <c r="C28" s="50" t="s">
        <v>23</v>
      </c>
      <c r="D28" s="50" t="s">
        <v>259</v>
      </c>
      <c r="E28" s="51">
        <v>43782</v>
      </c>
      <c r="F28" s="51">
        <v>45482</v>
      </c>
      <c r="G28" s="51">
        <v>43899</v>
      </c>
      <c r="H28" s="52">
        <v>0.105</v>
      </c>
      <c r="I28" s="53">
        <v>6800000000</v>
      </c>
      <c r="J28" s="54">
        <v>101.64790698</v>
      </c>
      <c r="K28" s="54">
        <v>6912057674.6399994</v>
      </c>
      <c r="L28" s="54">
        <v>100</v>
      </c>
      <c r="M28" s="55">
        <v>104.2556</v>
      </c>
      <c r="N28" s="56">
        <v>4</v>
      </c>
      <c r="O28" s="52" t="e">
        <f>YIELD(E28,F28,H28,J28,L28,N28,2)</f>
        <v>#NAME?</v>
      </c>
      <c r="P28" s="52" t="e">
        <f>YIELD(E28,F28,H28,M28,L28,N28,2)</f>
        <v>#NAME?</v>
      </c>
      <c r="Q28" s="52">
        <f>H28*L28/M28</f>
        <v>0.10071401440306324</v>
      </c>
      <c r="R28" s="54">
        <f>I28*O28</f>
        <v>0</v>
      </c>
      <c r="S28" s="52">
        <f>R28/$I$56</f>
        <v>0</v>
      </c>
      <c r="T28" s="54">
        <f>I28*M28/100-K28</f>
        <v>177323125.36000061</v>
      </c>
      <c r="U28" s="46">
        <f>T28/K28</f>
        <v>0.02565417328773029</v>
      </c>
    </row>
    <row r="29">
      <c r="A29" s="50">
        <v>25</v>
      </c>
      <c r="B29" s="50" t="s">
        <v>258</v>
      </c>
      <c r="C29" s="50" t="s">
        <v>23</v>
      </c>
      <c r="D29" s="50" t="s">
        <v>259</v>
      </c>
      <c r="E29" s="51">
        <v>43655</v>
      </c>
      <c r="F29" s="51">
        <v>45482</v>
      </c>
      <c r="G29" s="51">
        <v>43899</v>
      </c>
      <c r="H29" s="52">
        <v>0.105</v>
      </c>
      <c r="I29" s="53">
        <v>10000000000</v>
      </c>
      <c r="J29" s="54">
        <v>101.64790698</v>
      </c>
      <c r="K29" s="54">
        <v>10164790698</v>
      </c>
      <c r="L29" s="54">
        <v>100</v>
      </c>
      <c r="M29" s="55">
        <v>104.2556</v>
      </c>
      <c r="N29" s="56">
        <v>4</v>
      </c>
      <c r="O29" s="52" t="e">
        <f>YIELD(E29,F29,H29,J29,L29,N29,2)</f>
        <v>#NAME?</v>
      </c>
      <c r="P29" s="52" t="e">
        <f>YIELD(E29,F29,H29,M29,L29,N29,2)</f>
        <v>#NAME?</v>
      </c>
      <c r="Q29" s="52">
        <f>H29*L29/M29</f>
        <v>0.10071401440306324</v>
      </c>
      <c r="R29" s="54">
        <f>I29*O29</f>
        <v>0</v>
      </c>
      <c r="S29" s="52">
        <f>R29/$I$56</f>
        <v>0</v>
      </c>
      <c r="T29" s="54">
        <f>I29*M29/100-K29</f>
        <v>260769302</v>
      </c>
      <c r="U29" s="46">
        <f>T29/K29</f>
        <v>0.0256541732877302</v>
      </c>
    </row>
    <row r="30">
      <c r="A30" s="50">
        <v>26</v>
      </c>
      <c r="B30" s="50" t="s">
        <v>258</v>
      </c>
      <c r="C30" s="50" t="s">
        <v>23</v>
      </c>
      <c r="D30" s="50" t="s">
        <v>259</v>
      </c>
      <c r="E30" s="51">
        <v>43864</v>
      </c>
      <c r="F30" s="51">
        <v>45482</v>
      </c>
      <c r="G30" s="51">
        <v>43899</v>
      </c>
      <c r="H30" s="52">
        <v>0.105</v>
      </c>
      <c r="I30" s="53">
        <v>2500000000</v>
      </c>
      <c r="J30" s="54">
        <v>101.64790698</v>
      </c>
      <c r="K30" s="54">
        <v>2541197674.5</v>
      </c>
      <c r="L30" s="54">
        <v>100</v>
      </c>
      <c r="M30" s="55">
        <v>104.2556</v>
      </c>
      <c r="N30" s="56">
        <v>4</v>
      </c>
      <c r="O30" s="52" t="e">
        <f>YIELD(E30,F30,H30,J30,L30,N30,2)</f>
        <v>#NAME?</v>
      </c>
      <c r="P30" s="52" t="e">
        <f>YIELD(E30,F30,H30,M30,L30,N30,2)</f>
        <v>#NAME?</v>
      </c>
      <c r="Q30" s="52">
        <f>H30*L30/M30</f>
        <v>0.10071401440306324</v>
      </c>
      <c r="R30" s="54">
        <f>I30*O30</f>
        <v>0</v>
      </c>
      <c r="S30" s="52">
        <f>R30/$I$56</f>
        <v>0</v>
      </c>
      <c r="T30" s="54">
        <f>I30*M30/100-K30</f>
        <v>65192325.5</v>
      </c>
      <c r="U30" s="46">
        <f>T30/K30</f>
        <v>0.0256541732877302</v>
      </c>
    </row>
    <row r="31">
      <c r="A31" s="50">
        <v>27</v>
      </c>
      <c r="B31" s="50" t="s">
        <v>260</v>
      </c>
      <c r="C31" s="50" t="s">
        <v>23</v>
      </c>
      <c r="D31" s="50" t="s">
        <v>261</v>
      </c>
      <c r="E31" s="51">
        <v>43627</v>
      </c>
      <c r="F31" s="51">
        <v>44611</v>
      </c>
      <c r="G31" s="51">
        <v>43899</v>
      </c>
      <c r="H31" s="52">
        <v>0.085</v>
      </c>
      <c r="I31" s="53">
        <v>13000000000</v>
      </c>
      <c r="J31" s="54">
        <v>100.14456193</v>
      </c>
      <c r="K31" s="54">
        <v>13018793050.9</v>
      </c>
      <c r="L31" s="54">
        <v>100</v>
      </c>
      <c r="M31" s="55">
        <v>103.2697</v>
      </c>
      <c r="N31" s="56">
        <v>4</v>
      </c>
      <c r="O31" s="52" t="e">
        <f>YIELD(E31,F31,H31,J31,L31,N31,2)</f>
        <v>#NAME?</v>
      </c>
      <c r="P31" s="52" t="e">
        <f>YIELD(E31,F31,H31,M31,L31,N31,2)</f>
        <v>#NAME?</v>
      </c>
      <c r="Q31" s="52">
        <f>H31*L31/M31</f>
        <v>0.082308750775881012</v>
      </c>
      <c r="R31" s="54">
        <f>I31*O31</f>
        <v>0</v>
      </c>
      <c r="S31" s="52">
        <f>R31/$I$56</f>
        <v>0</v>
      </c>
      <c r="T31" s="54">
        <f>I31*M31/100-K31</f>
        <v>406267949.10000038</v>
      </c>
      <c r="U31" s="46">
        <f>T31/K31</f>
        <v>0.031206268316241095</v>
      </c>
    </row>
    <row r="32">
      <c r="A32" s="50">
        <v>28</v>
      </c>
      <c r="B32" s="50" t="s">
        <v>262</v>
      </c>
      <c r="C32" s="50" t="s">
        <v>23</v>
      </c>
      <c r="D32" s="50" t="s">
        <v>263</v>
      </c>
      <c r="E32" s="51">
        <v>43866</v>
      </c>
      <c r="F32" s="51">
        <v>51044</v>
      </c>
      <c r="G32" s="51">
        <v>43899</v>
      </c>
      <c r="H32" s="52">
        <v>0.099</v>
      </c>
      <c r="I32" s="53">
        <v>1000000000</v>
      </c>
      <c r="J32" s="54">
        <v>110.53117647</v>
      </c>
      <c r="K32" s="54">
        <v>1105311764.7</v>
      </c>
      <c r="L32" s="54">
        <v>100</v>
      </c>
      <c r="M32" s="55">
        <v>110.9681</v>
      </c>
      <c r="N32" s="56">
        <v>4</v>
      </c>
      <c r="O32" s="52" t="e">
        <f>YIELD(E32,F32,H32,J32,L32,N32,2)</f>
        <v>#NAME?</v>
      </c>
      <c r="P32" s="52" t="e">
        <f>YIELD(E32,F32,H32,M32,L32,N32,2)</f>
        <v>#NAME?</v>
      </c>
      <c r="Q32" s="52">
        <f>H32*L32/M32</f>
        <v>0.089214828405640892</v>
      </c>
      <c r="R32" s="54">
        <f>I32*O32</f>
        <v>0</v>
      </c>
      <c r="S32" s="52">
        <f>R32/$I$56</f>
        <v>0</v>
      </c>
      <c r="T32" s="54">
        <f>I32*M32/100-K32</f>
        <v>4369235.2999999523</v>
      </c>
      <c r="U32" s="46">
        <f>T32/K32</f>
        <v>0.0039529438114556167</v>
      </c>
    </row>
    <row r="33">
      <c r="A33" s="50">
        <v>29</v>
      </c>
      <c r="B33" s="50" t="s">
        <v>262</v>
      </c>
      <c r="C33" s="50" t="s">
        <v>23</v>
      </c>
      <c r="D33" s="50" t="s">
        <v>263</v>
      </c>
      <c r="E33" s="51">
        <v>43882</v>
      </c>
      <c r="F33" s="51">
        <v>51044</v>
      </c>
      <c r="G33" s="51">
        <v>43899</v>
      </c>
      <c r="H33" s="52">
        <v>0.099</v>
      </c>
      <c r="I33" s="53">
        <v>2400000000</v>
      </c>
      <c r="J33" s="54">
        <v>110.53117647</v>
      </c>
      <c r="K33" s="54">
        <v>2652748235.2799997</v>
      </c>
      <c r="L33" s="54">
        <v>100</v>
      </c>
      <c r="M33" s="55">
        <v>110.9681</v>
      </c>
      <c r="N33" s="56">
        <v>4</v>
      </c>
      <c r="O33" s="52" t="e">
        <f>YIELD(E33,F33,H33,J33,L33,N33,2)</f>
        <v>#NAME?</v>
      </c>
      <c r="P33" s="52" t="e">
        <f>YIELD(E33,F33,H33,M33,L33,N33,2)</f>
        <v>#NAME?</v>
      </c>
      <c r="Q33" s="52">
        <f>H33*L33/M33</f>
        <v>0.089214828405640892</v>
      </c>
      <c r="R33" s="54">
        <f>I33*O33</f>
        <v>0</v>
      </c>
      <c r="S33" s="52">
        <f>R33/$I$56</f>
        <v>0</v>
      </c>
      <c r="T33" s="54">
        <f>I33*M33/100-K33</f>
        <v>10486164.720000744</v>
      </c>
      <c r="U33" s="46">
        <f>T33/K33</f>
        <v>0.0039529438114559411</v>
      </c>
    </row>
    <row r="34">
      <c r="A34" s="50">
        <v>30</v>
      </c>
      <c r="B34" s="50" t="s">
        <v>264</v>
      </c>
      <c r="C34" s="50" t="s">
        <v>23</v>
      </c>
      <c r="D34" s="50" t="s">
        <v>265</v>
      </c>
      <c r="E34" s="51">
        <v>43854</v>
      </c>
      <c r="F34" s="51">
        <v>45519</v>
      </c>
      <c r="G34" s="51">
        <v>43899</v>
      </c>
      <c r="H34" s="52">
        <v>0.0875</v>
      </c>
      <c r="I34" s="53">
        <v>5000000000</v>
      </c>
      <c r="J34" s="54">
        <v>99.31393104</v>
      </c>
      <c r="K34" s="54">
        <v>4965696552</v>
      </c>
      <c r="L34" s="54">
        <v>100</v>
      </c>
      <c r="M34" s="55">
        <v>97.7727</v>
      </c>
      <c r="N34" s="56">
        <v>4</v>
      </c>
      <c r="O34" s="52" t="e">
        <f>YIELD(E34,F34,H34,J34,L34,N34,2)</f>
        <v>#NAME?</v>
      </c>
      <c r="P34" s="52" t="e">
        <f>YIELD(E34,F34,H34,M34,L34,N34,2)</f>
        <v>#NAME?</v>
      </c>
      <c r="Q34" s="52">
        <f>H34*L34/M34</f>
        <v>0.089493283912585</v>
      </c>
      <c r="R34" s="54">
        <f>I34*O34</f>
        <v>0</v>
      </c>
      <c r="S34" s="52">
        <f>R34/$I$56</f>
        <v>0</v>
      </c>
      <c r="T34" s="54">
        <f>I34*M34/100-K34</f>
        <v>-77061552</v>
      </c>
      <c r="U34" s="46">
        <f>T34/K34</f>
        <v>-0.015518779932084743</v>
      </c>
    </row>
    <row r="35">
      <c r="A35" s="50">
        <v>31</v>
      </c>
      <c r="B35" s="50" t="s">
        <v>264</v>
      </c>
      <c r="C35" s="50" t="s">
        <v>23</v>
      </c>
      <c r="D35" s="50" t="s">
        <v>265</v>
      </c>
      <c r="E35" s="51">
        <v>43860</v>
      </c>
      <c r="F35" s="51">
        <v>45519</v>
      </c>
      <c r="G35" s="51">
        <v>43899</v>
      </c>
      <c r="H35" s="52">
        <v>0.0875</v>
      </c>
      <c r="I35" s="53">
        <v>5000000000</v>
      </c>
      <c r="J35" s="54">
        <v>99.31393104</v>
      </c>
      <c r="K35" s="54">
        <v>4965696552</v>
      </c>
      <c r="L35" s="54">
        <v>100</v>
      </c>
      <c r="M35" s="55">
        <v>97.7727</v>
      </c>
      <c r="N35" s="56">
        <v>4</v>
      </c>
      <c r="O35" s="52" t="e">
        <f>YIELD(E35,F35,H35,J35,L35,N35,2)</f>
        <v>#NAME?</v>
      </c>
      <c r="P35" s="52" t="e">
        <f>YIELD(E35,F35,H35,M35,L35,N35,2)</f>
        <v>#NAME?</v>
      </c>
      <c r="Q35" s="52">
        <f>H35*L35/M35</f>
        <v>0.089493283912585</v>
      </c>
      <c r="R35" s="54">
        <f>I35*O35</f>
        <v>0</v>
      </c>
      <c r="S35" s="52">
        <f>R35/$I$56</f>
        <v>0</v>
      </c>
      <c r="T35" s="54">
        <f>I35*M35/100-K35</f>
        <v>-77061552</v>
      </c>
      <c r="U35" s="46">
        <f>T35/K35</f>
        <v>-0.015518779932084743</v>
      </c>
    </row>
    <row r="36">
      <c r="A36" s="50">
        <v>32</v>
      </c>
      <c r="B36" s="50" t="s">
        <v>264</v>
      </c>
      <c r="C36" s="50" t="s">
        <v>23</v>
      </c>
      <c r="D36" s="50" t="s">
        <v>265</v>
      </c>
      <c r="E36" s="51">
        <v>43864</v>
      </c>
      <c r="F36" s="51">
        <v>45519</v>
      </c>
      <c r="G36" s="51">
        <v>43899</v>
      </c>
      <c r="H36" s="52">
        <v>0.0875</v>
      </c>
      <c r="I36" s="53">
        <v>7500000000</v>
      </c>
      <c r="J36" s="54">
        <v>99.31393104</v>
      </c>
      <c r="K36" s="54">
        <v>7448544828</v>
      </c>
      <c r="L36" s="54">
        <v>100</v>
      </c>
      <c r="M36" s="55">
        <v>97.7727</v>
      </c>
      <c r="N36" s="56">
        <v>4</v>
      </c>
      <c r="O36" s="52" t="e">
        <f>YIELD(E36,F36,H36,J36,L36,N36,2)</f>
        <v>#NAME?</v>
      </c>
      <c r="P36" s="52" t="e">
        <f>YIELD(E36,F36,H36,M36,L36,N36,2)</f>
        <v>#NAME?</v>
      </c>
      <c r="Q36" s="52">
        <f>H36*L36/M36</f>
        <v>0.089493283912585</v>
      </c>
      <c r="R36" s="54">
        <f>I36*O36</f>
        <v>0</v>
      </c>
      <c r="S36" s="52">
        <f>R36/$I$56</f>
        <v>0</v>
      </c>
      <c r="T36" s="54">
        <f>I36*M36/100-K36</f>
        <v>-115592328</v>
      </c>
      <c r="U36" s="46">
        <f>T36/K36</f>
        <v>-0.015518779932084743</v>
      </c>
    </row>
    <row r="37">
      <c r="A37" s="50">
        <v>33</v>
      </c>
      <c r="B37" s="50" t="s">
        <v>264</v>
      </c>
      <c r="C37" s="50" t="s">
        <v>23</v>
      </c>
      <c r="D37" s="50" t="s">
        <v>265</v>
      </c>
      <c r="E37" s="51">
        <v>43866</v>
      </c>
      <c r="F37" s="51">
        <v>45519</v>
      </c>
      <c r="G37" s="51">
        <v>43899</v>
      </c>
      <c r="H37" s="52">
        <v>0.0875</v>
      </c>
      <c r="I37" s="53">
        <v>6000000000</v>
      </c>
      <c r="J37" s="54">
        <v>99.31393104</v>
      </c>
      <c r="K37" s="54">
        <v>5958835862.4</v>
      </c>
      <c r="L37" s="54">
        <v>100</v>
      </c>
      <c r="M37" s="55">
        <v>97.7727</v>
      </c>
      <c r="N37" s="56">
        <v>4</v>
      </c>
      <c r="O37" s="52" t="e">
        <f>YIELD(E37,F37,H37,J37,L37,N37,2)</f>
        <v>#NAME?</v>
      </c>
      <c r="P37" s="52" t="e">
        <f>YIELD(E37,F37,H37,M37,L37,N37,2)</f>
        <v>#NAME?</v>
      </c>
      <c r="Q37" s="52">
        <f>H37*L37/M37</f>
        <v>0.089493283912585</v>
      </c>
      <c r="R37" s="54">
        <f>I37*O37</f>
        <v>0</v>
      </c>
      <c r="S37" s="52">
        <f>R37/$I$56</f>
        <v>0</v>
      </c>
      <c r="T37" s="54">
        <f>I37*M37/100-K37</f>
        <v>-92473862.399999619</v>
      </c>
      <c r="U37" s="46">
        <f>T37/K37</f>
        <v>-0.01551877993208468</v>
      </c>
    </row>
    <row r="38">
      <c r="A38" s="50">
        <v>34</v>
      </c>
      <c r="B38" s="50" t="s">
        <v>264</v>
      </c>
      <c r="C38" s="50" t="s">
        <v>23</v>
      </c>
      <c r="D38" s="50" t="s">
        <v>265</v>
      </c>
      <c r="E38" s="51">
        <v>43867</v>
      </c>
      <c r="F38" s="51">
        <v>45519</v>
      </c>
      <c r="G38" s="51">
        <v>43899</v>
      </c>
      <c r="H38" s="52">
        <v>0.0875</v>
      </c>
      <c r="I38" s="53">
        <v>12000000000</v>
      </c>
      <c r="J38" s="54">
        <v>99.31393104</v>
      </c>
      <c r="K38" s="54">
        <v>11917671724.8</v>
      </c>
      <c r="L38" s="54">
        <v>100</v>
      </c>
      <c r="M38" s="55">
        <v>97.7727</v>
      </c>
      <c r="N38" s="56">
        <v>4</v>
      </c>
      <c r="O38" s="52" t="e">
        <f>YIELD(E38,F38,H38,J38,L38,N38,2)</f>
        <v>#NAME?</v>
      </c>
      <c r="P38" s="52" t="e">
        <f>YIELD(E38,F38,H38,M38,L38,N38,2)</f>
        <v>#NAME?</v>
      </c>
      <c r="Q38" s="52">
        <f>H38*L38/M38</f>
        <v>0.089493283912585</v>
      </c>
      <c r="R38" s="54">
        <f>I38*O38</f>
        <v>0</v>
      </c>
      <c r="S38" s="52">
        <f>R38/$I$56</f>
        <v>0</v>
      </c>
      <c r="T38" s="54">
        <f>I38*M38/100-K38</f>
        <v>-184947724.79999924</v>
      </c>
      <c r="U38" s="46">
        <f>T38/K38</f>
        <v>-0.01551877993208468</v>
      </c>
    </row>
    <row r="39">
      <c r="A39" s="50">
        <v>35</v>
      </c>
      <c r="B39" s="50" t="s">
        <v>264</v>
      </c>
      <c r="C39" s="50" t="s">
        <v>23</v>
      </c>
      <c r="D39" s="50" t="s">
        <v>265</v>
      </c>
      <c r="E39" s="51">
        <v>43692</v>
      </c>
      <c r="F39" s="51">
        <v>45519</v>
      </c>
      <c r="G39" s="51">
        <v>43899</v>
      </c>
      <c r="H39" s="52">
        <v>0.0875</v>
      </c>
      <c r="I39" s="53">
        <v>20000000000</v>
      </c>
      <c r="J39" s="54">
        <v>99.31393104</v>
      </c>
      <c r="K39" s="54">
        <v>19862786208</v>
      </c>
      <c r="L39" s="54">
        <v>100</v>
      </c>
      <c r="M39" s="55">
        <v>97.7727</v>
      </c>
      <c r="N39" s="56">
        <v>4</v>
      </c>
      <c r="O39" s="52" t="e">
        <f>YIELD(E39,F39,H39,J39,L39,N39,2)</f>
        <v>#NAME?</v>
      </c>
      <c r="P39" s="52" t="e">
        <f>YIELD(E39,F39,H39,M39,L39,N39,2)</f>
        <v>#NAME?</v>
      </c>
      <c r="Q39" s="52">
        <f>H39*L39/M39</f>
        <v>0.089493283912585</v>
      </c>
      <c r="R39" s="54">
        <f>I39*O39</f>
        <v>0</v>
      </c>
      <c r="S39" s="52">
        <f>R39/$I$56</f>
        <v>0</v>
      </c>
      <c r="T39" s="54">
        <f>I39*M39/100-K39</f>
        <v>-308246208</v>
      </c>
      <c r="U39" s="46">
        <f>T39/K39</f>
        <v>-0.015518779932084743</v>
      </c>
    </row>
    <row r="40">
      <c r="A40" s="50">
        <v>36</v>
      </c>
      <c r="B40" s="50" t="s">
        <v>264</v>
      </c>
      <c r="C40" s="50" t="s">
        <v>23</v>
      </c>
      <c r="D40" s="50" t="s">
        <v>265</v>
      </c>
      <c r="E40" s="51">
        <v>43769</v>
      </c>
      <c r="F40" s="51">
        <v>45519</v>
      </c>
      <c r="G40" s="51">
        <v>43899</v>
      </c>
      <c r="H40" s="52">
        <v>0.0875</v>
      </c>
      <c r="I40" s="53">
        <v>10000000000</v>
      </c>
      <c r="J40" s="54">
        <v>99.31393104</v>
      </c>
      <c r="K40" s="54">
        <v>9931393104</v>
      </c>
      <c r="L40" s="54">
        <v>100</v>
      </c>
      <c r="M40" s="55">
        <v>97.7727</v>
      </c>
      <c r="N40" s="56">
        <v>4</v>
      </c>
      <c r="O40" s="52" t="e">
        <f>YIELD(E40,F40,H40,J40,L40,N40,2)</f>
        <v>#NAME?</v>
      </c>
      <c r="P40" s="52" t="e">
        <f>YIELD(E40,F40,H40,M40,L40,N40,2)</f>
        <v>#NAME?</v>
      </c>
      <c r="Q40" s="52">
        <f>H40*L40/M40</f>
        <v>0.089493283912585</v>
      </c>
      <c r="R40" s="54">
        <f>I40*O40</f>
        <v>0</v>
      </c>
      <c r="S40" s="52">
        <f>R40/$I$56</f>
        <v>0</v>
      </c>
      <c r="T40" s="54">
        <f>I40*M40/100-K40</f>
        <v>-154123104</v>
      </c>
      <c r="U40" s="46">
        <f>T40/K40</f>
        <v>-0.015518779932084743</v>
      </c>
    </row>
    <row r="41">
      <c r="A41" s="50">
        <v>37</v>
      </c>
      <c r="B41" s="50" t="s">
        <v>264</v>
      </c>
      <c r="C41" s="50" t="s">
        <v>23</v>
      </c>
      <c r="D41" s="50" t="s">
        <v>265</v>
      </c>
      <c r="E41" s="51">
        <v>43871</v>
      </c>
      <c r="F41" s="51">
        <v>45519</v>
      </c>
      <c r="G41" s="51">
        <v>43899</v>
      </c>
      <c r="H41" s="52">
        <v>0.0875</v>
      </c>
      <c r="I41" s="53">
        <v>7000000000</v>
      </c>
      <c r="J41" s="54">
        <v>99.31393104</v>
      </c>
      <c r="K41" s="54">
        <v>6951975172.8</v>
      </c>
      <c r="L41" s="54">
        <v>100</v>
      </c>
      <c r="M41" s="55">
        <v>97.7727</v>
      </c>
      <c r="N41" s="56">
        <v>4</v>
      </c>
      <c r="O41" s="52" t="e">
        <f>YIELD(E41,F41,H41,J41,L41,N41,2)</f>
        <v>#NAME?</v>
      </c>
      <c r="P41" s="52" t="e">
        <f>YIELD(E41,F41,H41,M41,L41,N41,2)</f>
        <v>#NAME?</v>
      </c>
      <c r="Q41" s="52">
        <f>H41*L41/M41</f>
        <v>0.089493283912585</v>
      </c>
      <c r="R41" s="54">
        <f>I41*O41</f>
        <v>0</v>
      </c>
      <c r="S41" s="52">
        <f>R41/$I$56</f>
        <v>0</v>
      </c>
      <c r="T41" s="54">
        <f>I41*M41/100-K41</f>
        <v>-107886172.80000019</v>
      </c>
      <c r="U41" s="46">
        <f>T41/K41</f>
        <v>-0.015518779932084769</v>
      </c>
    </row>
    <row r="42">
      <c r="A42" s="50">
        <v>38</v>
      </c>
      <c r="B42" s="50" t="s">
        <v>266</v>
      </c>
      <c r="C42" s="50" t="s">
        <v>23</v>
      </c>
      <c r="D42" s="50" t="s">
        <v>267</v>
      </c>
      <c r="E42" s="51">
        <v>42853</v>
      </c>
      <c r="F42" s="51">
        <v>45246</v>
      </c>
      <c r="G42" s="51">
        <v>43899</v>
      </c>
      <c r="H42" s="52">
        <v>0.0925</v>
      </c>
      <c r="I42" s="53">
        <v>3000000000</v>
      </c>
      <c r="J42" s="54">
        <v>100.432</v>
      </c>
      <c r="K42" s="54">
        <v>3012960000</v>
      </c>
      <c r="L42" s="54">
        <v>100</v>
      </c>
      <c r="M42" s="55">
        <v>101.4819</v>
      </c>
      <c r="N42" s="56">
        <v>4</v>
      </c>
      <c r="O42" s="52" t="e">
        <f>YIELD(E42,F42,H42,J42,L42,N42,2)</f>
        <v>#NAME?</v>
      </c>
      <c r="P42" s="52" t="e">
        <f>YIELD(E42,F42,H42,M42,L42,N42,2)</f>
        <v>#NAME?</v>
      </c>
      <c r="Q42" s="52">
        <f>H42*L42/M42</f>
        <v>0.091149259128967833</v>
      </c>
      <c r="R42" s="54">
        <f>I42*O42</f>
        <v>0</v>
      </c>
      <c r="S42" s="52">
        <f>R42/$I$56</f>
        <v>0</v>
      </c>
      <c r="T42" s="54">
        <f>I42*M42/100-K42</f>
        <v>31497000</v>
      </c>
      <c r="U42" s="46">
        <f>T42/K42</f>
        <v>0.010453839413732674</v>
      </c>
    </row>
    <row r="43">
      <c r="A43" s="50">
        <v>39</v>
      </c>
      <c r="B43" s="50" t="s">
        <v>266</v>
      </c>
      <c r="C43" s="50" t="s">
        <v>23</v>
      </c>
      <c r="D43" s="50" t="s">
        <v>267</v>
      </c>
      <c r="E43" s="51">
        <v>42690</v>
      </c>
      <c r="F43" s="51">
        <v>45246</v>
      </c>
      <c r="G43" s="51">
        <v>43899</v>
      </c>
      <c r="H43" s="52">
        <v>0.0925</v>
      </c>
      <c r="I43" s="53">
        <v>9000000000</v>
      </c>
      <c r="J43" s="54">
        <v>100.432</v>
      </c>
      <c r="K43" s="54">
        <v>9038880000</v>
      </c>
      <c r="L43" s="54">
        <v>100</v>
      </c>
      <c r="M43" s="55">
        <v>101.4819</v>
      </c>
      <c r="N43" s="56">
        <v>4</v>
      </c>
      <c r="O43" s="52" t="e">
        <f>YIELD(E43,F43,H43,J43,L43,N43,2)</f>
        <v>#NAME?</v>
      </c>
      <c r="P43" s="52" t="e">
        <f>YIELD(E43,F43,H43,M43,L43,N43,2)</f>
        <v>#NAME?</v>
      </c>
      <c r="Q43" s="52">
        <f>H43*L43/M43</f>
        <v>0.091149259128967833</v>
      </c>
      <c r="R43" s="54">
        <f>I43*O43</f>
        <v>0</v>
      </c>
      <c r="S43" s="52">
        <f>R43/$I$56</f>
        <v>0</v>
      </c>
      <c r="T43" s="54">
        <f>I43*M43/100-K43</f>
        <v>94491000</v>
      </c>
      <c r="U43" s="46">
        <f>T43/K43</f>
        <v>0.010453839413732674</v>
      </c>
    </row>
    <row r="44">
      <c r="A44" s="50">
        <v>40</v>
      </c>
      <c r="B44" s="50" t="s">
        <v>266</v>
      </c>
      <c r="C44" s="50" t="s">
        <v>23</v>
      </c>
      <c r="D44" s="50" t="s">
        <v>267</v>
      </c>
      <c r="E44" s="51">
        <v>42842</v>
      </c>
      <c r="F44" s="51">
        <v>45246</v>
      </c>
      <c r="G44" s="51">
        <v>43899</v>
      </c>
      <c r="H44" s="52">
        <v>0.0925</v>
      </c>
      <c r="I44" s="53">
        <v>2000000000</v>
      </c>
      <c r="J44" s="54">
        <v>100.432</v>
      </c>
      <c r="K44" s="54">
        <v>2008640000</v>
      </c>
      <c r="L44" s="54">
        <v>100</v>
      </c>
      <c r="M44" s="55">
        <v>101.4819</v>
      </c>
      <c r="N44" s="56">
        <v>4</v>
      </c>
      <c r="O44" s="52" t="e">
        <f>YIELD(E44,F44,H44,J44,L44,N44,2)</f>
        <v>#NAME?</v>
      </c>
      <c r="P44" s="52" t="e">
        <f>YIELD(E44,F44,H44,M44,L44,N44,2)</f>
        <v>#NAME?</v>
      </c>
      <c r="Q44" s="52">
        <f>H44*L44/M44</f>
        <v>0.091149259128967833</v>
      </c>
      <c r="R44" s="54">
        <f>I44*O44</f>
        <v>0</v>
      </c>
      <c r="S44" s="52">
        <f>R44/$I$56</f>
        <v>0</v>
      </c>
      <c r="T44" s="54">
        <f>I44*M44/100-K44</f>
        <v>20998000</v>
      </c>
      <c r="U44" s="46">
        <f>T44/K44</f>
        <v>0.010453839413732674</v>
      </c>
    </row>
    <row r="45">
      <c r="A45" s="50">
        <v>41</v>
      </c>
      <c r="B45" s="50" t="s">
        <v>268</v>
      </c>
      <c r="C45" s="50" t="s">
        <v>23</v>
      </c>
      <c r="D45" s="50" t="s">
        <v>269</v>
      </c>
      <c r="E45" s="51">
        <v>43383</v>
      </c>
      <c r="F45" s="51">
        <v>44479</v>
      </c>
      <c r="G45" s="51">
        <v>43899</v>
      </c>
      <c r="H45" s="52">
        <v>0.1</v>
      </c>
      <c r="I45" s="53">
        <v>15000000000</v>
      </c>
      <c r="J45" s="54">
        <v>100</v>
      </c>
      <c r="K45" s="54">
        <v>15000000000</v>
      </c>
      <c r="L45" s="54">
        <v>100</v>
      </c>
      <c r="M45" s="55">
        <v>102.5752</v>
      </c>
      <c r="N45" s="56">
        <v>4</v>
      </c>
      <c r="O45" s="52" t="e">
        <f>YIELD(E45,F45,H45,J45,L45,N45,2)</f>
        <v>#NAME?</v>
      </c>
      <c r="P45" s="52" t="e">
        <f>YIELD(E45,F45,H45,M45,L45,N45,2)</f>
        <v>#NAME?</v>
      </c>
      <c r="Q45" s="52">
        <f>H45*L45/M45</f>
        <v>0.097489451641332409</v>
      </c>
      <c r="R45" s="54">
        <f>I45*O45</f>
        <v>0</v>
      </c>
      <c r="S45" s="52">
        <f>R45/$I$56</f>
        <v>0</v>
      </c>
      <c r="T45" s="54">
        <f>I45*M45/100-K45</f>
        <v>386280000</v>
      </c>
      <c r="U45" s="46">
        <f>T45/K45</f>
        <v>0.025752</v>
      </c>
    </row>
    <row r="46">
      <c r="A46" s="50">
        <v>42</v>
      </c>
      <c r="B46" s="50" t="s">
        <v>270</v>
      </c>
      <c r="C46" s="50" t="s">
        <v>23</v>
      </c>
      <c r="D46" s="50" t="s">
        <v>271</v>
      </c>
      <c r="E46" s="51">
        <v>43888</v>
      </c>
      <c r="F46" s="51">
        <v>44026</v>
      </c>
      <c r="G46" s="51">
        <v>43899</v>
      </c>
      <c r="H46" s="52">
        <v>0.0755</v>
      </c>
      <c r="I46" s="53">
        <v>1500000000</v>
      </c>
      <c r="J46" s="54">
        <v>100.61</v>
      </c>
      <c r="K46" s="54">
        <v>1509150000</v>
      </c>
      <c r="L46" s="54">
        <v>100</v>
      </c>
      <c r="M46" s="55">
        <v>100.5467</v>
      </c>
      <c r="N46" s="56">
        <v>4</v>
      </c>
      <c r="O46" s="52" t="e">
        <f>YIELD(E46,F46,H46,J46,L46,N46,2)</f>
        <v>#NAME?</v>
      </c>
      <c r="P46" s="52" t="e">
        <f>YIELD(E46,F46,H46,M46,L46,N46,2)</f>
        <v>#NAME?</v>
      </c>
      <c r="Q46" s="52">
        <f>H46*L46/M46</f>
        <v>0.075089485781233992</v>
      </c>
      <c r="R46" s="54">
        <f>I46*O46</f>
        <v>0</v>
      </c>
      <c r="S46" s="52">
        <f>R46/$I$56</f>
        <v>0</v>
      </c>
      <c r="T46" s="54">
        <f>I46*M46/100-K46</f>
        <v>-949500</v>
      </c>
      <c r="U46" s="46">
        <f>T46/K46</f>
        <v>-0.00062916211112215483</v>
      </c>
    </row>
    <row r="47">
      <c r="A47" s="50">
        <v>43</v>
      </c>
      <c r="B47" s="50" t="s">
        <v>272</v>
      </c>
      <c r="C47" s="50" t="s">
        <v>23</v>
      </c>
      <c r="D47" s="50" t="s">
        <v>273</v>
      </c>
      <c r="E47" s="51">
        <v>43441</v>
      </c>
      <c r="F47" s="51">
        <v>45083</v>
      </c>
      <c r="G47" s="51">
        <v>43899</v>
      </c>
      <c r="H47" s="52">
        <v>0.0775</v>
      </c>
      <c r="I47" s="53">
        <v>500000000</v>
      </c>
      <c r="J47" s="54">
        <v>94.6</v>
      </c>
      <c r="K47" s="54">
        <v>473000000</v>
      </c>
      <c r="L47" s="54">
        <v>100</v>
      </c>
      <c r="M47" s="55">
        <v>101.9125</v>
      </c>
      <c r="N47" s="56">
        <v>4</v>
      </c>
      <c r="O47" s="52" t="e">
        <f>YIELD(E47,F47,H47,J47,L47,N47,2)</f>
        <v>#NAME?</v>
      </c>
      <c r="P47" s="52" t="e">
        <f>YIELD(E47,F47,H47,M47,L47,N47,2)</f>
        <v>#NAME?</v>
      </c>
      <c r="Q47" s="52">
        <f>H47*L47/M47</f>
        <v>0.076045627376425853</v>
      </c>
      <c r="R47" s="54">
        <f>I47*O47</f>
        <v>0</v>
      </c>
      <c r="S47" s="52">
        <f>R47/$I$56</f>
        <v>0</v>
      </c>
      <c r="T47" s="54">
        <f>I47*M47/100-K47</f>
        <v>36562500</v>
      </c>
      <c r="U47" s="46">
        <f>T47/K47</f>
        <v>0.077299154334038056</v>
      </c>
    </row>
    <row r="48">
      <c r="A48" s="50">
        <v>44</v>
      </c>
      <c r="B48" s="50" t="s">
        <v>274</v>
      </c>
      <c r="C48" s="50" t="s">
        <v>23</v>
      </c>
      <c r="D48" s="50" t="s">
        <v>275</v>
      </c>
      <c r="E48" s="51">
        <v>43592</v>
      </c>
      <c r="F48" s="51">
        <v>44381</v>
      </c>
      <c r="G48" s="51">
        <v>43899</v>
      </c>
      <c r="H48" s="52">
        <v>0.0975</v>
      </c>
      <c r="I48" s="53">
        <v>1000000000</v>
      </c>
      <c r="J48" s="54">
        <v>99.44176471</v>
      </c>
      <c r="K48" s="54">
        <v>994417647.1</v>
      </c>
      <c r="L48" s="54">
        <v>100</v>
      </c>
      <c r="M48" s="55">
        <v>101.1718</v>
      </c>
      <c r="N48" s="56">
        <v>4</v>
      </c>
      <c r="O48" s="52" t="e">
        <f>YIELD(E48,F48,H48,J48,L48,N48,2)</f>
        <v>#NAME?</v>
      </c>
      <c r="P48" s="52" t="e">
        <f>YIELD(E48,F48,H48,M48,L48,N48,2)</f>
        <v>#NAME?</v>
      </c>
      <c r="Q48" s="52">
        <f>H48*L48/M48</f>
        <v>0.096370727811504783</v>
      </c>
      <c r="R48" s="54">
        <f>I48*O48</f>
        <v>0</v>
      </c>
      <c r="S48" s="52">
        <f>R48/$I$56</f>
        <v>0</v>
      </c>
      <c r="T48" s="54">
        <f>I48*M48/100-K48</f>
        <v>17300352.899999976</v>
      </c>
      <c r="U48" s="46">
        <f>T48/K48</f>
        <v>0.017397471726746445</v>
      </c>
    </row>
    <row r="49">
      <c r="A49" s="50">
        <v>45</v>
      </c>
      <c r="B49" s="50" t="s">
        <v>274</v>
      </c>
      <c r="C49" s="50" t="s">
        <v>23</v>
      </c>
      <c r="D49" s="50" t="s">
        <v>275</v>
      </c>
      <c r="E49" s="51">
        <v>43460</v>
      </c>
      <c r="F49" s="51">
        <v>44381</v>
      </c>
      <c r="G49" s="51">
        <v>43899</v>
      </c>
      <c r="H49" s="52">
        <v>0.0975</v>
      </c>
      <c r="I49" s="53">
        <v>7000000000</v>
      </c>
      <c r="J49" s="54">
        <v>99.44176471</v>
      </c>
      <c r="K49" s="54">
        <v>6960923529.7</v>
      </c>
      <c r="L49" s="54">
        <v>100</v>
      </c>
      <c r="M49" s="55">
        <v>101.1718</v>
      </c>
      <c r="N49" s="56">
        <v>4</v>
      </c>
      <c r="O49" s="52" t="e">
        <f>YIELD(E49,F49,H49,J49,L49,N49,2)</f>
        <v>#NAME?</v>
      </c>
      <c r="P49" s="52" t="e">
        <f>YIELD(E49,F49,H49,M49,L49,N49,2)</f>
        <v>#NAME?</v>
      </c>
      <c r="Q49" s="52">
        <f>H49*L49/M49</f>
        <v>0.096370727811504783</v>
      </c>
      <c r="R49" s="54">
        <f>I49*O49</f>
        <v>0</v>
      </c>
      <c r="S49" s="52">
        <f>R49/$I$56</f>
        <v>0</v>
      </c>
      <c r="T49" s="54">
        <f>I49*M49/100-K49</f>
        <v>121102470.30000019</v>
      </c>
      <c r="U49" s="46">
        <f>T49/K49</f>
        <v>0.017397471726746497</v>
      </c>
    </row>
    <row r="50">
      <c r="A50" s="50">
        <v>46</v>
      </c>
      <c r="B50" s="50" t="s">
        <v>274</v>
      </c>
      <c r="C50" s="50" t="s">
        <v>23</v>
      </c>
      <c r="D50" s="50" t="s">
        <v>275</v>
      </c>
      <c r="E50" s="51">
        <v>43559</v>
      </c>
      <c r="F50" s="51">
        <v>44381</v>
      </c>
      <c r="G50" s="51">
        <v>43899</v>
      </c>
      <c r="H50" s="52">
        <v>0.0975</v>
      </c>
      <c r="I50" s="53">
        <v>9000000000</v>
      </c>
      <c r="J50" s="54">
        <v>99.44176471</v>
      </c>
      <c r="K50" s="54">
        <v>8949758823.9</v>
      </c>
      <c r="L50" s="54">
        <v>100</v>
      </c>
      <c r="M50" s="55">
        <v>101.1718</v>
      </c>
      <c r="N50" s="56">
        <v>4</v>
      </c>
      <c r="O50" s="52" t="e">
        <f>YIELD(E50,F50,H50,J50,L50,N50,2)</f>
        <v>#NAME?</v>
      </c>
      <c r="P50" s="52" t="e">
        <f>YIELD(E50,F50,H50,M50,L50,N50,2)</f>
        <v>#NAME?</v>
      </c>
      <c r="Q50" s="52">
        <f>H50*L50/M50</f>
        <v>0.096370727811504783</v>
      </c>
      <c r="R50" s="54">
        <f>I50*O50</f>
        <v>0</v>
      </c>
      <c r="S50" s="52">
        <f>R50/$I$56</f>
        <v>0</v>
      </c>
      <c r="T50" s="54">
        <f>I50*M50/100-K50</f>
        <v>155703176.10000038</v>
      </c>
      <c r="U50" s="46">
        <f>T50/K50</f>
        <v>0.017397471726746515</v>
      </c>
    </row>
    <row r="51">
      <c r="A51" s="50">
        <v>47</v>
      </c>
      <c r="B51" s="50" t="s">
        <v>276</v>
      </c>
      <c r="C51" s="50" t="s">
        <v>23</v>
      </c>
      <c r="D51" s="50" t="s">
        <v>277</v>
      </c>
      <c r="E51" s="51">
        <v>43453</v>
      </c>
      <c r="F51" s="51">
        <v>45111</v>
      </c>
      <c r="G51" s="51">
        <v>43899</v>
      </c>
      <c r="H51" s="52">
        <v>0.1025</v>
      </c>
      <c r="I51" s="53">
        <v>18000000000</v>
      </c>
      <c r="J51" s="54">
        <v>96.65504931</v>
      </c>
      <c r="K51" s="54">
        <v>17397908875.8</v>
      </c>
      <c r="L51" s="54">
        <v>100</v>
      </c>
      <c r="M51" s="55">
        <v>103.2343</v>
      </c>
      <c r="N51" s="56">
        <v>4</v>
      </c>
      <c r="O51" s="52" t="e">
        <f>YIELD(E51,F51,H51,J51,L51,N51,2)</f>
        <v>#NAME?</v>
      </c>
      <c r="P51" s="52" t="e">
        <f>YIELD(E51,F51,H51,M51,L51,N51,2)</f>
        <v>#NAME?</v>
      </c>
      <c r="Q51" s="52">
        <f>H51*L51/M51</f>
        <v>0.0992887054012087</v>
      </c>
      <c r="R51" s="54">
        <f>I51*O51</f>
        <v>0</v>
      </c>
      <c r="S51" s="52">
        <f>R51/$I$56</f>
        <v>0</v>
      </c>
      <c r="T51" s="54">
        <f>I51*M51/100-K51</f>
        <v>1184265124.2000008</v>
      </c>
      <c r="U51" s="46">
        <f>T51/K51</f>
        <v>0.06806939458381002</v>
      </c>
    </row>
    <row r="52">
      <c r="A52" s="50">
        <v>48</v>
      </c>
      <c r="B52" s="50" t="s">
        <v>276</v>
      </c>
      <c r="C52" s="50" t="s">
        <v>23</v>
      </c>
      <c r="D52" s="50" t="s">
        <v>277</v>
      </c>
      <c r="E52" s="51">
        <v>43837</v>
      </c>
      <c r="F52" s="51">
        <v>45111</v>
      </c>
      <c r="G52" s="51">
        <v>43899</v>
      </c>
      <c r="H52" s="52">
        <v>0.1025</v>
      </c>
      <c r="I52" s="53">
        <v>2000000000</v>
      </c>
      <c r="J52" s="54">
        <v>96.65504931</v>
      </c>
      <c r="K52" s="54">
        <v>1933100986.2</v>
      </c>
      <c r="L52" s="54">
        <v>100</v>
      </c>
      <c r="M52" s="55">
        <v>103.2343</v>
      </c>
      <c r="N52" s="56">
        <v>4</v>
      </c>
      <c r="O52" s="52" t="e">
        <f>YIELD(E52,F52,H52,J52,L52,N52,2)</f>
        <v>#NAME?</v>
      </c>
      <c r="P52" s="52" t="e">
        <f>YIELD(E52,F52,H52,M52,L52,N52,2)</f>
        <v>#NAME?</v>
      </c>
      <c r="Q52" s="52">
        <f>H52*L52/M52</f>
        <v>0.0992887054012087</v>
      </c>
      <c r="R52" s="54">
        <f>I52*O52</f>
        <v>0</v>
      </c>
      <c r="S52" s="52">
        <f>R52/$I$56</f>
        <v>0</v>
      </c>
      <c r="T52" s="54">
        <f>I52*M52/100-K52</f>
        <v>131585013.79999995</v>
      </c>
      <c r="U52" s="46">
        <f>T52/K52</f>
        <v>0.06806939458380995</v>
      </c>
    </row>
    <row r="53">
      <c r="A53" s="50">
        <v>49</v>
      </c>
      <c r="B53" s="50" t="s">
        <v>276</v>
      </c>
      <c r="C53" s="50" t="s">
        <v>23</v>
      </c>
      <c r="D53" s="50" t="s">
        <v>277</v>
      </c>
      <c r="E53" s="51">
        <v>43469</v>
      </c>
      <c r="F53" s="51">
        <v>45111</v>
      </c>
      <c r="G53" s="51">
        <v>43899</v>
      </c>
      <c r="H53" s="52">
        <v>0.1025</v>
      </c>
      <c r="I53" s="53">
        <v>7000000000</v>
      </c>
      <c r="J53" s="54">
        <v>96.65504931</v>
      </c>
      <c r="K53" s="54">
        <v>6765853451.7</v>
      </c>
      <c r="L53" s="54">
        <v>100</v>
      </c>
      <c r="M53" s="55">
        <v>103.2343</v>
      </c>
      <c r="N53" s="56">
        <v>4</v>
      </c>
      <c r="O53" s="52" t="e">
        <f>YIELD(E53,F53,H53,J53,L53,N53,2)</f>
        <v>#NAME?</v>
      </c>
      <c r="P53" s="52" t="e">
        <f>YIELD(E53,F53,H53,M53,L53,N53,2)</f>
        <v>#NAME?</v>
      </c>
      <c r="Q53" s="52">
        <f>H53*L53/M53</f>
        <v>0.0992887054012087</v>
      </c>
      <c r="R53" s="54">
        <f>I53*O53</f>
        <v>0</v>
      </c>
      <c r="S53" s="52">
        <f>R53/$I$56</f>
        <v>0</v>
      </c>
      <c r="T53" s="54">
        <f>I53*M53/100-K53</f>
        <v>460547548.30000019</v>
      </c>
      <c r="U53" s="46">
        <f>T53/K53</f>
        <v>0.06806939458381</v>
      </c>
    </row>
    <row r="54">
      <c r="A54" s="50">
        <v>50</v>
      </c>
      <c r="B54" s="50" t="s">
        <v>276</v>
      </c>
      <c r="C54" s="50" t="s">
        <v>23</v>
      </c>
      <c r="D54" s="50" t="s">
        <v>277</v>
      </c>
      <c r="E54" s="51">
        <v>43546</v>
      </c>
      <c r="F54" s="51">
        <v>45111</v>
      </c>
      <c r="G54" s="51">
        <v>43899</v>
      </c>
      <c r="H54" s="52">
        <v>0.1025</v>
      </c>
      <c r="I54" s="53">
        <v>12000000000</v>
      </c>
      <c r="J54" s="54">
        <v>96.65504931</v>
      </c>
      <c r="K54" s="54">
        <v>11598605917.2</v>
      </c>
      <c r="L54" s="54">
        <v>100</v>
      </c>
      <c r="M54" s="55">
        <v>103.2343</v>
      </c>
      <c r="N54" s="56">
        <v>4</v>
      </c>
      <c r="O54" s="52" t="e">
        <f>YIELD(E54,F54,H54,J54,L54,N54,2)</f>
        <v>#NAME?</v>
      </c>
      <c r="P54" s="52" t="e">
        <f>YIELD(E54,F54,H54,M54,L54,N54,2)</f>
        <v>#NAME?</v>
      </c>
      <c r="Q54" s="52">
        <f>H54*L54/M54</f>
        <v>0.0992887054012087</v>
      </c>
      <c r="R54" s="54">
        <f>I54*O54</f>
        <v>0</v>
      </c>
      <c r="S54" s="52">
        <f>R54/$I$56</f>
        <v>0</v>
      </c>
      <c r="T54" s="54">
        <f>I54*M54/100-K54</f>
        <v>789510082.79999924</v>
      </c>
      <c r="U54" s="46">
        <f>T54/K54</f>
        <v>0.068069394583809908</v>
      </c>
    </row>
    <row r="55">
      <c r="A55" s="57">
        <v>51</v>
      </c>
      <c r="B55" s="57" t="s">
        <v>278</v>
      </c>
      <c r="C55" s="57" t="s">
        <v>23</v>
      </c>
      <c r="D55" s="57" t="s">
        <v>279</v>
      </c>
      <c r="E55" s="58">
        <v>43608</v>
      </c>
      <c r="F55" s="58">
        <v>44704</v>
      </c>
      <c r="G55" s="58">
        <v>43899</v>
      </c>
      <c r="H55" s="59">
        <v>0.1</v>
      </c>
      <c r="I55" s="60">
        <v>15000000000</v>
      </c>
      <c r="J55" s="61">
        <v>100</v>
      </c>
      <c r="K55" s="61">
        <v>15000000000</v>
      </c>
      <c r="L55" s="61">
        <v>100</v>
      </c>
      <c r="M55" s="62">
        <v>102.4722</v>
      </c>
      <c r="N55" s="63">
        <v>4</v>
      </c>
      <c r="O55" s="59" t="e">
        <f>YIELD(E55,F55,H55,J55,L55,N55,2)</f>
        <v>#NAME?</v>
      </c>
      <c r="P55" s="59" t="e">
        <f>YIELD(E55,F55,H55,M55,L55,N55,2)</f>
        <v>#NAME?</v>
      </c>
      <c r="Q55" s="59">
        <f>H55*L55/M55</f>
        <v>0.0975874432285049</v>
      </c>
      <c r="R55" s="61">
        <f>I55*O55</f>
        <v>0</v>
      </c>
      <c r="S55" s="59">
        <f>R55/$I$56</f>
        <v>0</v>
      </c>
      <c r="T55" s="61">
        <f>I55*M55/100-K55</f>
        <v>370830000</v>
      </c>
      <c r="U55" s="47">
        <f>T55/K55</f>
        <v>0.024722</v>
      </c>
    </row>
    <row r="56">
      <c r="I56" s="18">
        <f>SUM(I5:I55)</f>
        <v>381000000000</v>
      </c>
      <c r="K56" s="18">
        <f>SUM(K5:K55)</f>
        <v>347993101859.68</v>
      </c>
      <c r="R56" s="18">
        <f>SUM(R5:R55)</f>
        <v>0</v>
      </c>
      <c r="S56" s="20" t="e">
        <f>SUM(S5:S55)</f>
        <v>#NAME?</v>
      </c>
      <c r="T56" s="18">
        <f>SUM(T5:T55)</f>
        <v>4304511740.3200026</v>
      </c>
      <c r="U56" s="2">
        <f>T56/K56</f>
        <v>0.012369531801971452</v>
      </c>
    </row>
    <row r="59">
      <c r="B59" s="8" t="s">
        <v>0</v>
      </c>
      <c r="C59" s="0" t="s">
        <v>280</v>
      </c>
      <c r="G59" s="7" t="s">
        <v>4</v>
      </c>
      <c r="H59" s="10">
        <v>43899</v>
      </c>
    </row>
    <row r="61">
      <c r="A61" s="43" t="s">
        <v>5</v>
      </c>
      <c r="B61" s="43" t="s">
        <v>217</v>
      </c>
      <c r="C61" s="43" t="s">
        <v>218</v>
      </c>
      <c r="D61" s="43" t="s">
        <v>219</v>
      </c>
      <c r="E61" s="43" t="s">
        <v>220</v>
      </c>
      <c r="F61" s="43" t="s">
        <v>221</v>
      </c>
      <c r="G61" s="45" t="s">
        <v>222</v>
      </c>
      <c r="H61" s="43" t="s">
        <v>223</v>
      </c>
      <c r="I61" s="43" t="s">
        <v>224</v>
      </c>
      <c r="J61" s="43" t="s">
        <v>225</v>
      </c>
      <c r="K61" s="44"/>
      <c r="L61" s="43" t="s">
        <v>226</v>
      </c>
      <c r="M61" s="43" t="s">
        <v>227</v>
      </c>
      <c r="N61" s="43" t="s">
        <v>228</v>
      </c>
      <c r="O61" s="43" t="s">
        <v>229</v>
      </c>
      <c r="P61" s="43" t="s">
        <v>230</v>
      </c>
      <c r="Q61" s="43" t="s">
        <v>231</v>
      </c>
      <c r="R61" s="43" t="s">
        <v>232</v>
      </c>
      <c r="S61" s="43" t="s">
        <v>233</v>
      </c>
      <c r="T61" s="43" t="s">
        <v>234</v>
      </c>
      <c r="U61" s="48" t="s">
        <v>235</v>
      </c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2" t="s">
        <v>236</v>
      </c>
      <c r="K62" s="42" t="s">
        <v>237</v>
      </c>
      <c r="L62" s="44"/>
      <c r="M62" s="44"/>
      <c r="N62" s="44"/>
      <c r="O62" s="44"/>
      <c r="P62" s="44"/>
      <c r="Q62" s="44"/>
      <c r="R62" s="44"/>
      <c r="S62" s="44"/>
      <c r="T62" s="44"/>
      <c r="U62" s="49"/>
    </row>
    <row r="63">
      <c r="A63" s="50">
        <v>1</v>
      </c>
      <c r="B63" s="50" t="s">
        <v>281</v>
      </c>
      <c r="C63" s="50" t="s">
        <v>23</v>
      </c>
      <c r="D63" s="50" t="s">
        <v>282</v>
      </c>
      <c r="E63" s="51">
        <v>43021</v>
      </c>
      <c r="F63" s="51">
        <v>45270</v>
      </c>
      <c r="G63" s="51">
        <v>43899</v>
      </c>
      <c r="H63" s="52">
        <v>0.096</v>
      </c>
      <c r="I63" s="53">
        <v>45000000000</v>
      </c>
      <c r="J63" s="54">
        <v>100.015</v>
      </c>
      <c r="K63" s="54">
        <v>45006750000</v>
      </c>
      <c r="L63" s="54">
        <v>100</v>
      </c>
      <c r="M63" s="55">
        <v>107.9824</v>
      </c>
      <c r="N63" s="56">
        <v>4</v>
      </c>
      <c r="O63" s="52" t="e">
        <f>YIELD(E63,F63,H63,J63,L63,N63,2)</f>
        <v>#NAME?</v>
      </c>
      <c r="P63" s="52" t="e">
        <f>YIELD(E63,F63,H63,M63,L63,N63,2)</f>
        <v>#NAME?</v>
      </c>
      <c r="Q63" s="52">
        <f>H63*L63/M63</f>
        <v>0.088903376846597215</v>
      </c>
      <c r="R63" s="54">
        <f>I63*O63</f>
        <v>0</v>
      </c>
      <c r="S63" s="52">
        <f>R63/$I$66</f>
        <v>0</v>
      </c>
      <c r="T63" s="54">
        <f>I63*M63/100-K63</f>
        <v>3585330000</v>
      </c>
      <c r="U63" s="46">
        <f>T63/K63</f>
        <v>0.079662050692396139</v>
      </c>
    </row>
    <row r="64">
      <c r="A64" s="50">
        <v>2</v>
      </c>
      <c r="B64" s="50" t="s">
        <v>283</v>
      </c>
      <c r="C64" s="50" t="s">
        <v>23</v>
      </c>
      <c r="D64" s="50" t="s">
        <v>284</v>
      </c>
      <c r="E64" s="51">
        <v>43021</v>
      </c>
      <c r="F64" s="51">
        <v>44017</v>
      </c>
      <c r="G64" s="51">
        <v>43899</v>
      </c>
      <c r="H64" s="52">
        <v>0.08</v>
      </c>
      <c r="I64" s="53">
        <v>15000000000</v>
      </c>
      <c r="J64" s="54">
        <v>100.015</v>
      </c>
      <c r="K64" s="54">
        <v>15002249999.999998</v>
      </c>
      <c r="L64" s="54">
        <v>100</v>
      </c>
      <c r="M64" s="55">
        <v>100.3306</v>
      </c>
      <c r="N64" s="56">
        <v>4</v>
      </c>
      <c r="O64" s="52" t="e">
        <f>YIELD(E64,F64,H64,J64,L64,N64,2)</f>
        <v>#NAME?</v>
      </c>
      <c r="P64" s="52" t="e">
        <f>YIELD(E64,F64,H64,M64,L64,N64,2)</f>
        <v>#NAME?</v>
      </c>
      <c r="Q64" s="52">
        <f>H64*L64/M64</f>
        <v>0.079736391489734937</v>
      </c>
      <c r="R64" s="54">
        <f>I64*O64</f>
        <v>0</v>
      </c>
      <c r="S64" s="52">
        <f>R64/$I$66</f>
        <v>0</v>
      </c>
      <c r="T64" s="54">
        <f>I64*M64/100-K64</f>
        <v>47340000.000001907</v>
      </c>
      <c r="U64" s="46">
        <f>T64/K64</f>
        <v>0.0031555266709994778</v>
      </c>
    </row>
    <row r="65">
      <c r="A65" s="57">
        <v>3</v>
      </c>
      <c r="B65" s="57" t="s">
        <v>285</v>
      </c>
      <c r="C65" s="57" t="s">
        <v>23</v>
      </c>
      <c r="D65" s="57" t="s">
        <v>286</v>
      </c>
      <c r="E65" s="58">
        <v>43021</v>
      </c>
      <c r="F65" s="58">
        <v>45382</v>
      </c>
      <c r="G65" s="58">
        <v>43899</v>
      </c>
      <c r="H65" s="59">
        <v>0.07</v>
      </c>
      <c r="I65" s="60">
        <v>9611823888</v>
      </c>
      <c r="J65" s="61">
        <v>99.26126428</v>
      </c>
      <c r="K65" s="61">
        <v>9540817911.5958519</v>
      </c>
      <c r="L65" s="61">
        <v>100</v>
      </c>
      <c r="M65" s="62">
        <v>10</v>
      </c>
      <c r="N65" s="63">
        <v>4</v>
      </c>
      <c r="O65" s="59" t="e">
        <f>YIELD(E65,F65,H65,J65,L65,N65,2)</f>
        <v>#NAME?</v>
      </c>
      <c r="P65" s="59" t="e">
        <f>YIELD(E65,F65,H65,M65,L65,N65,2)</f>
        <v>#NAME?</v>
      </c>
      <c r="Q65" s="59">
        <f>H65*L65/M65</f>
        <v>0.70000000000000007</v>
      </c>
      <c r="R65" s="61">
        <f>I65*O65</f>
        <v>0</v>
      </c>
      <c r="S65" s="59">
        <f>R65/$I$66</f>
        <v>0</v>
      </c>
      <c r="T65" s="61">
        <f>I65*M65/100-K65</f>
        <v>-8579635522.7958517</v>
      </c>
      <c r="U65" s="47">
        <f>T65/K65</f>
        <v>-0.89925576636026294</v>
      </c>
    </row>
    <row r="66">
      <c r="I66" s="18">
        <f>SUM(I63:I65)</f>
        <v>69611823888</v>
      </c>
      <c r="K66" s="18">
        <f>SUM(K63:K65)</f>
        <v>69549817911.595856</v>
      </c>
      <c r="R66" s="18">
        <f>SUM(R63:R65)</f>
        <v>0</v>
      </c>
      <c r="S66" s="20" t="e">
        <f>SUM(S63:S65)</f>
        <v>#NAME?</v>
      </c>
      <c r="T66" s="18">
        <f>SUM(T63:T65)</f>
        <v>-4946965522.79585</v>
      </c>
      <c r="U66" s="2">
        <f>T66/K66</f>
        <v>-0.071128374902201655</v>
      </c>
    </row>
    <row r="69">
      <c r="B69" s="8" t="s">
        <v>0</v>
      </c>
      <c r="C69" s="0" t="s">
        <v>287</v>
      </c>
      <c r="G69" s="7" t="s">
        <v>4</v>
      </c>
      <c r="H69" s="10">
        <v>43899</v>
      </c>
    </row>
    <row r="71">
      <c r="A71" s="43" t="s">
        <v>5</v>
      </c>
      <c r="B71" s="43" t="s">
        <v>217</v>
      </c>
      <c r="C71" s="43" t="s">
        <v>218</v>
      </c>
      <c r="D71" s="43" t="s">
        <v>219</v>
      </c>
      <c r="E71" s="43" t="s">
        <v>220</v>
      </c>
      <c r="F71" s="43" t="s">
        <v>221</v>
      </c>
      <c r="G71" s="45" t="s">
        <v>222</v>
      </c>
      <c r="H71" s="43" t="s">
        <v>223</v>
      </c>
      <c r="I71" s="43" t="s">
        <v>224</v>
      </c>
      <c r="J71" s="43" t="s">
        <v>225</v>
      </c>
      <c r="K71" s="44"/>
      <c r="L71" s="43" t="s">
        <v>226</v>
      </c>
      <c r="M71" s="43" t="s">
        <v>227</v>
      </c>
      <c r="N71" s="43" t="s">
        <v>228</v>
      </c>
      <c r="O71" s="43" t="s">
        <v>229</v>
      </c>
      <c r="P71" s="43" t="s">
        <v>230</v>
      </c>
      <c r="Q71" s="43" t="s">
        <v>231</v>
      </c>
      <c r="R71" s="43" t="s">
        <v>232</v>
      </c>
      <c r="S71" s="43" t="s">
        <v>233</v>
      </c>
      <c r="T71" s="43" t="s">
        <v>234</v>
      </c>
      <c r="U71" s="48" t="s">
        <v>235</v>
      </c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2" t="s">
        <v>236</v>
      </c>
      <c r="K72" s="42" t="s">
        <v>237</v>
      </c>
      <c r="L72" s="44"/>
      <c r="M72" s="44"/>
      <c r="N72" s="44"/>
      <c r="O72" s="44"/>
      <c r="P72" s="44"/>
      <c r="Q72" s="44"/>
      <c r="R72" s="44"/>
      <c r="S72" s="44"/>
      <c r="T72" s="44"/>
      <c r="U72" s="49"/>
    </row>
    <row r="73">
      <c r="A73" s="50">
        <v>1</v>
      </c>
      <c r="B73" s="50" t="s">
        <v>288</v>
      </c>
      <c r="C73" s="50" t="s">
        <v>23</v>
      </c>
      <c r="D73" s="50" t="s">
        <v>289</v>
      </c>
      <c r="E73" s="51">
        <v>43315</v>
      </c>
      <c r="F73" s="51">
        <v>48167</v>
      </c>
      <c r="G73" s="51">
        <v>43899</v>
      </c>
      <c r="H73" s="52">
        <v>0.08875</v>
      </c>
      <c r="I73" s="53">
        <v>20000000000</v>
      </c>
      <c r="J73" s="54">
        <v>104.44042</v>
      </c>
      <c r="K73" s="54">
        <v>20888084000</v>
      </c>
      <c r="L73" s="54">
        <v>100</v>
      </c>
      <c r="M73" s="55">
        <v>103.906</v>
      </c>
      <c r="N73" s="56">
        <v>2</v>
      </c>
      <c r="O73" s="52" t="e">
        <f>YIELD(E73,F73,H73,J73,L73,N73,2)</f>
        <v>#NAME?</v>
      </c>
      <c r="P73" s="52" t="e">
        <f>YIELD(E73,F73,H73,M73,L73,N73,2)</f>
        <v>#NAME?</v>
      </c>
      <c r="Q73" s="52">
        <f>H73*L73/M73</f>
        <v>0.085413739341327732</v>
      </c>
      <c r="R73" s="54">
        <f>I73*O73</f>
        <v>0</v>
      </c>
      <c r="S73" s="52">
        <f>R73/$I$76</f>
        <v>0</v>
      </c>
      <c r="T73" s="54">
        <f>I73*M73/100-K73</f>
        <v>-106884000</v>
      </c>
      <c r="U73" s="46">
        <f>T73/K73</f>
        <v>-0.0051169844012500139</v>
      </c>
    </row>
    <row r="74">
      <c r="A74" s="50">
        <v>2</v>
      </c>
      <c r="B74" s="50" t="s">
        <v>288</v>
      </c>
      <c r="C74" s="50" t="s">
        <v>23</v>
      </c>
      <c r="D74" s="50" t="s">
        <v>289</v>
      </c>
      <c r="E74" s="51">
        <v>43315</v>
      </c>
      <c r="F74" s="51">
        <v>48167</v>
      </c>
      <c r="G74" s="51">
        <v>43899</v>
      </c>
      <c r="H74" s="52">
        <v>0.08875</v>
      </c>
      <c r="I74" s="53">
        <v>10000000000</v>
      </c>
      <c r="J74" s="54">
        <v>104.44042</v>
      </c>
      <c r="K74" s="54">
        <v>10444042000</v>
      </c>
      <c r="L74" s="54">
        <v>100</v>
      </c>
      <c r="M74" s="55">
        <v>103.906</v>
      </c>
      <c r="N74" s="56">
        <v>2</v>
      </c>
      <c r="O74" s="52" t="e">
        <f>YIELD(E74,F74,H74,J74,L74,N74,2)</f>
        <v>#NAME?</v>
      </c>
      <c r="P74" s="52" t="e">
        <f>YIELD(E74,F74,H74,M74,L74,N74,2)</f>
        <v>#NAME?</v>
      </c>
      <c r="Q74" s="52">
        <f>H74*L74/M74</f>
        <v>0.085413739341327732</v>
      </c>
      <c r="R74" s="54">
        <f>I74*O74</f>
        <v>0</v>
      </c>
      <c r="S74" s="52">
        <f>R74/$I$76</f>
        <v>0</v>
      </c>
      <c r="T74" s="54">
        <f>I74*M74/100-K74</f>
        <v>-53442000</v>
      </c>
      <c r="U74" s="46">
        <f>T74/K74</f>
        <v>-0.0051169844012500139</v>
      </c>
    </row>
    <row r="75">
      <c r="A75" s="57">
        <v>3</v>
      </c>
      <c r="B75" s="57" t="s">
        <v>288</v>
      </c>
      <c r="C75" s="57" t="s">
        <v>23</v>
      </c>
      <c r="D75" s="57" t="s">
        <v>289</v>
      </c>
      <c r="E75" s="58">
        <v>43315</v>
      </c>
      <c r="F75" s="58">
        <v>48167</v>
      </c>
      <c r="G75" s="58">
        <v>43899</v>
      </c>
      <c r="H75" s="59">
        <v>0.08875</v>
      </c>
      <c r="I75" s="60">
        <v>11000000000</v>
      </c>
      <c r="J75" s="61">
        <v>104.44042</v>
      </c>
      <c r="K75" s="61">
        <v>11488446200</v>
      </c>
      <c r="L75" s="61">
        <v>100</v>
      </c>
      <c r="M75" s="62">
        <v>103.906</v>
      </c>
      <c r="N75" s="63">
        <v>2</v>
      </c>
      <c r="O75" s="59" t="e">
        <f>YIELD(E75,F75,H75,J75,L75,N75,2)</f>
        <v>#NAME?</v>
      </c>
      <c r="P75" s="59" t="e">
        <f>YIELD(E75,F75,H75,M75,L75,N75,2)</f>
        <v>#NAME?</v>
      </c>
      <c r="Q75" s="59">
        <f>H75*L75/M75</f>
        <v>0.085413739341327732</v>
      </c>
      <c r="R75" s="61">
        <f>I75*O75</f>
        <v>0</v>
      </c>
      <c r="S75" s="59">
        <f>R75/$I$76</f>
        <v>0</v>
      </c>
      <c r="T75" s="61">
        <f>I75*M75/100-K75</f>
        <v>-58786200</v>
      </c>
      <c r="U75" s="47">
        <f>T75/K75</f>
        <v>-0.0051169844012500139</v>
      </c>
    </row>
    <row r="76">
      <c r="I76" s="18">
        <f>SUM(I73:I75)</f>
        <v>41000000000</v>
      </c>
      <c r="K76" s="18">
        <f>SUM(K73:K75)</f>
        <v>42820572200</v>
      </c>
      <c r="R76" s="18">
        <f>SUM(R73:R75)</f>
        <v>0</v>
      </c>
      <c r="S76" s="20" t="e">
        <f>SUM(S73:S75)</f>
        <v>#NAME?</v>
      </c>
      <c r="T76" s="18">
        <f>SUM(T73:T75)</f>
        <v>-219112200</v>
      </c>
      <c r="U76" s="2">
        <f>T76/K76</f>
        <v>-0.0051169844012500139</v>
      </c>
    </row>
    <row r="79">
      <c r="B79" s="8" t="s">
        <v>0</v>
      </c>
      <c r="C79" s="0" t="s">
        <v>290</v>
      </c>
      <c r="G79" s="7" t="s">
        <v>4</v>
      </c>
      <c r="H79" s="10">
        <v>43899</v>
      </c>
    </row>
    <row r="81">
      <c r="A81" s="43" t="s">
        <v>5</v>
      </c>
      <c r="B81" s="43" t="s">
        <v>217</v>
      </c>
      <c r="C81" s="43" t="s">
        <v>218</v>
      </c>
      <c r="D81" s="43" t="s">
        <v>219</v>
      </c>
      <c r="E81" s="43" t="s">
        <v>220</v>
      </c>
      <c r="F81" s="43" t="s">
        <v>221</v>
      </c>
      <c r="G81" s="45" t="s">
        <v>222</v>
      </c>
      <c r="H81" s="43" t="s">
        <v>223</v>
      </c>
      <c r="I81" s="43" t="s">
        <v>224</v>
      </c>
      <c r="J81" s="43" t="s">
        <v>225</v>
      </c>
      <c r="K81" s="44"/>
      <c r="L81" s="43" t="s">
        <v>226</v>
      </c>
      <c r="M81" s="43" t="s">
        <v>227</v>
      </c>
      <c r="N81" s="43" t="s">
        <v>228</v>
      </c>
      <c r="O81" s="43" t="s">
        <v>229</v>
      </c>
      <c r="P81" s="43" t="s">
        <v>230</v>
      </c>
      <c r="Q81" s="43" t="s">
        <v>231</v>
      </c>
      <c r="R81" s="43" t="s">
        <v>232</v>
      </c>
      <c r="S81" s="43" t="s">
        <v>233</v>
      </c>
      <c r="T81" s="43" t="s">
        <v>234</v>
      </c>
      <c r="U81" s="48" t="s">
        <v>235</v>
      </c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2" t="s">
        <v>236</v>
      </c>
      <c r="K82" s="42" t="s">
        <v>237</v>
      </c>
      <c r="L82" s="44"/>
      <c r="M82" s="44"/>
      <c r="N82" s="44"/>
      <c r="O82" s="44"/>
      <c r="P82" s="44"/>
      <c r="Q82" s="44"/>
      <c r="R82" s="44"/>
      <c r="S82" s="44"/>
      <c r="T82" s="44"/>
      <c r="U82" s="49"/>
    </row>
    <row r="83">
      <c r="A83" s="50">
        <v>1</v>
      </c>
      <c r="B83" s="50" t="s">
        <v>291</v>
      </c>
      <c r="C83" s="50" t="s">
        <v>23</v>
      </c>
      <c r="D83" s="50" t="s">
        <v>292</v>
      </c>
      <c r="E83" s="51">
        <v>42885</v>
      </c>
      <c r="F83" s="51">
        <v>46488</v>
      </c>
      <c r="G83" s="51">
        <v>43899</v>
      </c>
      <c r="H83" s="52">
        <v>0.088</v>
      </c>
      <c r="I83" s="53">
        <v>75000000000</v>
      </c>
      <c r="J83" s="54">
        <v>100.0976</v>
      </c>
      <c r="K83" s="54">
        <v>75073200000</v>
      </c>
      <c r="L83" s="54">
        <v>100</v>
      </c>
      <c r="M83" s="55">
        <v>106.3703</v>
      </c>
      <c r="N83" s="56">
        <v>4</v>
      </c>
      <c r="O83" s="52" t="e">
        <f>YIELD(E83,F83,H83,J83,L83,N83,2)</f>
        <v>#NAME?</v>
      </c>
      <c r="P83" s="52" t="e">
        <f>YIELD(E83,F83,H83,M83,L83,N83,2)</f>
        <v>#NAME?</v>
      </c>
      <c r="Q83" s="52">
        <f>H83*L83/M83</f>
        <v>0.082729859744684359</v>
      </c>
      <c r="R83" s="54">
        <f>I83*O83</f>
        <v>0</v>
      </c>
      <c r="S83" s="52">
        <f>R83/$I$86</f>
        <v>0</v>
      </c>
      <c r="T83" s="54">
        <f>I83*M83/100-K83</f>
        <v>4704525000</v>
      </c>
      <c r="U83" s="46">
        <f>T83/K83</f>
        <v>0.062665838141973434</v>
      </c>
    </row>
    <row r="84">
      <c r="A84" s="50">
        <v>2</v>
      </c>
      <c r="B84" s="50" t="s">
        <v>293</v>
      </c>
      <c r="C84" s="50" t="s">
        <v>23</v>
      </c>
      <c r="D84" s="50" t="s">
        <v>294</v>
      </c>
      <c r="E84" s="51">
        <v>42885</v>
      </c>
      <c r="F84" s="51">
        <v>46522</v>
      </c>
      <c r="G84" s="51">
        <v>43899</v>
      </c>
      <c r="H84" s="52">
        <v>0.07</v>
      </c>
      <c r="I84" s="53">
        <v>29000000000</v>
      </c>
      <c r="J84" s="54">
        <v>100.075</v>
      </c>
      <c r="K84" s="54">
        <v>29021750000</v>
      </c>
      <c r="L84" s="54">
        <v>100</v>
      </c>
      <c r="M84" s="55">
        <v>101.3152</v>
      </c>
      <c r="N84" s="56">
        <v>2</v>
      </c>
      <c r="O84" s="52" t="e">
        <f>YIELD(E84,F84,H84,J84,L84,N84,2)</f>
        <v>#NAME?</v>
      </c>
      <c r="P84" s="52" t="e">
        <f>YIELD(E84,F84,H84,M84,L84,N84,2)</f>
        <v>#NAME?</v>
      </c>
      <c r="Q84" s="52">
        <f>H84*L84/M84</f>
        <v>0.069091311076719</v>
      </c>
      <c r="R84" s="54">
        <f>I84*O84</f>
        <v>0</v>
      </c>
      <c r="S84" s="52">
        <f>R84/$I$86</f>
        <v>0</v>
      </c>
      <c r="T84" s="54">
        <f>I84*M84/100-K84</f>
        <v>359658000</v>
      </c>
      <c r="U84" s="46">
        <f>T84/K84</f>
        <v>0.012392705470896827</v>
      </c>
    </row>
    <row r="85">
      <c r="A85" s="57">
        <v>3</v>
      </c>
      <c r="B85" s="57" t="s">
        <v>295</v>
      </c>
      <c r="C85" s="57" t="s">
        <v>23</v>
      </c>
      <c r="D85" s="57" t="s">
        <v>296</v>
      </c>
      <c r="E85" s="58">
        <v>42885</v>
      </c>
      <c r="F85" s="58">
        <v>45382</v>
      </c>
      <c r="G85" s="58">
        <v>43899</v>
      </c>
      <c r="H85" s="59">
        <v>0.07</v>
      </c>
      <c r="I85" s="60">
        <v>68243949608.61</v>
      </c>
      <c r="J85" s="61">
        <v>99.545</v>
      </c>
      <c r="K85" s="61">
        <v>67933439637.890823</v>
      </c>
      <c r="L85" s="61">
        <v>100</v>
      </c>
      <c r="M85" s="62">
        <v>10</v>
      </c>
      <c r="N85" s="63">
        <v>4</v>
      </c>
      <c r="O85" s="59" t="e">
        <f>YIELD(E85,F85,H85,J85,L85,N85,2)</f>
        <v>#NAME?</v>
      </c>
      <c r="P85" s="59" t="e">
        <f>YIELD(E85,F85,H85,M85,L85,N85,2)</f>
        <v>#NAME?</v>
      </c>
      <c r="Q85" s="59">
        <f>H85*L85/M85</f>
        <v>0.70000000000000007</v>
      </c>
      <c r="R85" s="61">
        <f>I85*O85</f>
        <v>0</v>
      </c>
      <c r="S85" s="59">
        <f>R85/$I$86</f>
        <v>0</v>
      </c>
      <c r="T85" s="61">
        <f>I85*M85/100-K85</f>
        <v>-61109044677.029823</v>
      </c>
      <c r="U85" s="47">
        <f>T85/K85</f>
        <v>-0.8995429202873072</v>
      </c>
    </row>
    <row r="86">
      <c r="I86" s="18">
        <f>SUM(I83:I85)</f>
        <v>172243949608.61</v>
      </c>
      <c r="K86" s="18">
        <f>SUM(K83:K85)</f>
        <v>172028389637.89081</v>
      </c>
      <c r="R86" s="18">
        <f>SUM(R83:R85)</f>
        <v>0</v>
      </c>
      <c r="S86" s="20" t="e">
        <f>SUM(S83:S85)</f>
        <v>#NAME?</v>
      </c>
      <c r="T86" s="18">
        <f>SUM(T83:T85)</f>
        <v>-56044861677.029823</v>
      </c>
      <c r="U86" s="2">
        <f>T86/K86</f>
        <v>-0.325788445703647</v>
      </c>
    </row>
    <row r="89">
      <c r="B89" s="8" t="s">
        <v>0</v>
      </c>
      <c r="C89" s="0" t="s">
        <v>297</v>
      </c>
      <c r="G89" s="7" t="s">
        <v>4</v>
      </c>
      <c r="H89" s="10">
        <v>43899</v>
      </c>
    </row>
    <row r="91">
      <c r="A91" s="43" t="s">
        <v>5</v>
      </c>
      <c r="B91" s="43" t="s">
        <v>217</v>
      </c>
      <c r="C91" s="43" t="s">
        <v>218</v>
      </c>
      <c r="D91" s="43" t="s">
        <v>219</v>
      </c>
      <c r="E91" s="43" t="s">
        <v>220</v>
      </c>
      <c r="F91" s="43" t="s">
        <v>221</v>
      </c>
      <c r="G91" s="45" t="s">
        <v>222</v>
      </c>
      <c r="H91" s="43" t="s">
        <v>223</v>
      </c>
      <c r="I91" s="43" t="s">
        <v>224</v>
      </c>
      <c r="J91" s="43" t="s">
        <v>225</v>
      </c>
      <c r="K91" s="44"/>
      <c r="L91" s="43" t="s">
        <v>226</v>
      </c>
      <c r="M91" s="43" t="s">
        <v>227</v>
      </c>
      <c r="N91" s="43" t="s">
        <v>228</v>
      </c>
      <c r="O91" s="43" t="s">
        <v>229</v>
      </c>
      <c r="P91" s="43" t="s">
        <v>230</v>
      </c>
      <c r="Q91" s="43" t="s">
        <v>231</v>
      </c>
      <c r="R91" s="43" t="s">
        <v>232</v>
      </c>
      <c r="S91" s="43" t="s">
        <v>233</v>
      </c>
      <c r="T91" s="43" t="s">
        <v>234</v>
      </c>
      <c r="U91" s="48" t="s">
        <v>235</v>
      </c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2" t="s">
        <v>236</v>
      </c>
      <c r="K92" s="42" t="s">
        <v>237</v>
      </c>
      <c r="L92" s="44"/>
      <c r="M92" s="44"/>
      <c r="N92" s="44"/>
      <c r="O92" s="44"/>
      <c r="P92" s="44"/>
      <c r="Q92" s="44"/>
      <c r="R92" s="44"/>
      <c r="S92" s="44"/>
      <c r="T92" s="44"/>
      <c r="U92" s="49"/>
    </row>
    <row r="93">
      <c r="A93" s="50">
        <v>1</v>
      </c>
      <c r="B93" s="50" t="s">
        <v>298</v>
      </c>
      <c r="C93" s="50" t="s">
        <v>23</v>
      </c>
      <c r="D93" s="50" t="s">
        <v>299</v>
      </c>
      <c r="E93" s="51">
        <v>42901</v>
      </c>
      <c r="F93" s="51">
        <v>44068</v>
      </c>
      <c r="G93" s="51">
        <v>43899</v>
      </c>
      <c r="H93" s="52">
        <v>0.1025</v>
      </c>
      <c r="I93" s="53">
        <v>5000000000</v>
      </c>
      <c r="J93" s="54">
        <v>106</v>
      </c>
      <c r="K93" s="54">
        <v>5300000000</v>
      </c>
      <c r="L93" s="54">
        <v>100</v>
      </c>
      <c r="M93" s="55">
        <v>102.295451</v>
      </c>
      <c r="N93" s="56">
        <v>4</v>
      </c>
      <c r="O93" s="52" t="e">
        <f>YIELD(E93,F93,H93,J93,L93,N93,2)</f>
        <v>#NAME?</v>
      </c>
      <c r="P93" s="52" t="e">
        <f>YIELD(E93,F93,H93,M93,L93,N93,2)</f>
        <v>#NAME?</v>
      </c>
      <c r="Q93" s="52">
        <f>H93*L93/M93</f>
        <v>0.10019995903825675</v>
      </c>
      <c r="R93" s="54">
        <f>I93*O93</f>
        <v>0</v>
      </c>
      <c r="S93" s="52">
        <f>R93/$I$98</f>
        <v>0</v>
      </c>
      <c r="T93" s="54">
        <f>I93*M93/100-K93</f>
        <v>-185227450</v>
      </c>
      <c r="U93" s="46">
        <f>T93/K93</f>
        <v>-0.034948575471698114</v>
      </c>
    </row>
    <row r="94">
      <c r="A94" s="50">
        <v>2</v>
      </c>
      <c r="B94" s="50" t="s">
        <v>300</v>
      </c>
      <c r="C94" s="50" t="s">
        <v>23</v>
      </c>
      <c r="D94" s="50" t="s">
        <v>301</v>
      </c>
      <c r="E94" s="51">
        <v>42901</v>
      </c>
      <c r="F94" s="51">
        <v>43903</v>
      </c>
      <c r="G94" s="51">
        <v>43899</v>
      </c>
      <c r="H94" s="52">
        <v>0.095</v>
      </c>
      <c r="I94" s="53">
        <v>5000000000</v>
      </c>
      <c r="J94" s="54">
        <v>103.6</v>
      </c>
      <c r="K94" s="54">
        <v>5180000000</v>
      </c>
      <c r="L94" s="54">
        <v>100</v>
      </c>
      <c r="M94" s="55">
        <v>100.053384</v>
      </c>
      <c r="N94" s="56">
        <v>4</v>
      </c>
      <c r="O94" s="52" t="e">
        <f>YIELD(E94,F94,H94,J94,L94,N94,2)</f>
        <v>#NAME?</v>
      </c>
      <c r="P94" s="52" t="e">
        <f>YIELD(E94,F94,H94,M94,L94,N94,2)</f>
        <v>#NAME?</v>
      </c>
      <c r="Q94" s="52">
        <f>H94*L94/M94</f>
        <v>0.09494931225914359</v>
      </c>
      <c r="R94" s="54">
        <f>I94*O94</f>
        <v>0</v>
      </c>
      <c r="S94" s="52">
        <f>R94/$I$98</f>
        <v>0</v>
      </c>
      <c r="T94" s="54">
        <f>I94*M94/100-K94</f>
        <v>-177330800</v>
      </c>
      <c r="U94" s="46">
        <f>T94/K94</f>
        <v>-0.034233745173745174</v>
      </c>
    </row>
    <row r="95">
      <c r="A95" s="50">
        <v>3</v>
      </c>
      <c r="B95" s="50" t="s">
        <v>302</v>
      </c>
      <c r="C95" s="50" t="s">
        <v>23</v>
      </c>
      <c r="D95" s="50" t="s">
        <v>303</v>
      </c>
      <c r="E95" s="51">
        <v>42901</v>
      </c>
      <c r="F95" s="51">
        <v>44672</v>
      </c>
      <c r="G95" s="51">
        <v>43899</v>
      </c>
      <c r="H95" s="52">
        <v>0.096</v>
      </c>
      <c r="I95" s="53">
        <v>40000000000</v>
      </c>
      <c r="J95" s="54">
        <v>100</v>
      </c>
      <c r="K95" s="54">
        <v>40000000000</v>
      </c>
      <c r="L95" s="54">
        <v>100</v>
      </c>
      <c r="M95" s="55">
        <v>103.583845</v>
      </c>
      <c r="N95" s="56">
        <v>4</v>
      </c>
      <c r="O95" s="52" t="e">
        <f>YIELD(E95,F95,H95,J95,L95,N95,2)</f>
        <v>#NAME?</v>
      </c>
      <c r="P95" s="52" t="e">
        <f>YIELD(E95,F95,H95,M95,L95,N95,2)</f>
        <v>#NAME?</v>
      </c>
      <c r="Q95" s="52">
        <f>H95*L95/M95</f>
        <v>0.092678544612820657</v>
      </c>
      <c r="R95" s="54">
        <f>I95*O95</f>
        <v>0</v>
      </c>
      <c r="S95" s="52">
        <f>R95/$I$98</f>
        <v>0</v>
      </c>
      <c r="T95" s="54">
        <f>I95*M95/100-K95</f>
        <v>1433538000</v>
      </c>
      <c r="U95" s="46">
        <f>T95/K95</f>
        <v>0.03583845</v>
      </c>
    </row>
    <row r="96">
      <c r="A96" s="50">
        <v>4</v>
      </c>
      <c r="B96" s="50" t="s">
        <v>304</v>
      </c>
      <c r="C96" s="50" t="s">
        <v>23</v>
      </c>
      <c r="D96" s="50" t="s">
        <v>305</v>
      </c>
      <c r="E96" s="51">
        <v>42901</v>
      </c>
      <c r="F96" s="51">
        <v>46377</v>
      </c>
      <c r="G96" s="51">
        <v>43899</v>
      </c>
      <c r="H96" s="52">
        <v>0.0855</v>
      </c>
      <c r="I96" s="53">
        <v>20000000000</v>
      </c>
      <c r="J96" s="54">
        <v>100</v>
      </c>
      <c r="K96" s="54">
        <v>20000000000</v>
      </c>
      <c r="L96" s="54">
        <v>100</v>
      </c>
      <c r="M96" s="55">
        <v>103.688081</v>
      </c>
      <c r="N96" s="56">
        <v>4</v>
      </c>
      <c r="O96" s="52" t="e">
        <f>YIELD(E96,F96,H96,J96,L96,N96,2)</f>
        <v>#NAME?</v>
      </c>
      <c r="P96" s="52" t="e">
        <f>YIELD(E96,F96,H96,M96,L96,N96,2)</f>
        <v>#NAME?</v>
      </c>
      <c r="Q96" s="52">
        <f>H96*L96/M96</f>
        <v>0.082458850791153143</v>
      </c>
      <c r="R96" s="54">
        <f>I96*O96</f>
        <v>0</v>
      </c>
      <c r="S96" s="52">
        <f>R96/$I$98</f>
        <v>0</v>
      </c>
      <c r="T96" s="54">
        <f>I96*M96/100-K96</f>
        <v>737616200</v>
      </c>
      <c r="U96" s="46">
        <f>T96/K96</f>
        <v>0.03688081</v>
      </c>
    </row>
    <row r="97">
      <c r="A97" s="57">
        <v>5</v>
      </c>
      <c r="B97" s="57" t="s">
        <v>306</v>
      </c>
      <c r="C97" s="57" t="s">
        <v>23</v>
      </c>
      <c r="D97" s="57" t="s">
        <v>307</v>
      </c>
      <c r="E97" s="58">
        <v>42901</v>
      </c>
      <c r="F97" s="58">
        <v>43920</v>
      </c>
      <c r="G97" s="58">
        <v>43899</v>
      </c>
      <c r="H97" s="59">
        <v>0.09</v>
      </c>
      <c r="I97" s="60">
        <v>20000000000</v>
      </c>
      <c r="J97" s="61">
        <v>100</v>
      </c>
      <c r="K97" s="61">
        <v>20000000000</v>
      </c>
      <c r="L97" s="61">
        <v>100</v>
      </c>
      <c r="M97" s="62">
        <v>100.205727</v>
      </c>
      <c r="N97" s="63">
        <v>4</v>
      </c>
      <c r="O97" s="59" t="e">
        <f>YIELD(E97,F97,H97,J97,L97,N97,2)</f>
        <v>#NAME?</v>
      </c>
      <c r="P97" s="59" t="e">
        <f>YIELD(E97,F97,H97,M97,L97,N97,2)</f>
        <v>#NAME?</v>
      </c>
      <c r="Q97" s="59">
        <f>H97*L97/M97</f>
        <v>0.089815225830355991</v>
      </c>
      <c r="R97" s="61">
        <f>I97*O97</f>
        <v>0</v>
      </c>
      <c r="S97" s="59">
        <f>R97/$I$98</f>
        <v>0</v>
      </c>
      <c r="T97" s="61">
        <f>I97*M97/100-K97</f>
        <v>41145400</v>
      </c>
      <c r="U97" s="47">
        <f>T97/K97</f>
        <v>0.00205727</v>
      </c>
    </row>
    <row r="98">
      <c r="I98" s="18">
        <f>SUM(I93:I97)</f>
        <v>90000000000</v>
      </c>
      <c r="K98" s="18">
        <f>SUM(K93:K97)</f>
        <v>90480000000</v>
      </c>
      <c r="R98" s="18">
        <f>SUM(R93:R97)</f>
        <v>0</v>
      </c>
      <c r="S98" s="20" t="e">
        <f>SUM(S93:S97)</f>
        <v>#NAME?</v>
      </c>
      <c r="T98" s="18">
        <f>SUM(T93:T97)</f>
        <v>1849741350</v>
      </c>
      <c r="U98" s="2">
        <f>T98/K98</f>
        <v>0.020443648872679045</v>
      </c>
    </row>
    <row r="101">
      <c r="B101" s="8" t="s">
        <v>0</v>
      </c>
      <c r="C101" s="0" t="s">
        <v>308</v>
      </c>
      <c r="G101" s="7" t="s">
        <v>4</v>
      </c>
      <c r="H101" s="10">
        <v>43899</v>
      </c>
    </row>
    <row r="103">
      <c r="A103" s="43" t="s">
        <v>5</v>
      </c>
      <c r="B103" s="43" t="s">
        <v>217</v>
      </c>
      <c r="C103" s="43" t="s">
        <v>218</v>
      </c>
      <c r="D103" s="43" t="s">
        <v>219</v>
      </c>
      <c r="E103" s="43" t="s">
        <v>220</v>
      </c>
      <c r="F103" s="43" t="s">
        <v>221</v>
      </c>
      <c r="G103" s="45" t="s">
        <v>222</v>
      </c>
      <c r="H103" s="43" t="s">
        <v>223</v>
      </c>
      <c r="I103" s="43" t="s">
        <v>224</v>
      </c>
      <c r="J103" s="43" t="s">
        <v>225</v>
      </c>
      <c r="K103" s="44"/>
      <c r="L103" s="43" t="s">
        <v>226</v>
      </c>
      <c r="M103" s="43" t="s">
        <v>227</v>
      </c>
      <c r="N103" s="43" t="s">
        <v>228</v>
      </c>
      <c r="O103" s="43" t="s">
        <v>229</v>
      </c>
      <c r="P103" s="43" t="s">
        <v>230</v>
      </c>
      <c r="Q103" s="43" t="s">
        <v>231</v>
      </c>
      <c r="R103" s="43" t="s">
        <v>232</v>
      </c>
      <c r="S103" s="43" t="s">
        <v>233</v>
      </c>
      <c r="T103" s="43" t="s">
        <v>234</v>
      </c>
      <c r="U103" s="48" t="s">
        <v>235</v>
      </c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2" t="s">
        <v>236</v>
      </c>
      <c r="K104" s="42" t="s">
        <v>237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9"/>
    </row>
    <row r="105">
      <c r="A105" s="50">
        <v>1</v>
      </c>
      <c r="B105" s="50" t="s">
        <v>309</v>
      </c>
      <c r="C105" s="50" t="s">
        <v>23</v>
      </c>
      <c r="D105" s="50" t="s">
        <v>310</v>
      </c>
      <c r="E105" s="51">
        <v>43054</v>
      </c>
      <c r="F105" s="51">
        <v>44102</v>
      </c>
      <c r="G105" s="51">
        <v>43899</v>
      </c>
      <c r="H105" s="52">
        <v>0.1</v>
      </c>
      <c r="I105" s="53">
        <v>7750000000</v>
      </c>
      <c r="J105" s="54">
        <v>100.6112</v>
      </c>
      <c r="K105" s="54">
        <v>7797368000</v>
      </c>
      <c r="L105" s="54">
        <v>100</v>
      </c>
      <c r="M105" s="55">
        <v>86</v>
      </c>
      <c r="N105" s="56">
        <v>4</v>
      </c>
      <c r="O105" s="52" t="e">
        <f>YIELD(E105,F105,H105,J105,L105,N105,2)</f>
        <v>#NAME?</v>
      </c>
      <c r="P105" s="52" t="e">
        <f>YIELD(E105,F105,H105,M105,L105,N105,2)</f>
        <v>#NAME?</v>
      </c>
      <c r="Q105" s="52">
        <f>H105*L105/M105</f>
        <v>0.11627906976744186</v>
      </c>
      <c r="R105" s="54">
        <f>I105*O105</f>
        <v>0</v>
      </c>
      <c r="S105" s="52">
        <f>R105/$I$107</f>
        <v>0</v>
      </c>
      <c r="T105" s="54">
        <f>I105*M105/100-K105</f>
        <v>-1132368000</v>
      </c>
      <c r="U105" s="46">
        <f>T105/K105</f>
        <v>-0.14522438853726027</v>
      </c>
    </row>
    <row r="106">
      <c r="A106" s="57">
        <v>2</v>
      </c>
      <c r="B106" s="57" t="s">
        <v>311</v>
      </c>
      <c r="C106" s="57" t="s">
        <v>23</v>
      </c>
      <c r="D106" s="57" t="s">
        <v>312</v>
      </c>
      <c r="E106" s="58">
        <v>43055</v>
      </c>
      <c r="F106" s="58">
        <v>44151</v>
      </c>
      <c r="G106" s="58">
        <v>43899</v>
      </c>
      <c r="H106" s="59">
        <v>0.0975</v>
      </c>
      <c r="I106" s="60">
        <v>200000000000</v>
      </c>
      <c r="J106" s="61">
        <v>100</v>
      </c>
      <c r="K106" s="61">
        <v>200000000000</v>
      </c>
      <c r="L106" s="61">
        <v>100</v>
      </c>
      <c r="M106" s="62">
        <v>93.2264</v>
      </c>
      <c r="N106" s="63">
        <v>4</v>
      </c>
      <c r="O106" s="59" t="e">
        <f>YIELD(E106,F106,H106,J106,L106,N106,2)</f>
        <v>#NAME?</v>
      </c>
      <c r="P106" s="59" t="e">
        <f>YIELD(E106,F106,H106,M106,L106,N106,2)</f>
        <v>#NAME?</v>
      </c>
      <c r="Q106" s="59">
        <f>H106*L106/M106</f>
        <v>0.10458410922228038</v>
      </c>
      <c r="R106" s="61">
        <f>I106*O106</f>
        <v>0</v>
      </c>
      <c r="S106" s="59">
        <f>R106/$I$107</f>
        <v>0</v>
      </c>
      <c r="T106" s="61">
        <f>I106*M106/100-K106</f>
        <v>-13547200000</v>
      </c>
      <c r="U106" s="47">
        <f>T106/K106</f>
        <v>-0.067736</v>
      </c>
    </row>
    <row r="107">
      <c r="I107" s="18">
        <f>SUM(I105:I106)</f>
        <v>207750000000</v>
      </c>
      <c r="K107" s="18">
        <f>SUM(K105:K106)</f>
        <v>207797368000</v>
      </c>
      <c r="R107" s="18">
        <f>SUM(R105:R106)</f>
        <v>0</v>
      </c>
      <c r="S107" s="20" t="e">
        <f>SUM(S105:S106)</f>
        <v>#NAME?</v>
      </c>
      <c r="T107" s="18">
        <f>SUM(T105:T106)</f>
        <v>-14679568000</v>
      </c>
      <c r="U107" s="2">
        <f>T107/K107</f>
        <v>-0.070643666670503744</v>
      </c>
    </row>
    <row r="110">
      <c r="B110" s="8" t="s">
        <v>0</v>
      </c>
      <c r="C110" s="0" t="s">
        <v>313</v>
      </c>
      <c r="G110" s="7" t="s">
        <v>4</v>
      </c>
      <c r="H110" s="10">
        <v>43899</v>
      </c>
    </row>
    <row r="112">
      <c r="A112" s="43" t="s">
        <v>5</v>
      </c>
      <c r="B112" s="43" t="s">
        <v>217</v>
      </c>
      <c r="C112" s="43" t="s">
        <v>218</v>
      </c>
      <c r="D112" s="43" t="s">
        <v>219</v>
      </c>
      <c r="E112" s="43" t="s">
        <v>220</v>
      </c>
      <c r="F112" s="43" t="s">
        <v>221</v>
      </c>
      <c r="G112" s="45" t="s">
        <v>222</v>
      </c>
      <c r="H112" s="43" t="s">
        <v>223</v>
      </c>
      <c r="I112" s="43" t="s">
        <v>224</v>
      </c>
      <c r="J112" s="43" t="s">
        <v>225</v>
      </c>
      <c r="K112" s="44"/>
      <c r="L112" s="43" t="s">
        <v>226</v>
      </c>
      <c r="M112" s="43" t="s">
        <v>227</v>
      </c>
      <c r="N112" s="43" t="s">
        <v>228</v>
      </c>
      <c r="O112" s="43" t="s">
        <v>229</v>
      </c>
      <c r="P112" s="43" t="s">
        <v>230</v>
      </c>
      <c r="Q112" s="43" t="s">
        <v>231</v>
      </c>
      <c r="R112" s="43" t="s">
        <v>232</v>
      </c>
      <c r="S112" s="43" t="s">
        <v>233</v>
      </c>
      <c r="T112" s="43" t="s">
        <v>234</v>
      </c>
      <c r="U112" s="48" t="s">
        <v>235</v>
      </c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2" t="s">
        <v>236</v>
      </c>
      <c r="K113" s="42" t="s">
        <v>237</v>
      </c>
      <c r="L113" s="44"/>
      <c r="M113" s="44"/>
      <c r="N113" s="44"/>
      <c r="O113" s="44"/>
      <c r="P113" s="44"/>
      <c r="Q113" s="44"/>
      <c r="R113" s="44"/>
      <c r="S113" s="44"/>
      <c r="T113" s="44"/>
      <c r="U113" s="49"/>
    </row>
    <row r="114">
      <c r="A114" s="50">
        <v>1</v>
      </c>
      <c r="B114" s="50" t="s">
        <v>314</v>
      </c>
      <c r="C114" s="50" t="s">
        <v>23</v>
      </c>
      <c r="D114" s="50" t="s">
        <v>315</v>
      </c>
      <c r="E114" s="51">
        <v>42958</v>
      </c>
      <c r="F114" s="51">
        <v>43905</v>
      </c>
      <c r="G114" s="51">
        <v>43899</v>
      </c>
      <c r="H114" s="52">
        <v>0.085</v>
      </c>
      <c r="I114" s="53">
        <v>6000000000</v>
      </c>
      <c r="J114" s="54">
        <v>100.612</v>
      </c>
      <c r="K114" s="54">
        <v>6036720000</v>
      </c>
      <c r="L114" s="54">
        <v>100</v>
      </c>
      <c r="M114" s="55">
        <v>100.0198</v>
      </c>
      <c r="N114" s="56">
        <v>4</v>
      </c>
      <c r="O114" s="52" t="e">
        <f>YIELD(E114,F114,H114,J114,L114,N114,2)</f>
        <v>#NAME?</v>
      </c>
      <c r="P114" s="52" t="e">
        <f>YIELD(E114,F114,H114,M114,L114,N114,2)</f>
        <v>#NAME?</v>
      </c>
      <c r="Q114" s="52">
        <f>H114*L114/M114</f>
        <v>0.084983173331680331</v>
      </c>
      <c r="R114" s="54">
        <f>I114*O114</f>
        <v>0</v>
      </c>
      <c r="S114" s="52">
        <f>R114/$I$120</f>
        <v>0</v>
      </c>
      <c r="T114" s="54">
        <f>I114*M114/100-K114</f>
        <v>-35532000</v>
      </c>
      <c r="U114" s="46">
        <f>T114/K114</f>
        <v>-0.0058859778157675027</v>
      </c>
    </row>
    <row r="115">
      <c r="A115" s="50">
        <v>2</v>
      </c>
      <c r="B115" s="50" t="s">
        <v>314</v>
      </c>
      <c r="C115" s="50" t="s">
        <v>23</v>
      </c>
      <c r="D115" s="50" t="s">
        <v>315</v>
      </c>
      <c r="E115" s="51">
        <v>43031</v>
      </c>
      <c r="F115" s="51">
        <v>43905</v>
      </c>
      <c r="G115" s="51">
        <v>43899</v>
      </c>
      <c r="H115" s="52">
        <v>0.085</v>
      </c>
      <c r="I115" s="53">
        <v>4000000000</v>
      </c>
      <c r="J115" s="54">
        <v>100.612</v>
      </c>
      <c r="K115" s="54">
        <v>4024480000</v>
      </c>
      <c r="L115" s="54">
        <v>100</v>
      </c>
      <c r="M115" s="55">
        <v>100.0198</v>
      </c>
      <c r="N115" s="56">
        <v>4</v>
      </c>
      <c r="O115" s="52" t="e">
        <f>YIELD(E115,F115,H115,J115,L115,N115,2)</f>
        <v>#NAME?</v>
      </c>
      <c r="P115" s="52" t="e">
        <f>YIELD(E115,F115,H115,M115,L115,N115,2)</f>
        <v>#NAME?</v>
      </c>
      <c r="Q115" s="52">
        <f>H115*L115/M115</f>
        <v>0.084983173331680331</v>
      </c>
      <c r="R115" s="54">
        <f>I115*O115</f>
        <v>0</v>
      </c>
      <c r="S115" s="52">
        <f>R115/$I$120</f>
        <v>0</v>
      </c>
      <c r="T115" s="54">
        <f>I115*M115/100-K115</f>
        <v>-23688000</v>
      </c>
      <c r="U115" s="46">
        <f>T115/K115</f>
        <v>-0.0058859778157675027</v>
      </c>
    </row>
    <row r="116">
      <c r="A116" s="50">
        <v>3</v>
      </c>
      <c r="B116" s="50" t="s">
        <v>316</v>
      </c>
      <c r="C116" s="50" t="s">
        <v>23</v>
      </c>
      <c r="D116" s="50" t="s">
        <v>317</v>
      </c>
      <c r="E116" s="51">
        <v>42958</v>
      </c>
      <c r="F116" s="51">
        <v>43996</v>
      </c>
      <c r="G116" s="51">
        <v>43899</v>
      </c>
      <c r="H116" s="52">
        <v>0.108</v>
      </c>
      <c r="I116" s="53">
        <v>15000000000</v>
      </c>
      <c r="J116" s="54">
        <v>101.224</v>
      </c>
      <c r="K116" s="54">
        <v>15183600000</v>
      </c>
      <c r="L116" s="54">
        <v>100</v>
      </c>
      <c r="M116" s="55">
        <v>101.174</v>
      </c>
      <c r="N116" s="56">
        <v>4</v>
      </c>
      <c r="O116" s="52" t="e">
        <f>YIELD(E116,F116,H116,J116,L116,N116,2)</f>
        <v>#NAME?</v>
      </c>
      <c r="P116" s="52" t="e">
        <f>YIELD(E116,F116,H116,M116,L116,N116,2)</f>
        <v>#NAME?</v>
      </c>
      <c r="Q116" s="52">
        <f>H116*L116/M116</f>
        <v>0.10674679265423923</v>
      </c>
      <c r="R116" s="54">
        <f>I116*O116</f>
        <v>0</v>
      </c>
      <c r="S116" s="52">
        <f>R116/$I$120</f>
        <v>0</v>
      </c>
      <c r="T116" s="54">
        <f>I116*M116/100-K116</f>
        <v>-7500000</v>
      </c>
      <c r="U116" s="46">
        <f>T116/K116</f>
        <v>-0.00049395400300324035</v>
      </c>
    </row>
    <row r="117">
      <c r="A117" s="50">
        <v>4</v>
      </c>
      <c r="B117" s="50" t="s">
        <v>316</v>
      </c>
      <c r="C117" s="50" t="s">
        <v>23</v>
      </c>
      <c r="D117" s="50" t="s">
        <v>317</v>
      </c>
      <c r="E117" s="51">
        <v>43006</v>
      </c>
      <c r="F117" s="51">
        <v>43996</v>
      </c>
      <c r="G117" s="51">
        <v>43899</v>
      </c>
      <c r="H117" s="52">
        <v>0.108</v>
      </c>
      <c r="I117" s="53">
        <v>10000000000</v>
      </c>
      <c r="J117" s="54">
        <v>101.224</v>
      </c>
      <c r="K117" s="54">
        <v>10122400000</v>
      </c>
      <c r="L117" s="54">
        <v>100</v>
      </c>
      <c r="M117" s="55">
        <v>101.174</v>
      </c>
      <c r="N117" s="56">
        <v>4</v>
      </c>
      <c r="O117" s="52" t="e">
        <f>YIELD(E117,F117,H117,J117,L117,N117,2)</f>
        <v>#NAME?</v>
      </c>
      <c r="P117" s="52" t="e">
        <f>YIELD(E117,F117,H117,M117,L117,N117,2)</f>
        <v>#NAME?</v>
      </c>
      <c r="Q117" s="52">
        <f>H117*L117/M117</f>
        <v>0.10674679265423923</v>
      </c>
      <c r="R117" s="54">
        <f>I117*O117</f>
        <v>0</v>
      </c>
      <c r="S117" s="52">
        <f>R117/$I$120</f>
        <v>0</v>
      </c>
      <c r="T117" s="54">
        <f>I117*M117/100-K117</f>
        <v>-4999999.9999980927</v>
      </c>
      <c r="U117" s="46">
        <f>T117/K117</f>
        <v>-0.00049395400300305192</v>
      </c>
    </row>
    <row r="118">
      <c r="A118" s="50">
        <v>5</v>
      </c>
      <c r="B118" s="50" t="s">
        <v>318</v>
      </c>
      <c r="C118" s="50" t="s">
        <v>23</v>
      </c>
      <c r="D118" s="50" t="s">
        <v>319</v>
      </c>
      <c r="E118" s="51">
        <v>42958</v>
      </c>
      <c r="F118" s="51">
        <v>43991</v>
      </c>
      <c r="G118" s="51">
        <v>43899</v>
      </c>
      <c r="H118" s="52">
        <v>0.1</v>
      </c>
      <c r="I118" s="53">
        <v>30000000000</v>
      </c>
      <c r="J118" s="54">
        <v>100</v>
      </c>
      <c r="K118" s="54">
        <v>30000000000</v>
      </c>
      <c r="L118" s="54">
        <v>100</v>
      </c>
      <c r="M118" s="55">
        <v>99.021</v>
      </c>
      <c r="N118" s="56">
        <v>4</v>
      </c>
      <c r="O118" s="52" t="e">
        <f>YIELD(E118,F118,H118,J118,L118,N118,2)</f>
        <v>#NAME?</v>
      </c>
      <c r="P118" s="52" t="e">
        <f>YIELD(E118,F118,H118,M118,L118,N118,2)</f>
        <v>#NAME?</v>
      </c>
      <c r="Q118" s="52">
        <f>H118*L118/M118</f>
        <v>0.10098867916906515</v>
      </c>
      <c r="R118" s="54">
        <f>I118*O118</f>
        <v>0</v>
      </c>
      <c r="S118" s="52">
        <f>R118/$I$120</f>
        <v>0</v>
      </c>
      <c r="T118" s="54">
        <f>I118*M118/100-K118</f>
        <v>-293700000</v>
      </c>
      <c r="U118" s="46">
        <f>T118/K118</f>
        <v>-0.00979</v>
      </c>
    </row>
    <row r="119">
      <c r="A119" s="57">
        <v>6</v>
      </c>
      <c r="B119" s="57" t="s">
        <v>320</v>
      </c>
      <c r="C119" s="57" t="s">
        <v>23</v>
      </c>
      <c r="D119" s="57" t="s">
        <v>321</v>
      </c>
      <c r="E119" s="58">
        <v>42958</v>
      </c>
      <c r="F119" s="58">
        <v>44002</v>
      </c>
      <c r="G119" s="58">
        <v>43899</v>
      </c>
      <c r="H119" s="59">
        <v>0.078</v>
      </c>
      <c r="I119" s="60">
        <v>12000000000</v>
      </c>
      <c r="J119" s="61">
        <v>101.02</v>
      </c>
      <c r="K119" s="61">
        <v>12122400000</v>
      </c>
      <c r="L119" s="61">
        <v>100</v>
      </c>
      <c r="M119" s="62">
        <v>100.7817</v>
      </c>
      <c r="N119" s="63">
        <v>4</v>
      </c>
      <c r="O119" s="59" t="e">
        <f>YIELD(E119,F119,H119,J119,L119,N119,2)</f>
        <v>#NAME?</v>
      </c>
      <c r="P119" s="59" t="e">
        <f>YIELD(E119,F119,H119,M119,L119,N119,2)</f>
        <v>#NAME?</v>
      </c>
      <c r="Q119" s="59">
        <f>H119*L119/M119</f>
        <v>0.077395003259520326</v>
      </c>
      <c r="R119" s="61">
        <f>I119*O119</f>
        <v>0</v>
      </c>
      <c r="S119" s="59">
        <f>R119/$I$120</f>
        <v>0</v>
      </c>
      <c r="T119" s="61">
        <f>I119*M119/100-K119</f>
        <v>-28596000</v>
      </c>
      <c r="U119" s="47">
        <f>T119/K119</f>
        <v>-0.0023589388239952484</v>
      </c>
    </row>
    <row r="120">
      <c r="I120" s="18">
        <f>SUM(I114:I119)</f>
        <v>77000000000</v>
      </c>
      <c r="K120" s="18">
        <f>SUM(K114:K119)</f>
        <v>77489600000</v>
      </c>
      <c r="R120" s="18">
        <f>SUM(R114:R119)</f>
        <v>0</v>
      </c>
      <c r="S120" s="20" t="e">
        <f>SUM(S114:S119)</f>
        <v>#NAME?</v>
      </c>
      <c r="T120" s="18">
        <f>SUM(T114:T119)</f>
        <v>-394015999.99999809</v>
      </c>
      <c r="U120" s="2">
        <f>T120/K120</f>
        <v>-0.00508475976130988</v>
      </c>
    </row>
    <row r="123">
      <c r="B123" s="8" t="s">
        <v>0</v>
      </c>
      <c r="C123" s="0" t="s">
        <v>322</v>
      </c>
      <c r="G123" s="7" t="s">
        <v>4</v>
      </c>
      <c r="H123" s="10">
        <v>43899</v>
      </c>
    </row>
    <row r="125">
      <c r="A125" s="43" t="s">
        <v>5</v>
      </c>
      <c r="B125" s="43" t="s">
        <v>217</v>
      </c>
      <c r="C125" s="43" t="s">
        <v>218</v>
      </c>
      <c r="D125" s="43" t="s">
        <v>219</v>
      </c>
      <c r="E125" s="43" t="s">
        <v>220</v>
      </c>
      <c r="F125" s="43" t="s">
        <v>221</v>
      </c>
      <c r="G125" s="45" t="s">
        <v>222</v>
      </c>
      <c r="H125" s="43" t="s">
        <v>223</v>
      </c>
      <c r="I125" s="43" t="s">
        <v>224</v>
      </c>
      <c r="J125" s="43" t="s">
        <v>225</v>
      </c>
      <c r="K125" s="44"/>
      <c r="L125" s="43" t="s">
        <v>226</v>
      </c>
      <c r="M125" s="43" t="s">
        <v>227</v>
      </c>
      <c r="N125" s="43" t="s">
        <v>228</v>
      </c>
      <c r="O125" s="43" t="s">
        <v>229</v>
      </c>
      <c r="P125" s="43" t="s">
        <v>230</v>
      </c>
      <c r="Q125" s="43" t="s">
        <v>231</v>
      </c>
      <c r="R125" s="43" t="s">
        <v>232</v>
      </c>
      <c r="S125" s="43" t="s">
        <v>233</v>
      </c>
      <c r="T125" s="43" t="s">
        <v>234</v>
      </c>
      <c r="U125" s="48" t="s">
        <v>235</v>
      </c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2" t="s">
        <v>236</v>
      </c>
      <c r="K126" s="42" t="s">
        <v>237</v>
      </c>
      <c r="L126" s="44"/>
      <c r="M126" s="44"/>
      <c r="N126" s="44"/>
      <c r="O126" s="44"/>
      <c r="P126" s="44"/>
      <c r="Q126" s="44"/>
      <c r="R126" s="44"/>
      <c r="S126" s="44"/>
      <c r="T126" s="44"/>
      <c r="U126" s="49"/>
    </row>
    <row r="127">
      <c r="A127" s="50">
        <v>1</v>
      </c>
      <c r="B127" s="50" t="s">
        <v>323</v>
      </c>
      <c r="C127" s="50" t="s">
        <v>23</v>
      </c>
      <c r="D127" s="50" t="s">
        <v>324</v>
      </c>
      <c r="E127" s="51">
        <v>43040</v>
      </c>
      <c r="F127" s="51">
        <v>44094</v>
      </c>
      <c r="G127" s="51">
        <v>43899</v>
      </c>
      <c r="H127" s="52">
        <v>0.1</v>
      </c>
      <c r="I127" s="53">
        <v>50000000000</v>
      </c>
      <c r="J127" s="54">
        <v>100.035</v>
      </c>
      <c r="K127" s="54">
        <v>50017500000</v>
      </c>
      <c r="L127" s="54">
        <v>100</v>
      </c>
      <c r="M127" s="55">
        <v>86.2</v>
      </c>
      <c r="N127" s="56">
        <v>4</v>
      </c>
      <c r="O127" s="52" t="e">
        <f>YIELD(E127,F127,H127,J127,L127,N127,2)</f>
        <v>#NAME?</v>
      </c>
      <c r="P127" s="52" t="e">
        <f>YIELD(E127,F127,H127,M127,L127,N127,2)</f>
        <v>#NAME?</v>
      </c>
      <c r="Q127" s="52">
        <f>H127*L127/M127</f>
        <v>0.11600928074245939</v>
      </c>
      <c r="R127" s="54">
        <f>I127*O127</f>
        <v>0</v>
      </c>
      <c r="S127" s="52">
        <f>R127/$I$130</f>
        <v>0</v>
      </c>
      <c r="T127" s="54">
        <f>I127*M127/100-K127</f>
        <v>-6917500000</v>
      </c>
      <c r="U127" s="46">
        <f>T127/K127</f>
        <v>-0.13830159444194531</v>
      </c>
    </row>
    <row r="128">
      <c r="A128" s="50">
        <v>2</v>
      </c>
      <c r="B128" s="50" t="s">
        <v>309</v>
      </c>
      <c r="C128" s="50" t="s">
        <v>23</v>
      </c>
      <c r="D128" s="50" t="s">
        <v>310</v>
      </c>
      <c r="E128" s="51">
        <v>43041</v>
      </c>
      <c r="F128" s="51">
        <v>44102</v>
      </c>
      <c r="G128" s="51">
        <v>43899</v>
      </c>
      <c r="H128" s="52">
        <v>0.1</v>
      </c>
      <c r="I128" s="53">
        <v>42000000000</v>
      </c>
      <c r="J128" s="54">
        <v>100.15</v>
      </c>
      <c r="K128" s="54">
        <v>42063000000</v>
      </c>
      <c r="L128" s="54">
        <v>100</v>
      </c>
      <c r="M128" s="55">
        <v>86</v>
      </c>
      <c r="N128" s="56">
        <v>4</v>
      </c>
      <c r="O128" s="52" t="e">
        <f>YIELD(E128,F128,H128,J128,L128,N128,2)</f>
        <v>#NAME?</v>
      </c>
      <c r="P128" s="52" t="e">
        <f>YIELD(E128,F128,H128,M128,L128,N128,2)</f>
        <v>#NAME?</v>
      </c>
      <c r="Q128" s="52">
        <f>H128*L128/M128</f>
        <v>0.11627906976744186</v>
      </c>
      <c r="R128" s="54">
        <f>I128*O128</f>
        <v>0</v>
      </c>
      <c r="S128" s="52">
        <f>R128/$I$130</f>
        <v>0</v>
      </c>
      <c r="T128" s="54">
        <f>I128*M128/100-K128</f>
        <v>-5943000000</v>
      </c>
      <c r="U128" s="46">
        <f>T128/K128</f>
        <v>-0.14128806789815276</v>
      </c>
    </row>
    <row r="129">
      <c r="A129" s="57">
        <v>3</v>
      </c>
      <c r="B129" s="57" t="s">
        <v>325</v>
      </c>
      <c r="C129" s="57" t="s">
        <v>23</v>
      </c>
      <c r="D129" s="57" t="s">
        <v>326</v>
      </c>
      <c r="E129" s="58">
        <v>43042</v>
      </c>
      <c r="F129" s="58">
        <v>44138</v>
      </c>
      <c r="G129" s="58">
        <v>43899</v>
      </c>
      <c r="H129" s="59">
        <v>0.0975</v>
      </c>
      <c r="I129" s="60">
        <v>213000000000</v>
      </c>
      <c r="J129" s="61">
        <v>99.3588</v>
      </c>
      <c r="K129" s="61">
        <v>211634244000</v>
      </c>
      <c r="L129" s="61">
        <v>100</v>
      </c>
      <c r="M129" s="62">
        <v>85</v>
      </c>
      <c r="N129" s="63">
        <v>4</v>
      </c>
      <c r="O129" s="59" t="e">
        <f>YIELD(E129,F129,H129,J129,L129,N129,2)</f>
        <v>#NAME?</v>
      </c>
      <c r="P129" s="59" t="e">
        <f>YIELD(E129,F129,H129,M129,L129,N129,2)</f>
        <v>#NAME?</v>
      </c>
      <c r="Q129" s="59">
        <f>H129*L129/M129</f>
        <v>0.11470588235294117</v>
      </c>
      <c r="R129" s="61">
        <f>I129*O129</f>
        <v>0</v>
      </c>
      <c r="S129" s="59">
        <f>R129/$I$130</f>
        <v>0</v>
      </c>
      <c r="T129" s="61">
        <f>I129*M129/100-K129</f>
        <v>-30584244000</v>
      </c>
      <c r="U129" s="47">
        <f>T129/K129</f>
        <v>-0.14451462779341134</v>
      </c>
    </row>
    <row r="130">
      <c r="I130" s="18">
        <f>SUM(I127:I129)</f>
        <v>305000000000</v>
      </c>
      <c r="K130" s="18">
        <f>SUM(K127:K129)</f>
        <v>303714744000</v>
      </c>
      <c r="R130" s="18">
        <f>SUM(R127:R129)</f>
        <v>0</v>
      </c>
      <c r="S130" s="20" t="e">
        <f>SUM(S127:S129)</f>
        <v>#NAME?</v>
      </c>
      <c r="T130" s="18">
        <f>SUM(T127:T129)</f>
        <v>-43444744000</v>
      </c>
      <c r="U130" s="2">
        <f>T130/K130</f>
        <v>-0.14304456684526321</v>
      </c>
    </row>
    <row r="133">
      <c r="B133" s="8" t="s">
        <v>0</v>
      </c>
      <c r="C133" s="0" t="s">
        <v>327</v>
      </c>
      <c r="G133" s="7" t="s">
        <v>4</v>
      </c>
      <c r="H133" s="10">
        <v>43899</v>
      </c>
    </row>
    <row r="135">
      <c r="A135" s="43" t="s">
        <v>5</v>
      </c>
      <c r="B135" s="43" t="s">
        <v>217</v>
      </c>
      <c r="C135" s="43" t="s">
        <v>218</v>
      </c>
      <c r="D135" s="43" t="s">
        <v>219</v>
      </c>
      <c r="E135" s="43" t="s">
        <v>220</v>
      </c>
      <c r="F135" s="43" t="s">
        <v>221</v>
      </c>
      <c r="G135" s="45" t="s">
        <v>222</v>
      </c>
      <c r="H135" s="43" t="s">
        <v>223</v>
      </c>
      <c r="I135" s="43" t="s">
        <v>224</v>
      </c>
      <c r="J135" s="43" t="s">
        <v>225</v>
      </c>
      <c r="K135" s="44"/>
      <c r="L135" s="43" t="s">
        <v>226</v>
      </c>
      <c r="M135" s="43" t="s">
        <v>227</v>
      </c>
      <c r="N135" s="43" t="s">
        <v>228</v>
      </c>
      <c r="O135" s="43" t="s">
        <v>229</v>
      </c>
      <c r="P135" s="43" t="s">
        <v>230</v>
      </c>
      <c r="Q135" s="43" t="s">
        <v>231</v>
      </c>
      <c r="R135" s="43" t="s">
        <v>232</v>
      </c>
      <c r="S135" s="43" t="s">
        <v>233</v>
      </c>
      <c r="T135" s="43" t="s">
        <v>234</v>
      </c>
      <c r="U135" s="48" t="s">
        <v>235</v>
      </c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2" t="s">
        <v>236</v>
      </c>
      <c r="K136" s="42" t="s">
        <v>237</v>
      </c>
      <c r="L136" s="44"/>
      <c r="M136" s="44"/>
      <c r="N136" s="44"/>
      <c r="O136" s="44"/>
      <c r="P136" s="44"/>
      <c r="Q136" s="44"/>
      <c r="R136" s="44"/>
      <c r="S136" s="44"/>
      <c r="T136" s="44"/>
      <c r="U136" s="49"/>
    </row>
    <row r="137">
      <c r="A137" s="50">
        <v>1</v>
      </c>
      <c r="B137" s="50" t="s">
        <v>328</v>
      </c>
      <c r="C137" s="50" t="s">
        <v>23</v>
      </c>
      <c r="D137" s="50" t="s">
        <v>329</v>
      </c>
      <c r="E137" s="51">
        <v>43042</v>
      </c>
      <c r="F137" s="51">
        <v>44755</v>
      </c>
      <c r="G137" s="51">
        <v>43899</v>
      </c>
      <c r="H137" s="52">
        <v>0.085</v>
      </c>
      <c r="I137" s="53">
        <v>15000000000</v>
      </c>
      <c r="J137" s="54">
        <v>101.4</v>
      </c>
      <c r="K137" s="54">
        <v>15210000000</v>
      </c>
      <c r="L137" s="54">
        <v>100</v>
      </c>
      <c r="M137" s="55">
        <v>102.6933</v>
      </c>
      <c r="N137" s="56">
        <v>4</v>
      </c>
      <c r="O137" s="52" t="e">
        <f>YIELD(E137,F137,H137,J137,L137,N137,2)</f>
        <v>#NAME?</v>
      </c>
      <c r="P137" s="52" t="e">
        <f>YIELD(E137,F137,H137,M137,L137,N137,2)</f>
        <v>#NAME?</v>
      </c>
      <c r="Q137" s="52">
        <f>H137*L137/M137</f>
        <v>0.082770735773414636</v>
      </c>
      <c r="R137" s="54">
        <f>I137*O137</f>
        <v>0</v>
      </c>
      <c r="S137" s="52">
        <f>R137/$I$146</f>
        <v>0</v>
      </c>
      <c r="T137" s="54">
        <f>I137*M137/100-K137</f>
        <v>193995000</v>
      </c>
      <c r="U137" s="46">
        <f>T137/K137</f>
        <v>0.012754437869822485</v>
      </c>
    </row>
    <row r="138">
      <c r="A138" s="50">
        <v>2</v>
      </c>
      <c r="B138" s="50" t="s">
        <v>330</v>
      </c>
      <c r="C138" s="50" t="s">
        <v>23</v>
      </c>
      <c r="D138" s="50" t="s">
        <v>331</v>
      </c>
      <c r="E138" s="51">
        <v>43042</v>
      </c>
      <c r="F138" s="51">
        <v>44058</v>
      </c>
      <c r="G138" s="51">
        <v>43899</v>
      </c>
      <c r="H138" s="52">
        <v>0.076</v>
      </c>
      <c r="I138" s="53">
        <v>40000000000</v>
      </c>
      <c r="J138" s="54">
        <v>100</v>
      </c>
      <c r="K138" s="54">
        <v>40000000000</v>
      </c>
      <c r="L138" s="54">
        <v>100</v>
      </c>
      <c r="M138" s="55">
        <v>101.0122</v>
      </c>
      <c r="N138" s="56">
        <v>4</v>
      </c>
      <c r="O138" s="52" t="e">
        <f>YIELD(E138,F138,H138,J138,L138,N138,2)</f>
        <v>#NAME?</v>
      </c>
      <c r="P138" s="52" t="e">
        <f>YIELD(E138,F138,H138,M138,L138,N138,2)</f>
        <v>#NAME?</v>
      </c>
      <c r="Q138" s="52">
        <f>H138*L138/M138</f>
        <v>0.075238436545288584</v>
      </c>
      <c r="R138" s="54">
        <f>I138*O138</f>
        <v>0</v>
      </c>
      <c r="S138" s="52">
        <f>R138/$I$146</f>
        <v>0</v>
      </c>
      <c r="T138" s="54">
        <f>I138*M138/100-K138</f>
        <v>404880000.00000763</v>
      </c>
      <c r="U138" s="46">
        <f>T138/K138</f>
        <v>0.01012200000000019</v>
      </c>
    </row>
    <row r="139">
      <c r="A139" s="50">
        <v>3</v>
      </c>
      <c r="B139" s="50" t="s">
        <v>332</v>
      </c>
      <c r="C139" s="50" t="s">
        <v>23</v>
      </c>
      <c r="D139" s="50" t="s">
        <v>333</v>
      </c>
      <c r="E139" s="51">
        <v>43042</v>
      </c>
      <c r="F139" s="51">
        <v>44188</v>
      </c>
      <c r="G139" s="51">
        <v>43899</v>
      </c>
      <c r="H139" s="52">
        <v>0.1085</v>
      </c>
      <c r="I139" s="53">
        <v>5000000000</v>
      </c>
      <c r="J139" s="54">
        <v>105.5</v>
      </c>
      <c r="K139" s="54">
        <v>5275000000</v>
      </c>
      <c r="L139" s="54">
        <v>100</v>
      </c>
      <c r="M139" s="55">
        <v>103.3951</v>
      </c>
      <c r="N139" s="56">
        <v>4</v>
      </c>
      <c r="O139" s="52" t="e">
        <f>YIELD(E139,F139,H139,J139,L139,N139,2)</f>
        <v>#NAME?</v>
      </c>
      <c r="P139" s="52" t="e">
        <f>YIELD(E139,F139,H139,M139,L139,N139,2)</f>
        <v>#NAME?</v>
      </c>
      <c r="Q139" s="52">
        <f>H139*L139/M139</f>
        <v>0.10493727459038194</v>
      </c>
      <c r="R139" s="54">
        <f>I139*O139</f>
        <v>0</v>
      </c>
      <c r="S139" s="52">
        <f>R139/$I$146</f>
        <v>0</v>
      </c>
      <c r="T139" s="54">
        <f>I139*M139/100-K139</f>
        <v>-105245000</v>
      </c>
      <c r="U139" s="46">
        <f>T139/K139</f>
        <v>-0.019951658767772513</v>
      </c>
    </row>
    <row r="140">
      <c r="A140" s="50">
        <v>4</v>
      </c>
      <c r="B140" s="50" t="s">
        <v>334</v>
      </c>
      <c r="C140" s="50" t="s">
        <v>23</v>
      </c>
      <c r="D140" s="50" t="s">
        <v>335</v>
      </c>
      <c r="E140" s="51">
        <v>43042</v>
      </c>
      <c r="F140" s="51">
        <v>43947</v>
      </c>
      <c r="G140" s="51">
        <v>43899</v>
      </c>
      <c r="H140" s="52">
        <v>0.0845</v>
      </c>
      <c r="I140" s="53">
        <v>50000000000</v>
      </c>
      <c r="J140" s="54">
        <v>100.25833333</v>
      </c>
      <c r="K140" s="54">
        <v>50129166665</v>
      </c>
      <c r="L140" s="54">
        <v>100</v>
      </c>
      <c r="M140" s="55">
        <v>100.4714</v>
      </c>
      <c r="N140" s="56">
        <v>4</v>
      </c>
      <c r="O140" s="52" t="e">
        <f>YIELD(E140,F140,H140,J140,L140,N140,2)</f>
        <v>#NAME?</v>
      </c>
      <c r="P140" s="52" t="e">
        <f>YIELD(E140,F140,H140,M140,L140,N140,2)</f>
        <v>#NAME?</v>
      </c>
      <c r="Q140" s="52">
        <f>H140*L140/M140</f>
        <v>0.084103535931618359</v>
      </c>
      <c r="R140" s="54">
        <f>I140*O140</f>
        <v>0</v>
      </c>
      <c r="S140" s="52">
        <f>R140/$I$146</f>
        <v>0</v>
      </c>
      <c r="T140" s="54">
        <f>I140*M140/100-K140</f>
        <v>106533335</v>
      </c>
      <c r="U140" s="46">
        <f>T140/K140</f>
        <v>0.0021251766603648968</v>
      </c>
    </row>
    <row r="141">
      <c r="A141" s="50">
        <v>5</v>
      </c>
      <c r="B141" s="50" t="s">
        <v>334</v>
      </c>
      <c r="C141" s="50" t="s">
        <v>23</v>
      </c>
      <c r="D141" s="50" t="s">
        <v>335</v>
      </c>
      <c r="E141" s="51">
        <v>43042</v>
      </c>
      <c r="F141" s="51">
        <v>43947</v>
      </c>
      <c r="G141" s="51">
        <v>43899</v>
      </c>
      <c r="H141" s="52">
        <v>0.0845</v>
      </c>
      <c r="I141" s="53">
        <v>10000000000</v>
      </c>
      <c r="J141" s="54">
        <v>100.25833333</v>
      </c>
      <c r="K141" s="54">
        <v>10025833333</v>
      </c>
      <c r="L141" s="54">
        <v>100</v>
      </c>
      <c r="M141" s="55">
        <v>100.4714</v>
      </c>
      <c r="N141" s="56">
        <v>4</v>
      </c>
      <c r="O141" s="52" t="e">
        <f>YIELD(E141,F141,H141,J141,L141,N141,2)</f>
        <v>#NAME?</v>
      </c>
      <c r="P141" s="52" t="e">
        <f>YIELD(E141,F141,H141,M141,L141,N141,2)</f>
        <v>#NAME?</v>
      </c>
      <c r="Q141" s="52">
        <f>H141*L141/M141</f>
        <v>0.084103535931618359</v>
      </c>
      <c r="R141" s="54">
        <f>I141*O141</f>
        <v>0</v>
      </c>
      <c r="S141" s="52">
        <f>R141/$I$146</f>
        <v>0</v>
      </c>
      <c r="T141" s="54">
        <f>I141*M141/100-K141</f>
        <v>21306667</v>
      </c>
      <c r="U141" s="46">
        <f>T141/K141</f>
        <v>0.0021251766603648968</v>
      </c>
    </row>
    <row r="142">
      <c r="A142" s="50">
        <v>6</v>
      </c>
      <c r="B142" s="50" t="s">
        <v>336</v>
      </c>
      <c r="C142" s="50" t="s">
        <v>23</v>
      </c>
      <c r="D142" s="50" t="s">
        <v>337</v>
      </c>
      <c r="E142" s="51">
        <v>43042</v>
      </c>
      <c r="F142" s="51">
        <v>44707</v>
      </c>
      <c r="G142" s="51">
        <v>43899</v>
      </c>
      <c r="H142" s="52">
        <v>0.087</v>
      </c>
      <c r="I142" s="53">
        <v>20000000000</v>
      </c>
      <c r="J142" s="54">
        <v>102.36666667</v>
      </c>
      <c r="K142" s="54">
        <v>20473333334</v>
      </c>
      <c r="L142" s="54">
        <v>100</v>
      </c>
      <c r="M142" s="55">
        <v>103.3314</v>
      </c>
      <c r="N142" s="56">
        <v>4</v>
      </c>
      <c r="O142" s="52" t="e">
        <f>YIELD(E142,F142,H142,J142,L142,N142,2)</f>
        <v>#NAME?</v>
      </c>
      <c r="P142" s="52" t="e">
        <f>YIELD(E142,F142,H142,M142,L142,N142,2)</f>
        <v>#NAME?</v>
      </c>
      <c r="Q142" s="52">
        <f>H142*L142/M142</f>
        <v>0.08419512365070056</v>
      </c>
      <c r="R142" s="54">
        <f>I142*O142</f>
        <v>0</v>
      </c>
      <c r="S142" s="52">
        <f>R142/$I$146</f>
        <v>0</v>
      </c>
      <c r="T142" s="54">
        <f>I142*M142/100-K142</f>
        <v>192946666</v>
      </c>
      <c r="U142" s="46">
        <f>T142/K142</f>
        <v>0.0094242917287715965</v>
      </c>
    </row>
    <row r="143">
      <c r="A143" s="50">
        <v>7</v>
      </c>
      <c r="B143" s="50" t="s">
        <v>336</v>
      </c>
      <c r="C143" s="50" t="s">
        <v>23</v>
      </c>
      <c r="D143" s="50" t="s">
        <v>337</v>
      </c>
      <c r="E143" s="51">
        <v>43042</v>
      </c>
      <c r="F143" s="51">
        <v>44707</v>
      </c>
      <c r="G143" s="51">
        <v>43899</v>
      </c>
      <c r="H143" s="52">
        <v>0.087</v>
      </c>
      <c r="I143" s="53">
        <v>16000000000</v>
      </c>
      <c r="J143" s="54">
        <v>102.36666667</v>
      </c>
      <c r="K143" s="54">
        <v>16378666667.2</v>
      </c>
      <c r="L143" s="54">
        <v>100</v>
      </c>
      <c r="M143" s="55">
        <v>103.3314</v>
      </c>
      <c r="N143" s="56">
        <v>4</v>
      </c>
      <c r="O143" s="52" t="e">
        <f>YIELD(E143,F143,H143,J143,L143,N143,2)</f>
        <v>#NAME?</v>
      </c>
      <c r="P143" s="52" t="e">
        <f>YIELD(E143,F143,H143,M143,L143,N143,2)</f>
        <v>#NAME?</v>
      </c>
      <c r="Q143" s="52">
        <f>H143*L143/M143</f>
        <v>0.08419512365070056</v>
      </c>
      <c r="R143" s="54">
        <f>I143*O143</f>
        <v>0</v>
      </c>
      <c r="S143" s="52">
        <f>R143/$I$146</f>
        <v>0</v>
      </c>
      <c r="T143" s="54">
        <f>I143*M143/100-K143</f>
        <v>154357332.79999924</v>
      </c>
      <c r="U143" s="46">
        <f>T143/K143</f>
        <v>0.00942429172877155</v>
      </c>
    </row>
    <row r="144">
      <c r="A144" s="50">
        <v>8</v>
      </c>
      <c r="B144" s="50" t="s">
        <v>338</v>
      </c>
      <c r="C144" s="50" t="s">
        <v>23</v>
      </c>
      <c r="D144" s="50" t="s">
        <v>339</v>
      </c>
      <c r="E144" s="51">
        <v>43042</v>
      </c>
      <c r="F144" s="51">
        <v>44712</v>
      </c>
      <c r="G144" s="51">
        <v>43899</v>
      </c>
      <c r="H144" s="52">
        <v>0.0855</v>
      </c>
      <c r="I144" s="53">
        <v>30000000000</v>
      </c>
      <c r="J144" s="54">
        <v>100</v>
      </c>
      <c r="K144" s="54">
        <v>30000000000</v>
      </c>
      <c r="L144" s="54">
        <v>100</v>
      </c>
      <c r="M144" s="55">
        <v>104.3782</v>
      </c>
      <c r="N144" s="56">
        <v>4</v>
      </c>
      <c r="O144" s="52" t="e">
        <f>YIELD(E144,F144,H144,J144,L144,N144,2)</f>
        <v>#NAME?</v>
      </c>
      <c r="P144" s="52" t="e">
        <f>YIELD(E144,F144,H144,M144,L144,N144,2)</f>
        <v>#NAME?</v>
      </c>
      <c r="Q144" s="52">
        <f>H144*L144/M144</f>
        <v>0.0819136562998787</v>
      </c>
      <c r="R144" s="54">
        <f>I144*O144</f>
        <v>0</v>
      </c>
      <c r="S144" s="52">
        <f>R144/$I$146</f>
        <v>0</v>
      </c>
      <c r="T144" s="54">
        <f>I144*M144/100-K144</f>
        <v>1313460000</v>
      </c>
      <c r="U144" s="46">
        <f>T144/K144</f>
        <v>0.043782</v>
      </c>
    </row>
    <row r="145">
      <c r="A145" s="57">
        <v>9</v>
      </c>
      <c r="B145" s="57" t="s">
        <v>340</v>
      </c>
      <c r="C145" s="57" t="s">
        <v>23</v>
      </c>
      <c r="D145" s="57" t="s">
        <v>341</v>
      </c>
      <c r="E145" s="58">
        <v>43042</v>
      </c>
      <c r="F145" s="58">
        <v>44065</v>
      </c>
      <c r="G145" s="58">
        <v>43899</v>
      </c>
      <c r="H145" s="59">
        <v>0.089</v>
      </c>
      <c r="I145" s="60">
        <v>40000000000</v>
      </c>
      <c r="J145" s="61">
        <v>100</v>
      </c>
      <c r="K145" s="61">
        <v>40000000000</v>
      </c>
      <c r="L145" s="61">
        <v>100</v>
      </c>
      <c r="M145" s="62">
        <v>101.3427</v>
      </c>
      <c r="N145" s="63">
        <v>4</v>
      </c>
      <c r="O145" s="59" t="e">
        <f>YIELD(E145,F145,H145,J145,L145,N145,2)</f>
        <v>#NAME?</v>
      </c>
      <c r="P145" s="59" t="e">
        <f>YIELD(E145,F145,H145,M145,L145,N145,2)</f>
        <v>#NAME?</v>
      </c>
      <c r="Q145" s="59">
        <f>H145*L145/M145</f>
        <v>0.087820829719358187</v>
      </c>
      <c r="R145" s="61">
        <f>I145*O145</f>
        <v>0</v>
      </c>
      <c r="S145" s="59">
        <f>R145/$I$146</f>
        <v>0</v>
      </c>
      <c r="T145" s="61">
        <f>I145*M145/100-K145</f>
        <v>537079999.99999237</v>
      </c>
      <c r="U145" s="47">
        <f>T145/K145</f>
        <v>0.013426999999999809</v>
      </c>
    </row>
    <row r="146">
      <c r="I146" s="18">
        <f>SUM(I137:I145)</f>
        <v>226000000000</v>
      </c>
      <c r="K146" s="18">
        <f>SUM(K137:K145)</f>
        <v>227491999999.2</v>
      </c>
      <c r="R146" s="18">
        <f>SUM(R137:R145)</f>
        <v>0</v>
      </c>
      <c r="S146" s="20" t="e">
        <f>SUM(S137:S145)</f>
        <v>#NAME?</v>
      </c>
      <c r="T146" s="18">
        <f>SUM(T137:T145)</f>
        <v>2819314000.7999992</v>
      </c>
      <c r="U146" s="2">
        <f>T146/K146</f>
        <v>0.012393024813223821</v>
      </c>
    </row>
    <row r="149">
      <c r="B149" s="8" t="s">
        <v>0</v>
      </c>
      <c r="C149" s="0" t="s">
        <v>342</v>
      </c>
      <c r="G149" s="7" t="s">
        <v>4</v>
      </c>
      <c r="H149" s="10">
        <v>43899</v>
      </c>
    </row>
    <row r="151">
      <c r="A151" s="43" t="s">
        <v>5</v>
      </c>
      <c r="B151" s="43" t="s">
        <v>217</v>
      </c>
      <c r="C151" s="43" t="s">
        <v>218</v>
      </c>
      <c r="D151" s="43" t="s">
        <v>219</v>
      </c>
      <c r="E151" s="43" t="s">
        <v>220</v>
      </c>
      <c r="F151" s="43" t="s">
        <v>221</v>
      </c>
      <c r="G151" s="45" t="s">
        <v>222</v>
      </c>
      <c r="H151" s="43" t="s">
        <v>223</v>
      </c>
      <c r="I151" s="43" t="s">
        <v>224</v>
      </c>
      <c r="J151" s="43" t="s">
        <v>225</v>
      </c>
      <c r="K151" s="44"/>
      <c r="L151" s="43" t="s">
        <v>226</v>
      </c>
      <c r="M151" s="43" t="s">
        <v>227</v>
      </c>
      <c r="N151" s="43" t="s">
        <v>228</v>
      </c>
      <c r="O151" s="43" t="s">
        <v>229</v>
      </c>
      <c r="P151" s="43" t="s">
        <v>230</v>
      </c>
      <c r="Q151" s="43" t="s">
        <v>231</v>
      </c>
      <c r="R151" s="43" t="s">
        <v>232</v>
      </c>
      <c r="S151" s="43" t="s">
        <v>233</v>
      </c>
      <c r="T151" s="43" t="s">
        <v>234</v>
      </c>
      <c r="U151" s="48" t="s">
        <v>235</v>
      </c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2" t="s">
        <v>236</v>
      </c>
      <c r="K152" s="42" t="s">
        <v>237</v>
      </c>
      <c r="L152" s="44"/>
      <c r="M152" s="44"/>
      <c r="N152" s="44"/>
      <c r="O152" s="44"/>
      <c r="P152" s="44"/>
      <c r="Q152" s="44"/>
      <c r="R152" s="44"/>
      <c r="S152" s="44"/>
      <c r="T152" s="44"/>
      <c r="U152" s="49"/>
    </row>
    <row r="153">
      <c r="A153" s="50">
        <v>1</v>
      </c>
      <c r="B153" s="50" t="s">
        <v>343</v>
      </c>
      <c r="C153" s="50" t="s">
        <v>23</v>
      </c>
      <c r="D153" s="50" t="s">
        <v>344</v>
      </c>
      <c r="E153" s="51">
        <v>43026</v>
      </c>
      <c r="F153" s="51">
        <v>44753</v>
      </c>
      <c r="G153" s="51">
        <v>43899</v>
      </c>
      <c r="H153" s="52">
        <v>0.08</v>
      </c>
      <c r="I153" s="53">
        <v>45000000000</v>
      </c>
      <c r="J153" s="54">
        <v>100</v>
      </c>
      <c r="K153" s="54">
        <v>45000000000</v>
      </c>
      <c r="L153" s="54">
        <v>100</v>
      </c>
      <c r="M153" s="55">
        <v>101.270537</v>
      </c>
      <c r="N153" s="56">
        <v>4</v>
      </c>
      <c r="O153" s="52" t="e">
        <f>YIELD(E153,F153,H153,J153,L153,N153,2)</f>
        <v>#NAME?</v>
      </c>
      <c r="P153" s="52" t="e">
        <f>YIELD(E153,F153,H153,M153,L153,N153,2)</f>
        <v>#NAME?</v>
      </c>
      <c r="Q153" s="52">
        <f>H153*L153/M153</f>
        <v>0.07899632249407347</v>
      </c>
      <c r="R153" s="54">
        <f>I153*O153</f>
        <v>0</v>
      </c>
      <c r="S153" s="52">
        <f>R153/$I$167</f>
        <v>0</v>
      </c>
      <c r="T153" s="54">
        <f>I153*M153/100-K153</f>
        <v>571741650</v>
      </c>
      <c r="U153" s="46">
        <f>T153/K153</f>
        <v>0.01270537</v>
      </c>
    </row>
    <row r="154">
      <c r="A154" s="50">
        <v>2</v>
      </c>
      <c r="B154" s="50" t="s">
        <v>328</v>
      </c>
      <c r="C154" s="50" t="s">
        <v>23</v>
      </c>
      <c r="D154" s="50" t="s">
        <v>329</v>
      </c>
      <c r="E154" s="51">
        <v>43026</v>
      </c>
      <c r="F154" s="51">
        <v>44755</v>
      </c>
      <c r="G154" s="51">
        <v>43899</v>
      </c>
      <c r="H154" s="52">
        <v>0.085</v>
      </c>
      <c r="I154" s="53">
        <v>50000000000</v>
      </c>
      <c r="J154" s="54">
        <v>100</v>
      </c>
      <c r="K154" s="54">
        <v>50000000000</v>
      </c>
      <c r="L154" s="54">
        <v>100</v>
      </c>
      <c r="M154" s="55">
        <v>102.693303</v>
      </c>
      <c r="N154" s="56">
        <v>4</v>
      </c>
      <c r="O154" s="52" t="e">
        <f>YIELD(E154,F154,H154,J154,L154,N154,2)</f>
        <v>#NAME?</v>
      </c>
      <c r="P154" s="52" t="e">
        <f>YIELD(E154,F154,H154,M154,L154,N154,2)</f>
        <v>#NAME?</v>
      </c>
      <c r="Q154" s="52">
        <f>H154*L154/M154</f>
        <v>0.08277073335541657</v>
      </c>
      <c r="R154" s="54">
        <f>I154*O154</f>
        <v>0</v>
      </c>
      <c r="S154" s="52">
        <f>R154/$I$167</f>
        <v>0</v>
      </c>
      <c r="T154" s="54">
        <f>I154*M154/100-K154</f>
        <v>1346651500</v>
      </c>
      <c r="U154" s="46">
        <f>T154/K154</f>
        <v>0.02693303</v>
      </c>
    </row>
    <row r="155">
      <c r="A155" s="50">
        <v>3</v>
      </c>
      <c r="B155" s="50" t="s">
        <v>345</v>
      </c>
      <c r="C155" s="50" t="s">
        <v>23</v>
      </c>
      <c r="D155" s="50" t="s">
        <v>346</v>
      </c>
      <c r="E155" s="51">
        <v>43026</v>
      </c>
      <c r="F155" s="51">
        <v>45519</v>
      </c>
      <c r="G155" s="51">
        <v>43899</v>
      </c>
      <c r="H155" s="52">
        <v>0.0825</v>
      </c>
      <c r="I155" s="53">
        <v>40000000000</v>
      </c>
      <c r="J155" s="54">
        <v>100</v>
      </c>
      <c r="K155" s="54">
        <v>40000000000</v>
      </c>
      <c r="L155" s="54">
        <v>100</v>
      </c>
      <c r="M155" s="55">
        <v>104.015964</v>
      </c>
      <c r="N155" s="56">
        <v>4</v>
      </c>
      <c r="O155" s="52" t="e">
        <f>YIELD(E155,F155,H155,J155,L155,N155,2)</f>
        <v>#NAME?</v>
      </c>
      <c r="P155" s="52" t="e">
        <f>YIELD(E155,F155,H155,M155,L155,N155,2)</f>
        <v>#NAME?</v>
      </c>
      <c r="Q155" s="52">
        <f>H155*L155/M155</f>
        <v>0.0793147482630647</v>
      </c>
      <c r="R155" s="54">
        <f>I155*O155</f>
        <v>0</v>
      </c>
      <c r="S155" s="52">
        <f>R155/$I$167</f>
        <v>0</v>
      </c>
      <c r="T155" s="54">
        <f>I155*M155/100-K155</f>
        <v>1606385600</v>
      </c>
      <c r="U155" s="46">
        <f>T155/K155</f>
        <v>0.04015964</v>
      </c>
    </row>
    <row r="156">
      <c r="A156" s="50">
        <v>4</v>
      </c>
      <c r="B156" s="50" t="s">
        <v>347</v>
      </c>
      <c r="C156" s="50" t="s">
        <v>23</v>
      </c>
      <c r="D156" s="50" t="s">
        <v>348</v>
      </c>
      <c r="E156" s="51">
        <v>43026</v>
      </c>
      <c r="F156" s="51">
        <v>46583</v>
      </c>
      <c r="G156" s="51">
        <v>43899</v>
      </c>
      <c r="H156" s="52">
        <v>0.1025</v>
      </c>
      <c r="I156" s="53">
        <v>5000000000</v>
      </c>
      <c r="J156" s="54">
        <v>118.25384615</v>
      </c>
      <c r="K156" s="54">
        <v>5912692307.5</v>
      </c>
      <c r="L156" s="54">
        <v>100</v>
      </c>
      <c r="M156" s="55">
        <v>119.706981</v>
      </c>
      <c r="N156" s="56">
        <v>2</v>
      </c>
      <c r="O156" s="52" t="e">
        <f>YIELD(E156,F156,H156,J156,L156,N156,2)</f>
        <v>#NAME?</v>
      </c>
      <c r="P156" s="52" t="e">
        <f>YIELD(E156,F156,H156,M156,L156,N156,2)</f>
        <v>#NAME?</v>
      </c>
      <c r="Q156" s="52">
        <f>H156*L156/M156</f>
        <v>0.0856257497630819</v>
      </c>
      <c r="R156" s="54">
        <f>I156*O156</f>
        <v>0</v>
      </c>
      <c r="S156" s="52">
        <f>R156/$I$167</f>
        <v>0</v>
      </c>
      <c r="T156" s="54">
        <f>I156*M156/100-K156</f>
        <v>72656742.5</v>
      </c>
      <c r="U156" s="46">
        <f>T156/K156</f>
        <v>0.012288267124578426</v>
      </c>
    </row>
    <row r="157">
      <c r="A157" s="50">
        <v>5</v>
      </c>
      <c r="B157" s="50" t="s">
        <v>347</v>
      </c>
      <c r="C157" s="50" t="s">
        <v>23</v>
      </c>
      <c r="D157" s="50" t="s">
        <v>348</v>
      </c>
      <c r="E157" s="51">
        <v>43026</v>
      </c>
      <c r="F157" s="51">
        <v>46583</v>
      </c>
      <c r="G157" s="51">
        <v>43899</v>
      </c>
      <c r="H157" s="52">
        <v>0.1025</v>
      </c>
      <c r="I157" s="53">
        <v>8000000000</v>
      </c>
      <c r="J157" s="54">
        <v>118.25384615</v>
      </c>
      <c r="K157" s="54">
        <v>9460307692</v>
      </c>
      <c r="L157" s="54">
        <v>100</v>
      </c>
      <c r="M157" s="55">
        <v>119.706981</v>
      </c>
      <c r="N157" s="56">
        <v>2</v>
      </c>
      <c r="O157" s="52" t="e">
        <f>YIELD(E157,F157,H157,J157,L157,N157,2)</f>
        <v>#NAME?</v>
      </c>
      <c r="P157" s="52" t="e">
        <f>YIELD(E157,F157,H157,M157,L157,N157,2)</f>
        <v>#NAME?</v>
      </c>
      <c r="Q157" s="52">
        <f>H157*L157/M157</f>
        <v>0.0856257497630819</v>
      </c>
      <c r="R157" s="54">
        <f>I157*O157</f>
        <v>0</v>
      </c>
      <c r="S157" s="52">
        <f>R157/$I$167</f>
        <v>0</v>
      </c>
      <c r="T157" s="54">
        <f>I157*M157/100-K157</f>
        <v>116250788</v>
      </c>
      <c r="U157" s="46">
        <f>T157/K157</f>
        <v>0.012288267124578426</v>
      </c>
    </row>
    <row r="158">
      <c r="A158" s="50">
        <v>6</v>
      </c>
      <c r="B158" s="50" t="s">
        <v>349</v>
      </c>
      <c r="C158" s="50" t="s">
        <v>23</v>
      </c>
      <c r="D158" s="50" t="s">
        <v>350</v>
      </c>
      <c r="E158" s="51">
        <v>43026</v>
      </c>
      <c r="F158" s="51">
        <v>44757</v>
      </c>
      <c r="G158" s="51">
        <v>43899</v>
      </c>
      <c r="H158" s="52">
        <v>0.1025</v>
      </c>
      <c r="I158" s="53">
        <v>5000000000</v>
      </c>
      <c r="J158" s="54">
        <v>113</v>
      </c>
      <c r="K158" s="54">
        <v>5650000000</v>
      </c>
      <c r="L158" s="54">
        <v>100</v>
      </c>
      <c r="M158" s="55">
        <v>110.59422</v>
      </c>
      <c r="N158" s="56">
        <v>2</v>
      </c>
      <c r="O158" s="52" t="e">
        <f>YIELD(E158,F158,H158,J158,L158,N158,2)</f>
        <v>#NAME?</v>
      </c>
      <c r="P158" s="52" t="e">
        <f>YIELD(E158,F158,H158,M158,L158,N158,2)</f>
        <v>#NAME?</v>
      </c>
      <c r="Q158" s="52">
        <f>H158*L158/M158</f>
        <v>0.092681154584751346</v>
      </c>
      <c r="R158" s="54">
        <f>I158*O158</f>
        <v>0</v>
      </c>
      <c r="S158" s="52">
        <f>R158/$I$167</f>
        <v>0</v>
      </c>
      <c r="T158" s="54">
        <f>I158*M158/100-K158</f>
        <v>-120289000</v>
      </c>
      <c r="U158" s="46">
        <f>T158/K158</f>
        <v>-0.021290088495575222</v>
      </c>
    </row>
    <row r="159">
      <c r="A159" s="50">
        <v>7</v>
      </c>
      <c r="B159" s="50" t="s">
        <v>349</v>
      </c>
      <c r="C159" s="50" t="s">
        <v>23</v>
      </c>
      <c r="D159" s="50" t="s">
        <v>350</v>
      </c>
      <c r="E159" s="51">
        <v>43026</v>
      </c>
      <c r="F159" s="51">
        <v>44757</v>
      </c>
      <c r="G159" s="51">
        <v>43899</v>
      </c>
      <c r="H159" s="52">
        <v>0.1025</v>
      </c>
      <c r="I159" s="53">
        <v>10000000000</v>
      </c>
      <c r="J159" s="54">
        <v>113</v>
      </c>
      <c r="K159" s="54">
        <v>11300000000</v>
      </c>
      <c r="L159" s="54">
        <v>100</v>
      </c>
      <c r="M159" s="55">
        <v>110.59422</v>
      </c>
      <c r="N159" s="56">
        <v>2</v>
      </c>
      <c r="O159" s="52" t="e">
        <f>YIELD(E159,F159,H159,J159,L159,N159,2)</f>
        <v>#NAME?</v>
      </c>
      <c r="P159" s="52" t="e">
        <f>YIELD(E159,F159,H159,M159,L159,N159,2)</f>
        <v>#NAME?</v>
      </c>
      <c r="Q159" s="52">
        <f>H159*L159/M159</f>
        <v>0.092681154584751346</v>
      </c>
      <c r="R159" s="54">
        <f>I159*O159</f>
        <v>0</v>
      </c>
      <c r="S159" s="52">
        <f>R159/$I$167</f>
        <v>0</v>
      </c>
      <c r="T159" s="54">
        <f>I159*M159/100-K159</f>
        <v>-240578000</v>
      </c>
      <c r="U159" s="46">
        <f>T159/K159</f>
        <v>-0.021290088495575222</v>
      </c>
    </row>
    <row r="160">
      <c r="A160" s="50">
        <v>8</v>
      </c>
      <c r="B160" s="50" t="s">
        <v>351</v>
      </c>
      <c r="C160" s="50" t="s">
        <v>23</v>
      </c>
      <c r="D160" s="50" t="s">
        <v>352</v>
      </c>
      <c r="E160" s="51">
        <v>43026</v>
      </c>
      <c r="F160" s="51">
        <v>51636</v>
      </c>
      <c r="G160" s="51">
        <v>43899</v>
      </c>
      <c r="H160" s="52">
        <v>0.095</v>
      </c>
      <c r="I160" s="53">
        <v>10000000000</v>
      </c>
      <c r="J160" s="54">
        <v>112.1</v>
      </c>
      <c r="K160" s="54">
        <v>11210000000</v>
      </c>
      <c r="L160" s="54">
        <v>100</v>
      </c>
      <c r="M160" s="55">
        <v>119.645349</v>
      </c>
      <c r="N160" s="56">
        <v>2</v>
      </c>
      <c r="O160" s="52" t="e">
        <f>YIELD(E160,F160,H160,J160,L160,N160,2)</f>
        <v>#NAME?</v>
      </c>
      <c r="P160" s="52" t="e">
        <f>YIELD(E160,F160,H160,M160,L160,N160,2)</f>
        <v>#NAME?</v>
      </c>
      <c r="Q160" s="52">
        <f>H160*L160/M160</f>
        <v>0.079401331346360987</v>
      </c>
      <c r="R160" s="54">
        <f>I160*O160</f>
        <v>0</v>
      </c>
      <c r="S160" s="52">
        <f>R160/$I$167</f>
        <v>0</v>
      </c>
      <c r="T160" s="54">
        <f>I160*M160/100-K160</f>
        <v>754534900</v>
      </c>
      <c r="U160" s="46">
        <f>T160/K160</f>
        <v>0.067309090098126675</v>
      </c>
    </row>
    <row r="161">
      <c r="A161" s="50">
        <v>9</v>
      </c>
      <c r="B161" s="50" t="s">
        <v>351</v>
      </c>
      <c r="C161" s="50" t="s">
        <v>23</v>
      </c>
      <c r="D161" s="50" t="s">
        <v>352</v>
      </c>
      <c r="E161" s="51">
        <v>43026</v>
      </c>
      <c r="F161" s="51">
        <v>51636</v>
      </c>
      <c r="G161" s="51">
        <v>43899</v>
      </c>
      <c r="H161" s="52">
        <v>0.095</v>
      </c>
      <c r="I161" s="53">
        <v>10000000000</v>
      </c>
      <c r="J161" s="54">
        <v>112.1</v>
      </c>
      <c r="K161" s="54">
        <v>11210000000</v>
      </c>
      <c r="L161" s="54">
        <v>100</v>
      </c>
      <c r="M161" s="55">
        <v>119.645349</v>
      </c>
      <c r="N161" s="56">
        <v>2</v>
      </c>
      <c r="O161" s="52" t="e">
        <f>YIELD(E161,F161,H161,J161,L161,N161,2)</f>
        <v>#NAME?</v>
      </c>
      <c r="P161" s="52" t="e">
        <f>YIELD(E161,F161,H161,M161,L161,N161,2)</f>
        <v>#NAME?</v>
      </c>
      <c r="Q161" s="52">
        <f>H161*L161/M161</f>
        <v>0.079401331346360987</v>
      </c>
      <c r="R161" s="54">
        <f>I161*O161</f>
        <v>0</v>
      </c>
      <c r="S161" s="52">
        <f>R161/$I$167</f>
        <v>0</v>
      </c>
      <c r="T161" s="54">
        <f>I161*M161/100-K161</f>
        <v>754534900</v>
      </c>
      <c r="U161" s="46">
        <f>T161/K161</f>
        <v>0.067309090098126675</v>
      </c>
    </row>
    <row r="162">
      <c r="A162" s="50">
        <v>10</v>
      </c>
      <c r="B162" s="50" t="s">
        <v>353</v>
      </c>
      <c r="C162" s="50" t="s">
        <v>23</v>
      </c>
      <c r="D162" s="50" t="s">
        <v>354</v>
      </c>
      <c r="E162" s="51">
        <v>43026</v>
      </c>
      <c r="F162" s="51">
        <v>48380</v>
      </c>
      <c r="G162" s="51">
        <v>43899</v>
      </c>
      <c r="H162" s="52">
        <v>0.0825</v>
      </c>
      <c r="I162" s="53">
        <v>10000000000</v>
      </c>
      <c r="J162" s="54">
        <v>102.25</v>
      </c>
      <c r="K162" s="54">
        <v>10225000000</v>
      </c>
      <c r="L162" s="54">
        <v>100</v>
      </c>
      <c r="M162" s="55">
        <v>107.683667</v>
      </c>
      <c r="N162" s="56">
        <v>2</v>
      </c>
      <c r="O162" s="52" t="e">
        <f>YIELD(E162,F162,H162,J162,L162,N162,2)</f>
        <v>#NAME?</v>
      </c>
      <c r="P162" s="52" t="e">
        <f>YIELD(E162,F162,H162,M162,L162,N162,2)</f>
        <v>#NAME?</v>
      </c>
      <c r="Q162" s="52">
        <f>H162*L162/M162</f>
        <v>0.07661328992445994</v>
      </c>
      <c r="R162" s="54">
        <f>I162*O162</f>
        <v>0</v>
      </c>
      <c r="S162" s="52">
        <f>R162/$I$167</f>
        <v>0</v>
      </c>
      <c r="T162" s="54">
        <f>I162*M162/100-K162</f>
        <v>543366700</v>
      </c>
      <c r="U162" s="46">
        <f>T162/K162</f>
        <v>0.053140997555012226</v>
      </c>
    </row>
    <row r="163">
      <c r="A163" s="50">
        <v>11</v>
      </c>
      <c r="B163" s="50" t="s">
        <v>293</v>
      </c>
      <c r="C163" s="50" t="s">
        <v>23</v>
      </c>
      <c r="D163" s="50" t="s">
        <v>294</v>
      </c>
      <c r="E163" s="51">
        <v>43026</v>
      </c>
      <c r="F163" s="51">
        <v>46522</v>
      </c>
      <c r="G163" s="51">
        <v>43899</v>
      </c>
      <c r="H163" s="52">
        <v>0.07</v>
      </c>
      <c r="I163" s="53">
        <v>10000000000</v>
      </c>
      <c r="J163" s="54">
        <v>96.5</v>
      </c>
      <c r="K163" s="54">
        <v>9650000000</v>
      </c>
      <c r="L163" s="54">
        <v>100</v>
      </c>
      <c r="M163" s="55">
        <v>101.315234</v>
      </c>
      <c r="N163" s="56">
        <v>2</v>
      </c>
      <c r="O163" s="52" t="e">
        <f>YIELD(E163,F163,H163,J163,L163,N163,2)</f>
        <v>#NAME?</v>
      </c>
      <c r="P163" s="52" t="e">
        <f>YIELD(E163,F163,H163,M163,L163,N163,2)</f>
        <v>#NAME?</v>
      </c>
      <c r="Q163" s="52">
        <f>H163*L163/M163</f>
        <v>0.069091287890624631</v>
      </c>
      <c r="R163" s="54">
        <f>I163*O163</f>
        <v>0</v>
      </c>
      <c r="S163" s="52">
        <f>R163/$I$167</f>
        <v>0</v>
      </c>
      <c r="T163" s="54">
        <f>I163*M163/100-K163</f>
        <v>481523400</v>
      </c>
      <c r="U163" s="46">
        <f>T163/K163</f>
        <v>0.049898797927461137</v>
      </c>
    </row>
    <row r="164">
      <c r="A164" s="50">
        <v>12</v>
      </c>
      <c r="B164" s="50" t="s">
        <v>355</v>
      </c>
      <c r="C164" s="50" t="s">
        <v>23</v>
      </c>
      <c r="D164" s="50" t="s">
        <v>356</v>
      </c>
      <c r="E164" s="51">
        <v>43026</v>
      </c>
      <c r="F164" s="51">
        <v>44696</v>
      </c>
      <c r="G164" s="51">
        <v>43899</v>
      </c>
      <c r="H164" s="52">
        <v>0.07</v>
      </c>
      <c r="I164" s="53">
        <v>10000000000</v>
      </c>
      <c r="J164" s="54">
        <v>99.5</v>
      </c>
      <c r="K164" s="54">
        <v>9950000000</v>
      </c>
      <c r="L164" s="54">
        <v>100</v>
      </c>
      <c r="M164" s="55">
        <v>103.411455</v>
      </c>
      <c r="N164" s="56">
        <v>2</v>
      </c>
      <c r="O164" s="52" t="e">
        <f>YIELD(E164,F164,H164,J164,L164,N164,2)</f>
        <v>#NAME?</v>
      </c>
      <c r="P164" s="52" t="e">
        <f>YIELD(E164,F164,H164,M164,L164,N164,2)</f>
        <v>#NAME?</v>
      </c>
      <c r="Q164" s="52">
        <f>H164*L164/M164</f>
        <v>0.067690760177390411</v>
      </c>
      <c r="R164" s="54">
        <f>I164*O164</f>
        <v>0</v>
      </c>
      <c r="S164" s="52">
        <f>R164/$I$167</f>
        <v>0</v>
      </c>
      <c r="T164" s="54">
        <f>I164*M164/100-K164</f>
        <v>391145500</v>
      </c>
      <c r="U164" s="46">
        <f>T164/K164</f>
        <v>0.039311105527638189</v>
      </c>
    </row>
    <row r="165">
      <c r="A165" s="50">
        <v>13</v>
      </c>
      <c r="B165" s="50" t="s">
        <v>357</v>
      </c>
      <c r="C165" s="50" t="s">
        <v>23</v>
      </c>
      <c r="D165" s="50" t="s">
        <v>358</v>
      </c>
      <c r="E165" s="51">
        <v>43026</v>
      </c>
      <c r="F165" s="51">
        <v>45812</v>
      </c>
      <c r="G165" s="51">
        <v>43899</v>
      </c>
      <c r="H165" s="52">
        <v>0.104</v>
      </c>
      <c r="I165" s="53">
        <v>15000000000</v>
      </c>
      <c r="J165" s="54">
        <v>110.95</v>
      </c>
      <c r="K165" s="54">
        <v>16642500000</v>
      </c>
      <c r="L165" s="54">
        <v>100</v>
      </c>
      <c r="M165" s="55">
        <v>112.893306</v>
      </c>
      <c r="N165" s="56">
        <v>4</v>
      </c>
      <c r="O165" s="52" t="e">
        <f>YIELD(E165,F165,H165,J165,L165,N165,2)</f>
        <v>#NAME?</v>
      </c>
      <c r="P165" s="52" t="e">
        <f>YIELD(E165,F165,H165,M165,L165,N165,2)</f>
        <v>#NAME?</v>
      </c>
      <c r="Q165" s="52">
        <f>H165*L165/M165</f>
        <v>0.092122379691848166</v>
      </c>
      <c r="R165" s="54">
        <f>I165*O165</f>
        <v>0</v>
      </c>
      <c r="S165" s="52">
        <f>R165/$I$167</f>
        <v>0</v>
      </c>
      <c r="T165" s="54">
        <f>I165*M165/100-K165</f>
        <v>291495900</v>
      </c>
      <c r="U165" s="46">
        <f>T165/K165</f>
        <v>0.017515150968904911</v>
      </c>
    </row>
    <row r="166">
      <c r="A166" s="57">
        <v>14</v>
      </c>
      <c r="B166" s="57" t="s">
        <v>359</v>
      </c>
      <c r="C166" s="57" t="s">
        <v>23</v>
      </c>
      <c r="D166" s="57" t="s">
        <v>360</v>
      </c>
      <c r="E166" s="58">
        <v>43026</v>
      </c>
      <c r="F166" s="58">
        <v>45382</v>
      </c>
      <c r="G166" s="58">
        <v>43899</v>
      </c>
      <c r="H166" s="59">
        <v>0.0807</v>
      </c>
      <c r="I166" s="60">
        <v>30000000000</v>
      </c>
      <c r="J166" s="61">
        <v>100</v>
      </c>
      <c r="K166" s="61">
        <v>30000000000</v>
      </c>
      <c r="L166" s="61">
        <v>100</v>
      </c>
      <c r="M166" s="62">
        <v>100.669658</v>
      </c>
      <c r="N166" s="63">
        <v>4</v>
      </c>
      <c r="O166" s="59" t="e">
        <f>YIELD(E166,F166,H166,J166,L166,N166,2)</f>
        <v>#NAME?</v>
      </c>
      <c r="P166" s="59" t="e">
        <f>YIELD(E166,F166,H166,M166,L166,N166,2)</f>
        <v>#NAME?</v>
      </c>
      <c r="Q166" s="59">
        <f>H166*L166/M166</f>
        <v>0.08016318084640757</v>
      </c>
      <c r="R166" s="61">
        <f>I166*O166</f>
        <v>0</v>
      </c>
      <c r="S166" s="59">
        <f>R166/$I$167</f>
        <v>0</v>
      </c>
      <c r="T166" s="61">
        <f>I166*M166/100-K166</f>
        <v>200897400</v>
      </c>
      <c r="U166" s="47">
        <f>T166/K166</f>
        <v>0.00669658</v>
      </c>
    </row>
    <row r="167">
      <c r="I167" s="18">
        <f>SUM(I153:I166)</f>
        <v>258000000000</v>
      </c>
      <c r="K167" s="18">
        <f>SUM(K153:K166)</f>
        <v>266210499999.5</v>
      </c>
      <c r="R167" s="18">
        <f>SUM(R153:R166)</f>
        <v>0</v>
      </c>
      <c r="S167" s="20" t="e">
        <f>SUM(S153:S166)</f>
        <v>#NAME?</v>
      </c>
      <c r="T167" s="18">
        <f>SUM(T153:T166)</f>
        <v>6770317980.5</v>
      </c>
      <c r="U167" s="2">
        <f>T167/K167</f>
        <v>0.025432197379565105</v>
      </c>
    </row>
    <row r="170">
      <c r="B170" s="8" t="s">
        <v>0</v>
      </c>
      <c r="C170" s="0" t="s">
        <v>361</v>
      </c>
      <c r="G170" s="7" t="s">
        <v>4</v>
      </c>
      <c r="H170" s="10">
        <v>43899</v>
      </c>
    </row>
    <row r="172">
      <c r="A172" s="43" t="s">
        <v>5</v>
      </c>
      <c r="B172" s="43" t="s">
        <v>217</v>
      </c>
      <c r="C172" s="43" t="s">
        <v>218</v>
      </c>
      <c r="D172" s="43" t="s">
        <v>219</v>
      </c>
      <c r="E172" s="43" t="s">
        <v>220</v>
      </c>
      <c r="F172" s="43" t="s">
        <v>221</v>
      </c>
      <c r="G172" s="45" t="s">
        <v>222</v>
      </c>
      <c r="H172" s="43" t="s">
        <v>223</v>
      </c>
      <c r="I172" s="43" t="s">
        <v>224</v>
      </c>
      <c r="J172" s="43" t="s">
        <v>225</v>
      </c>
      <c r="K172" s="44"/>
      <c r="L172" s="43" t="s">
        <v>226</v>
      </c>
      <c r="M172" s="43" t="s">
        <v>227</v>
      </c>
      <c r="N172" s="43" t="s">
        <v>228</v>
      </c>
      <c r="O172" s="43" t="s">
        <v>229</v>
      </c>
      <c r="P172" s="43" t="s">
        <v>230</v>
      </c>
      <c r="Q172" s="43" t="s">
        <v>231</v>
      </c>
      <c r="R172" s="43" t="s">
        <v>232</v>
      </c>
      <c r="S172" s="43" t="s">
        <v>233</v>
      </c>
      <c r="T172" s="43" t="s">
        <v>234</v>
      </c>
      <c r="U172" s="48" t="s">
        <v>235</v>
      </c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2" t="s">
        <v>236</v>
      </c>
      <c r="K173" s="42" t="s">
        <v>237</v>
      </c>
      <c r="L173" s="44"/>
      <c r="M173" s="44"/>
      <c r="N173" s="44"/>
      <c r="O173" s="44"/>
      <c r="P173" s="44"/>
      <c r="Q173" s="44"/>
      <c r="R173" s="44"/>
      <c r="S173" s="44"/>
      <c r="T173" s="44"/>
      <c r="U173" s="49"/>
    </row>
    <row r="174">
      <c r="A174" s="50">
        <v>1</v>
      </c>
      <c r="B174" s="50" t="s">
        <v>353</v>
      </c>
      <c r="C174" s="50" t="s">
        <v>23</v>
      </c>
      <c r="D174" s="50" t="s">
        <v>354</v>
      </c>
      <c r="E174" s="51">
        <v>41547</v>
      </c>
      <c r="F174" s="51">
        <v>48380</v>
      </c>
      <c r="G174" s="51">
        <v>43899</v>
      </c>
      <c r="H174" s="52">
        <v>0.0825</v>
      </c>
      <c r="I174" s="53">
        <v>37000000</v>
      </c>
      <c r="J174" s="54">
        <v>115.23634281</v>
      </c>
      <c r="K174" s="54">
        <v>42637446.8397</v>
      </c>
      <c r="L174" s="54">
        <v>100</v>
      </c>
      <c r="M174" s="55">
        <v>104.471928</v>
      </c>
      <c r="N174" s="56">
        <v>2</v>
      </c>
      <c r="O174" s="52" t="e">
        <f>YIELD(E174,F174,H174,J174,L174,N174,2)</f>
        <v>#NAME?</v>
      </c>
      <c r="P174" s="52" t="e">
        <f>YIELD(E174,F174,H174,M174,L174,N174,2)</f>
        <v>#NAME?</v>
      </c>
      <c r="Q174" s="52">
        <f>H174*L174/M174</f>
        <v>0.078968581875889177</v>
      </c>
      <c r="R174" s="54">
        <f>I174*O174</f>
        <v>0</v>
      </c>
      <c r="S174" s="52">
        <f>R174/$I$191</f>
        <v>0</v>
      </c>
      <c r="T174" s="54">
        <f>I174*M174/100-K174</f>
        <v>-3982833.4796999991</v>
      </c>
      <c r="U174" s="46">
        <f>T174/K174</f>
        <v>-0.093411631673769868</v>
      </c>
    </row>
    <row r="175">
      <c r="A175" s="50">
        <v>2</v>
      </c>
      <c r="B175" s="50" t="s">
        <v>353</v>
      </c>
      <c r="C175" s="50" t="s">
        <v>23</v>
      </c>
      <c r="D175" s="50" t="s">
        <v>354</v>
      </c>
      <c r="E175" s="51">
        <v>41547</v>
      </c>
      <c r="F175" s="51">
        <v>48380</v>
      </c>
      <c r="G175" s="51">
        <v>43899</v>
      </c>
      <c r="H175" s="52">
        <v>0.0825</v>
      </c>
      <c r="I175" s="53">
        <v>5000000000</v>
      </c>
      <c r="J175" s="54">
        <v>115.23634281</v>
      </c>
      <c r="K175" s="54">
        <v>5761817140.5</v>
      </c>
      <c r="L175" s="54">
        <v>100</v>
      </c>
      <c r="M175" s="55">
        <v>104.471928</v>
      </c>
      <c r="N175" s="56">
        <v>2</v>
      </c>
      <c r="O175" s="52" t="e">
        <f>YIELD(E175,F175,H175,J175,L175,N175,2)</f>
        <v>#NAME?</v>
      </c>
      <c r="P175" s="52" t="e">
        <f>YIELD(E175,F175,H175,M175,L175,N175,2)</f>
        <v>#NAME?</v>
      </c>
      <c r="Q175" s="52">
        <f>H175*L175/M175</f>
        <v>0.078968581875889177</v>
      </c>
      <c r="R175" s="54">
        <f>I175*O175</f>
        <v>0</v>
      </c>
      <c r="S175" s="52">
        <f>R175/$I$191</f>
        <v>0</v>
      </c>
      <c r="T175" s="54">
        <f>I175*M175/100-K175</f>
        <v>-538220740.5</v>
      </c>
      <c r="U175" s="46">
        <f>T175/K175</f>
        <v>-0.093411631673769882</v>
      </c>
    </row>
    <row r="176">
      <c r="A176" s="50">
        <v>3</v>
      </c>
      <c r="B176" s="50" t="s">
        <v>353</v>
      </c>
      <c r="C176" s="50" t="s">
        <v>23</v>
      </c>
      <c r="D176" s="50" t="s">
        <v>354</v>
      </c>
      <c r="E176" s="51">
        <v>41547</v>
      </c>
      <c r="F176" s="51">
        <v>48380</v>
      </c>
      <c r="G176" s="51">
        <v>43899</v>
      </c>
      <c r="H176" s="52">
        <v>0.0825</v>
      </c>
      <c r="I176" s="53">
        <v>5000000000</v>
      </c>
      <c r="J176" s="54">
        <v>115.23634281</v>
      </c>
      <c r="K176" s="54">
        <v>5761817140.5</v>
      </c>
      <c r="L176" s="54">
        <v>100</v>
      </c>
      <c r="M176" s="55">
        <v>104.471928</v>
      </c>
      <c r="N176" s="56">
        <v>2</v>
      </c>
      <c r="O176" s="52" t="e">
        <f>YIELD(E176,F176,H176,J176,L176,N176,2)</f>
        <v>#NAME?</v>
      </c>
      <c r="P176" s="52" t="e">
        <f>YIELD(E176,F176,H176,M176,L176,N176,2)</f>
        <v>#NAME?</v>
      </c>
      <c r="Q176" s="52">
        <f>H176*L176/M176</f>
        <v>0.078968581875889177</v>
      </c>
      <c r="R176" s="54">
        <f>I176*O176</f>
        <v>0</v>
      </c>
      <c r="S176" s="52">
        <f>R176/$I$191</f>
        <v>0</v>
      </c>
      <c r="T176" s="54">
        <f>I176*M176/100-K176</f>
        <v>-538220740.5</v>
      </c>
      <c r="U176" s="46">
        <f>T176/K176</f>
        <v>-0.093411631673769882</v>
      </c>
    </row>
    <row r="177">
      <c r="A177" s="50">
        <v>4</v>
      </c>
      <c r="B177" s="50" t="s">
        <v>353</v>
      </c>
      <c r="C177" s="50" t="s">
        <v>23</v>
      </c>
      <c r="D177" s="50" t="s">
        <v>354</v>
      </c>
      <c r="E177" s="51">
        <v>41547</v>
      </c>
      <c r="F177" s="51">
        <v>48380</v>
      </c>
      <c r="G177" s="51">
        <v>43899</v>
      </c>
      <c r="H177" s="52">
        <v>0.0825</v>
      </c>
      <c r="I177" s="53">
        <v>10000000000</v>
      </c>
      <c r="J177" s="54">
        <v>115.23634281</v>
      </c>
      <c r="K177" s="54">
        <v>11523634281</v>
      </c>
      <c r="L177" s="54">
        <v>100</v>
      </c>
      <c r="M177" s="55">
        <v>104.471928</v>
      </c>
      <c r="N177" s="56">
        <v>2</v>
      </c>
      <c r="O177" s="52" t="e">
        <f>YIELD(E177,F177,H177,J177,L177,N177,2)</f>
        <v>#NAME?</v>
      </c>
      <c r="P177" s="52" t="e">
        <f>YIELD(E177,F177,H177,M177,L177,N177,2)</f>
        <v>#NAME?</v>
      </c>
      <c r="Q177" s="52">
        <f>H177*L177/M177</f>
        <v>0.078968581875889177</v>
      </c>
      <c r="R177" s="54">
        <f>I177*O177</f>
        <v>0</v>
      </c>
      <c r="S177" s="52">
        <f>R177/$I$191</f>
        <v>0</v>
      </c>
      <c r="T177" s="54">
        <f>I177*M177/100-K177</f>
        <v>-1076441481</v>
      </c>
      <c r="U177" s="46">
        <f>T177/K177</f>
        <v>-0.093411631673769882</v>
      </c>
    </row>
    <row r="178">
      <c r="A178" s="50">
        <v>5</v>
      </c>
      <c r="B178" s="50" t="s">
        <v>353</v>
      </c>
      <c r="C178" s="50" t="s">
        <v>23</v>
      </c>
      <c r="D178" s="50" t="s">
        <v>354</v>
      </c>
      <c r="E178" s="51">
        <v>41547</v>
      </c>
      <c r="F178" s="51">
        <v>48380</v>
      </c>
      <c r="G178" s="51">
        <v>43899</v>
      </c>
      <c r="H178" s="52">
        <v>0.0825</v>
      </c>
      <c r="I178" s="53">
        <v>5000000000</v>
      </c>
      <c r="J178" s="54">
        <v>115.23634281</v>
      </c>
      <c r="K178" s="54">
        <v>5761817140.5</v>
      </c>
      <c r="L178" s="54">
        <v>100</v>
      </c>
      <c r="M178" s="55">
        <v>104.471928</v>
      </c>
      <c r="N178" s="56">
        <v>2</v>
      </c>
      <c r="O178" s="52" t="e">
        <f>YIELD(E178,F178,H178,J178,L178,N178,2)</f>
        <v>#NAME?</v>
      </c>
      <c r="P178" s="52" t="e">
        <f>YIELD(E178,F178,H178,M178,L178,N178,2)</f>
        <v>#NAME?</v>
      </c>
      <c r="Q178" s="52">
        <f>H178*L178/M178</f>
        <v>0.078968581875889177</v>
      </c>
      <c r="R178" s="54">
        <f>I178*O178</f>
        <v>0</v>
      </c>
      <c r="S178" s="52">
        <f>R178/$I$191</f>
        <v>0</v>
      </c>
      <c r="T178" s="54">
        <f>I178*M178/100-K178</f>
        <v>-538220740.5</v>
      </c>
      <c r="U178" s="46">
        <f>T178/K178</f>
        <v>-0.093411631673769882</v>
      </c>
    </row>
    <row r="179">
      <c r="A179" s="50">
        <v>6</v>
      </c>
      <c r="B179" s="50" t="s">
        <v>353</v>
      </c>
      <c r="C179" s="50" t="s">
        <v>23</v>
      </c>
      <c r="D179" s="50" t="s">
        <v>354</v>
      </c>
      <c r="E179" s="51">
        <v>41547</v>
      </c>
      <c r="F179" s="51">
        <v>48380</v>
      </c>
      <c r="G179" s="51">
        <v>43899</v>
      </c>
      <c r="H179" s="52">
        <v>0.0825</v>
      </c>
      <c r="I179" s="53">
        <v>5000000000</v>
      </c>
      <c r="J179" s="54">
        <v>115.23634281</v>
      </c>
      <c r="K179" s="54">
        <v>5761817140.5</v>
      </c>
      <c r="L179" s="54">
        <v>100</v>
      </c>
      <c r="M179" s="55">
        <v>104.471928</v>
      </c>
      <c r="N179" s="56">
        <v>2</v>
      </c>
      <c r="O179" s="52" t="e">
        <f>YIELD(E179,F179,H179,J179,L179,N179,2)</f>
        <v>#NAME?</v>
      </c>
      <c r="P179" s="52" t="e">
        <f>YIELD(E179,F179,H179,M179,L179,N179,2)</f>
        <v>#NAME?</v>
      </c>
      <c r="Q179" s="52">
        <f>H179*L179/M179</f>
        <v>0.078968581875889177</v>
      </c>
      <c r="R179" s="54">
        <f>I179*O179</f>
        <v>0</v>
      </c>
      <c r="S179" s="52">
        <f>R179/$I$191</f>
        <v>0</v>
      </c>
      <c r="T179" s="54">
        <f>I179*M179/100-K179</f>
        <v>-538220740.5</v>
      </c>
      <c r="U179" s="46">
        <f>T179/K179</f>
        <v>-0.093411631673769882</v>
      </c>
    </row>
    <row r="180">
      <c r="A180" s="50">
        <v>7</v>
      </c>
      <c r="B180" s="50" t="s">
        <v>293</v>
      </c>
      <c r="C180" s="50" t="s">
        <v>23</v>
      </c>
      <c r="D180" s="50" t="s">
        <v>294</v>
      </c>
      <c r="E180" s="51">
        <v>41547</v>
      </c>
      <c r="F180" s="51">
        <v>46522</v>
      </c>
      <c r="G180" s="51">
        <v>43899</v>
      </c>
      <c r="H180" s="52">
        <v>0.07</v>
      </c>
      <c r="I180" s="53">
        <v>8600000000</v>
      </c>
      <c r="J180" s="54">
        <v>103</v>
      </c>
      <c r="K180" s="54">
        <v>8858000000</v>
      </c>
      <c r="L180" s="54">
        <v>100</v>
      </c>
      <c r="M180" s="55">
        <v>101.91287</v>
      </c>
      <c r="N180" s="56">
        <v>2</v>
      </c>
      <c r="O180" s="52" t="e">
        <f>YIELD(E180,F180,H180,J180,L180,N180,2)</f>
        <v>#NAME?</v>
      </c>
      <c r="P180" s="52" t="e">
        <f>YIELD(E180,F180,H180,M180,L180,N180,2)</f>
        <v>#NAME?</v>
      </c>
      <c r="Q180" s="52">
        <f>H180*L180/M180</f>
        <v>0.0686861237447243</v>
      </c>
      <c r="R180" s="54">
        <f>I180*O180</f>
        <v>0</v>
      </c>
      <c r="S180" s="52">
        <f>R180/$I$191</f>
        <v>0</v>
      </c>
      <c r="T180" s="54">
        <f>I180*M180/100-K180</f>
        <v>-93493180</v>
      </c>
      <c r="U180" s="46">
        <f>T180/K180</f>
        <v>-0.010554660194174757</v>
      </c>
    </row>
    <row r="181">
      <c r="A181" s="50">
        <v>8</v>
      </c>
      <c r="B181" s="50" t="s">
        <v>355</v>
      </c>
      <c r="C181" s="50" t="s">
        <v>23</v>
      </c>
      <c r="D181" s="50" t="s">
        <v>356</v>
      </c>
      <c r="E181" s="51">
        <v>41547</v>
      </c>
      <c r="F181" s="51">
        <v>44696</v>
      </c>
      <c r="G181" s="51">
        <v>43899</v>
      </c>
      <c r="H181" s="52">
        <v>0.07</v>
      </c>
      <c r="I181" s="53">
        <v>10000000000</v>
      </c>
      <c r="J181" s="54">
        <v>108.7</v>
      </c>
      <c r="K181" s="54">
        <v>10870000000</v>
      </c>
      <c r="L181" s="54">
        <v>100</v>
      </c>
      <c r="M181" s="55">
        <v>102.623814</v>
      </c>
      <c r="N181" s="56">
        <v>2</v>
      </c>
      <c r="O181" s="52" t="e">
        <f>YIELD(E181,F181,H181,J181,L181,N181,2)</f>
        <v>#NAME?</v>
      </c>
      <c r="P181" s="52" t="e">
        <f>YIELD(E181,F181,H181,M181,L181,N181,2)</f>
        <v>#NAME?</v>
      </c>
      <c r="Q181" s="52">
        <f>H181*L181/M181</f>
        <v>0.068210288890646772</v>
      </c>
      <c r="R181" s="54">
        <f>I181*O181</f>
        <v>0</v>
      </c>
      <c r="S181" s="52">
        <f>R181/$I$191</f>
        <v>0</v>
      </c>
      <c r="T181" s="54">
        <f>I181*M181/100-K181</f>
        <v>-607618600</v>
      </c>
      <c r="U181" s="46">
        <f>T181/K181</f>
        <v>-0.055898675252989881</v>
      </c>
    </row>
    <row r="182">
      <c r="A182" s="50">
        <v>9</v>
      </c>
      <c r="B182" s="50" t="s">
        <v>362</v>
      </c>
      <c r="C182" s="50" t="s">
        <v>23</v>
      </c>
      <c r="D182" s="50" t="s">
        <v>363</v>
      </c>
      <c r="E182" s="51">
        <v>41547</v>
      </c>
      <c r="F182" s="51">
        <v>51971</v>
      </c>
      <c r="G182" s="51">
        <v>43899</v>
      </c>
      <c r="H182" s="52">
        <v>0.06375</v>
      </c>
      <c r="I182" s="53">
        <v>5000000000</v>
      </c>
      <c r="J182" s="54">
        <v>101.53605</v>
      </c>
      <c r="K182" s="54">
        <v>5076802500</v>
      </c>
      <c r="L182" s="54">
        <v>100</v>
      </c>
      <c r="M182" s="55">
        <v>101.382557</v>
      </c>
      <c r="N182" s="56">
        <v>2</v>
      </c>
      <c r="O182" s="52" t="e">
        <f>YIELD(E182,F182,H182,J182,L182,N182,2)</f>
        <v>#NAME?</v>
      </c>
      <c r="P182" s="52" t="e">
        <f>YIELD(E182,F182,H182,M182,L182,N182,2)</f>
        <v>#NAME?</v>
      </c>
      <c r="Q182" s="52">
        <f>H182*L182/M182</f>
        <v>0.062880639319444265</v>
      </c>
      <c r="R182" s="54">
        <f>I182*O182</f>
        <v>0</v>
      </c>
      <c r="S182" s="52">
        <f>R182/$I$191</f>
        <v>0</v>
      </c>
      <c r="T182" s="54">
        <f>I182*M182/100-K182</f>
        <v>-7674650</v>
      </c>
      <c r="U182" s="46">
        <f>T182/K182</f>
        <v>-0.0015117093879464486</v>
      </c>
    </row>
    <row r="183">
      <c r="A183" s="50">
        <v>10</v>
      </c>
      <c r="B183" s="50" t="s">
        <v>362</v>
      </c>
      <c r="C183" s="50" t="s">
        <v>23</v>
      </c>
      <c r="D183" s="50" t="s">
        <v>363</v>
      </c>
      <c r="E183" s="51">
        <v>41547</v>
      </c>
      <c r="F183" s="51">
        <v>51971</v>
      </c>
      <c r="G183" s="51">
        <v>43899</v>
      </c>
      <c r="H183" s="52">
        <v>0.06375</v>
      </c>
      <c r="I183" s="53">
        <v>5000000000</v>
      </c>
      <c r="J183" s="54">
        <v>101.53605</v>
      </c>
      <c r="K183" s="54">
        <v>5076802500</v>
      </c>
      <c r="L183" s="54">
        <v>100</v>
      </c>
      <c r="M183" s="55">
        <v>101.382557</v>
      </c>
      <c r="N183" s="56">
        <v>2</v>
      </c>
      <c r="O183" s="52" t="e">
        <f>YIELD(E183,F183,H183,J183,L183,N183,2)</f>
        <v>#NAME?</v>
      </c>
      <c r="P183" s="52" t="e">
        <f>YIELD(E183,F183,H183,M183,L183,N183,2)</f>
        <v>#NAME?</v>
      </c>
      <c r="Q183" s="52">
        <f>H183*L183/M183</f>
        <v>0.062880639319444265</v>
      </c>
      <c r="R183" s="54">
        <f>I183*O183</f>
        <v>0</v>
      </c>
      <c r="S183" s="52">
        <f>R183/$I$191</f>
        <v>0</v>
      </c>
      <c r="T183" s="54">
        <f>I183*M183/100-K183</f>
        <v>-7674650</v>
      </c>
      <c r="U183" s="46">
        <f>T183/K183</f>
        <v>-0.0015117093879464486</v>
      </c>
    </row>
    <row r="184">
      <c r="A184" s="50">
        <v>11</v>
      </c>
      <c r="B184" s="50" t="s">
        <v>364</v>
      </c>
      <c r="C184" s="50" t="s">
        <v>23</v>
      </c>
      <c r="D184" s="50" t="s">
        <v>365</v>
      </c>
      <c r="E184" s="51">
        <v>41547</v>
      </c>
      <c r="F184" s="51">
        <v>46888</v>
      </c>
      <c r="G184" s="51">
        <v>43899</v>
      </c>
      <c r="H184" s="52">
        <v>0.06125</v>
      </c>
      <c r="I184" s="53">
        <v>10000000000</v>
      </c>
      <c r="J184" s="54">
        <v>99.03978035</v>
      </c>
      <c r="K184" s="54">
        <v>9903978035</v>
      </c>
      <c r="L184" s="54">
        <v>100</v>
      </c>
      <c r="M184" s="55">
        <v>99.332789</v>
      </c>
      <c r="N184" s="56">
        <v>2</v>
      </c>
      <c r="O184" s="52" t="e">
        <f>YIELD(E184,F184,H184,J184,L184,N184,2)</f>
        <v>#NAME?</v>
      </c>
      <c r="P184" s="52" t="e">
        <f>YIELD(E184,F184,H184,M184,L184,N184,2)</f>
        <v>#NAME?</v>
      </c>
      <c r="Q184" s="52">
        <f>H184*L184/M184</f>
        <v>0.061661411721762885</v>
      </c>
      <c r="R184" s="54">
        <f>I184*O184</f>
        <v>0</v>
      </c>
      <c r="S184" s="52">
        <f>R184/$I$191</f>
        <v>0</v>
      </c>
      <c r="T184" s="54">
        <f>I184*M184/100-K184</f>
        <v>29300865</v>
      </c>
      <c r="U184" s="46">
        <f>T184/K184</f>
        <v>0.0029584945459746265</v>
      </c>
    </row>
    <row r="185">
      <c r="A185" s="50">
        <v>12</v>
      </c>
      <c r="B185" s="50" t="s">
        <v>364</v>
      </c>
      <c r="C185" s="50" t="s">
        <v>23</v>
      </c>
      <c r="D185" s="50" t="s">
        <v>365</v>
      </c>
      <c r="E185" s="51">
        <v>41547</v>
      </c>
      <c r="F185" s="51">
        <v>46888</v>
      </c>
      <c r="G185" s="51">
        <v>43899</v>
      </c>
      <c r="H185" s="52">
        <v>0.06125</v>
      </c>
      <c r="I185" s="53">
        <v>5000000000</v>
      </c>
      <c r="J185" s="54">
        <v>99.03978035</v>
      </c>
      <c r="K185" s="54">
        <v>4951989017.5</v>
      </c>
      <c r="L185" s="54">
        <v>100</v>
      </c>
      <c r="M185" s="55">
        <v>99.332789</v>
      </c>
      <c r="N185" s="56">
        <v>2</v>
      </c>
      <c r="O185" s="52" t="e">
        <f>YIELD(E185,F185,H185,J185,L185,N185,2)</f>
        <v>#NAME?</v>
      </c>
      <c r="P185" s="52" t="e">
        <f>YIELD(E185,F185,H185,M185,L185,N185,2)</f>
        <v>#NAME?</v>
      </c>
      <c r="Q185" s="52">
        <f>H185*L185/M185</f>
        <v>0.061661411721762885</v>
      </c>
      <c r="R185" s="54">
        <f>I185*O185</f>
        <v>0</v>
      </c>
      <c r="S185" s="52">
        <f>R185/$I$191</f>
        <v>0</v>
      </c>
      <c r="T185" s="54">
        <f>I185*M185/100-K185</f>
        <v>14650432.5</v>
      </c>
      <c r="U185" s="46">
        <f>T185/K185</f>
        <v>0.0029584945459746265</v>
      </c>
    </row>
    <row r="186">
      <c r="A186" s="50">
        <v>13</v>
      </c>
      <c r="B186" s="50" t="s">
        <v>364</v>
      </c>
      <c r="C186" s="50" t="s">
        <v>23</v>
      </c>
      <c r="D186" s="50" t="s">
        <v>365</v>
      </c>
      <c r="E186" s="51">
        <v>41547</v>
      </c>
      <c r="F186" s="51">
        <v>46888</v>
      </c>
      <c r="G186" s="51">
        <v>43899</v>
      </c>
      <c r="H186" s="52">
        <v>0.06125</v>
      </c>
      <c r="I186" s="53">
        <v>4135000000</v>
      </c>
      <c r="J186" s="54">
        <v>99.03978035</v>
      </c>
      <c r="K186" s="54">
        <v>4095294917.4725003</v>
      </c>
      <c r="L186" s="54">
        <v>100</v>
      </c>
      <c r="M186" s="55">
        <v>99.332789</v>
      </c>
      <c r="N186" s="56">
        <v>2</v>
      </c>
      <c r="O186" s="52" t="e">
        <f>YIELD(E186,F186,H186,J186,L186,N186,2)</f>
        <v>#NAME?</v>
      </c>
      <c r="P186" s="52" t="e">
        <f>YIELD(E186,F186,H186,M186,L186,N186,2)</f>
        <v>#NAME?</v>
      </c>
      <c r="Q186" s="52">
        <f>H186*L186/M186</f>
        <v>0.061661411721762885</v>
      </c>
      <c r="R186" s="54">
        <f>I186*O186</f>
        <v>0</v>
      </c>
      <c r="S186" s="52">
        <f>R186/$I$191</f>
        <v>0</v>
      </c>
      <c r="T186" s="54">
        <f>I186*M186/100-K186</f>
        <v>12115907.677499771</v>
      </c>
      <c r="U186" s="46">
        <f>T186/K186</f>
        <v>0.0029584945459745706</v>
      </c>
    </row>
    <row r="187">
      <c r="A187" s="50">
        <v>14</v>
      </c>
      <c r="B187" s="50" t="s">
        <v>366</v>
      </c>
      <c r="C187" s="50" t="s">
        <v>23</v>
      </c>
      <c r="D187" s="50" t="s">
        <v>367</v>
      </c>
      <c r="E187" s="51">
        <v>41547</v>
      </c>
      <c r="F187" s="51">
        <v>48714</v>
      </c>
      <c r="G187" s="51">
        <v>43899</v>
      </c>
      <c r="H187" s="52">
        <v>0.06625</v>
      </c>
      <c r="I187" s="53">
        <v>2500000000</v>
      </c>
      <c r="J187" s="54">
        <v>101.4305303</v>
      </c>
      <c r="K187" s="54">
        <v>2535763257.5000005</v>
      </c>
      <c r="L187" s="54">
        <v>100</v>
      </c>
      <c r="M187" s="55">
        <v>101.142241</v>
      </c>
      <c r="N187" s="56">
        <v>2</v>
      </c>
      <c r="O187" s="52" t="e">
        <f>YIELD(E187,F187,H187,J187,L187,N187,2)</f>
        <v>#NAME?</v>
      </c>
      <c r="P187" s="52" t="e">
        <f>YIELD(E187,F187,H187,M187,L187,N187,2)</f>
        <v>#NAME?</v>
      </c>
      <c r="Q187" s="52">
        <f>H187*L187/M187</f>
        <v>0.065501811453831646</v>
      </c>
      <c r="R187" s="54">
        <f>I187*O187</f>
        <v>0</v>
      </c>
      <c r="S187" s="52">
        <f>R187/$I$191</f>
        <v>0</v>
      </c>
      <c r="T187" s="54">
        <f>I187*M187/100-K187</f>
        <v>-7207232.5000004768</v>
      </c>
      <c r="U187" s="46">
        <f>T187/K187</f>
        <v>-0.0028422339816951449</v>
      </c>
    </row>
    <row r="188">
      <c r="A188" s="50">
        <v>15</v>
      </c>
      <c r="B188" s="50" t="s">
        <v>366</v>
      </c>
      <c r="C188" s="50" t="s">
        <v>23</v>
      </c>
      <c r="D188" s="50" t="s">
        <v>367</v>
      </c>
      <c r="E188" s="51">
        <v>41547</v>
      </c>
      <c r="F188" s="51">
        <v>48714</v>
      </c>
      <c r="G188" s="51">
        <v>43899</v>
      </c>
      <c r="H188" s="52">
        <v>0.06625</v>
      </c>
      <c r="I188" s="53">
        <v>5000000000</v>
      </c>
      <c r="J188" s="54">
        <v>101.4305303</v>
      </c>
      <c r="K188" s="54">
        <v>5071526515.000001</v>
      </c>
      <c r="L188" s="54">
        <v>100</v>
      </c>
      <c r="M188" s="55">
        <v>101.142241</v>
      </c>
      <c r="N188" s="56">
        <v>2</v>
      </c>
      <c r="O188" s="52" t="e">
        <f>YIELD(E188,F188,H188,J188,L188,N188,2)</f>
        <v>#NAME?</v>
      </c>
      <c r="P188" s="52" t="e">
        <f>YIELD(E188,F188,H188,M188,L188,N188,2)</f>
        <v>#NAME?</v>
      </c>
      <c r="Q188" s="52">
        <f>H188*L188/M188</f>
        <v>0.065501811453831646</v>
      </c>
      <c r="R188" s="54">
        <f>I188*O188</f>
        <v>0</v>
      </c>
      <c r="S188" s="52">
        <f>R188/$I$191</f>
        <v>0</v>
      </c>
      <c r="T188" s="54">
        <f>I188*M188/100-K188</f>
        <v>-14414465.000000954</v>
      </c>
      <c r="U188" s="46">
        <f>T188/K188</f>
        <v>-0.0028422339816951449</v>
      </c>
    </row>
    <row r="189">
      <c r="A189" s="50">
        <v>16</v>
      </c>
      <c r="B189" s="50" t="s">
        <v>366</v>
      </c>
      <c r="C189" s="50" t="s">
        <v>23</v>
      </c>
      <c r="D189" s="50" t="s">
        <v>367</v>
      </c>
      <c r="E189" s="51">
        <v>41547</v>
      </c>
      <c r="F189" s="51">
        <v>48714</v>
      </c>
      <c r="G189" s="51">
        <v>43899</v>
      </c>
      <c r="H189" s="52">
        <v>0.06625</v>
      </c>
      <c r="I189" s="53">
        <v>5000000000</v>
      </c>
      <c r="J189" s="54">
        <v>101.4305303</v>
      </c>
      <c r="K189" s="54">
        <v>5071526515.000001</v>
      </c>
      <c r="L189" s="54">
        <v>100</v>
      </c>
      <c r="M189" s="55">
        <v>101.142241</v>
      </c>
      <c r="N189" s="56">
        <v>2</v>
      </c>
      <c r="O189" s="52" t="e">
        <f>YIELD(E189,F189,H189,J189,L189,N189,2)</f>
        <v>#NAME?</v>
      </c>
      <c r="P189" s="52" t="e">
        <f>YIELD(E189,F189,H189,M189,L189,N189,2)</f>
        <v>#NAME?</v>
      </c>
      <c r="Q189" s="52">
        <f>H189*L189/M189</f>
        <v>0.065501811453831646</v>
      </c>
      <c r="R189" s="54">
        <f>I189*O189</f>
        <v>0</v>
      </c>
      <c r="S189" s="52">
        <f>R189/$I$191</f>
        <v>0</v>
      </c>
      <c r="T189" s="54">
        <f>I189*M189/100-K189</f>
        <v>-14414465.000000954</v>
      </c>
      <c r="U189" s="46">
        <f>T189/K189</f>
        <v>-0.0028422339816951449</v>
      </c>
    </row>
    <row r="190">
      <c r="A190" s="57">
        <v>17</v>
      </c>
      <c r="B190" s="57" t="s">
        <v>366</v>
      </c>
      <c r="C190" s="57" t="s">
        <v>23</v>
      </c>
      <c r="D190" s="57" t="s">
        <v>367</v>
      </c>
      <c r="E190" s="58">
        <v>41547</v>
      </c>
      <c r="F190" s="58">
        <v>48714</v>
      </c>
      <c r="G190" s="58">
        <v>43899</v>
      </c>
      <c r="H190" s="59">
        <v>0.06625</v>
      </c>
      <c r="I190" s="60">
        <v>4000000000</v>
      </c>
      <c r="J190" s="61">
        <v>101.4305303</v>
      </c>
      <c r="K190" s="61">
        <v>4057221212.0000005</v>
      </c>
      <c r="L190" s="61">
        <v>100</v>
      </c>
      <c r="M190" s="62">
        <v>101.142241</v>
      </c>
      <c r="N190" s="63">
        <v>2</v>
      </c>
      <c r="O190" s="59" t="e">
        <f>YIELD(E190,F190,H190,J190,L190,N190,2)</f>
        <v>#NAME?</v>
      </c>
      <c r="P190" s="59" t="e">
        <f>YIELD(E190,F190,H190,M190,L190,N190,2)</f>
        <v>#NAME?</v>
      </c>
      <c r="Q190" s="59">
        <f>H190*L190/M190</f>
        <v>0.065501811453831646</v>
      </c>
      <c r="R190" s="61">
        <f>I190*O190</f>
        <v>0</v>
      </c>
      <c r="S190" s="59">
        <f>R190/$I$191</f>
        <v>0</v>
      </c>
      <c r="T190" s="61">
        <f>I190*M190/100-K190</f>
        <v>-11531572.000000477</v>
      </c>
      <c r="U190" s="47">
        <f>T190/K190</f>
        <v>-0.0028422339816950742</v>
      </c>
    </row>
    <row r="191">
      <c r="I191" s="18">
        <f>SUM(I174:I190)</f>
        <v>94272000000</v>
      </c>
      <c r="K191" s="18">
        <f>SUM(K174:K190)</f>
        <v>100182444759.3122</v>
      </c>
      <c r="R191" s="18">
        <f>SUM(R174:R190)</f>
        <v>0</v>
      </c>
      <c r="S191" s="20" t="e">
        <f>SUM(S174:S190)</f>
        <v>#NAME?</v>
      </c>
      <c r="T191" s="18">
        <f>SUM(T174:T190)</f>
        <v>-3941268885.8022032</v>
      </c>
      <c r="U191" s="2">
        <f>T191/K191</f>
        <v>-0.039340913423215829</v>
      </c>
    </row>
    <row r="194">
      <c r="B194" s="8" t="s">
        <v>0</v>
      </c>
      <c r="C194" s="0" t="s">
        <v>368</v>
      </c>
      <c r="G194" s="7" t="s">
        <v>4</v>
      </c>
      <c r="H194" s="10">
        <v>43899</v>
      </c>
    </row>
    <row r="196">
      <c r="A196" s="43" t="s">
        <v>5</v>
      </c>
      <c r="B196" s="43" t="s">
        <v>217</v>
      </c>
      <c r="C196" s="43" t="s">
        <v>218</v>
      </c>
      <c r="D196" s="43" t="s">
        <v>219</v>
      </c>
      <c r="E196" s="43" t="s">
        <v>220</v>
      </c>
      <c r="F196" s="43" t="s">
        <v>221</v>
      </c>
      <c r="G196" s="45" t="s">
        <v>222</v>
      </c>
      <c r="H196" s="43" t="s">
        <v>223</v>
      </c>
      <c r="I196" s="43" t="s">
        <v>224</v>
      </c>
      <c r="J196" s="43" t="s">
        <v>225</v>
      </c>
      <c r="K196" s="44"/>
      <c r="L196" s="43" t="s">
        <v>226</v>
      </c>
      <c r="M196" s="43" t="s">
        <v>227</v>
      </c>
      <c r="N196" s="43" t="s">
        <v>228</v>
      </c>
      <c r="O196" s="43" t="s">
        <v>229</v>
      </c>
      <c r="P196" s="43" t="s">
        <v>230</v>
      </c>
      <c r="Q196" s="43" t="s">
        <v>231</v>
      </c>
      <c r="R196" s="43" t="s">
        <v>232</v>
      </c>
      <c r="S196" s="43" t="s">
        <v>233</v>
      </c>
      <c r="T196" s="43" t="s">
        <v>234</v>
      </c>
      <c r="U196" s="48" t="s">
        <v>235</v>
      </c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2" t="s">
        <v>236</v>
      </c>
      <c r="K197" s="42" t="s">
        <v>237</v>
      </c>
      <c r="L197" s="44"/>
      <c r="M197" s="44"/>
      <c r="N197" s="44"/>
      <c r="O197" s="44"/>
      <c r="P197" s="44"/>
      <c r="Q197" s="44"/>
      <c r="R197" s="44"/>
      <c r="S197" s="44"/>
      <c r="T197" s="44"/>
      <c r="U197" s="49"/>
    </row>
    <row r="198">
      <c r="A198" s="50">
        <v>1</v>
      </c>
      <c r="B198" s="50" t="s">
        <v>369</v>
      </c>
      <c r="C198" s="50" t="s">
        <v>23</v>
      </c>
      <c r="D198" s="50" t="s">
        <v>370</v>
      </c>
      <c r="E198" s="51">
        <v>43144</v>
      </c>
      <c r="F198" s="51">
        <v>44187</v>
      </c>
      <c r="G198" s="51">
        <v>43899</v>
      </c>
      <c r="H198" s="52">
        <v>0.095</v>
      </c>
      <c r="I198" s="53">
        <v>116500000000</v>
      </c>
      <c r="J198" s="54">
        <v>100.3505</v>
      </c>
      <c r="K198" s="54">
        <v>116908332500</v>
      </c>
      <c r="L198" s="54">
        <v>100</v>
      </c>
      <c r="M198" s="55">
        <v>99.4351</v>
      </c>
      <c r="N198" s="56">
        <v>4</v>
      </c>
      <c r="O198" s="52" t="e">
        <f>YIELD(E198,F198,H198,J198,L198,N198,2)</f>
        <v>#NAME?</v>
      </c>
      <c r="P198" s="52" t="e">
        <f>YIELD(E198,F198,H198,M198,L198,N198,2)</f>
        <v>#NAME?</v>
      </c>
      <c r="Q198" s="52">
        <f>H198*L198/M198</f>
        <v>0.095539703786691008</v>
      </c>
      <c r="R198" s="54">
        <f>I198*O198</f>
        <v>0</v>
      </c>
      <c r="S198" s="52">
        <f>R198/$I$200</f>
        <v>0</v>
      </c>
      <c r="T198" s="54">
        <f>I198*M198/100-K198</f>
        <v>-1066441000</v>
      </c>
      <c r="U198" s="46">
        <f>T198/K198</f>
        <v>-0.0091220272943333611</v>
      </c>
    </row>
    <row r="199">
      <c r="A199" s="57">
        <v>2</v>
      </c>
      <c r="B199" s="57" t="s">
        <v>369</v>
      </c>
      <c r="C199" s="57" t="s">
        <v>23</v>
      </c>
      <c r="D199" s="57" t="s">
        <v>370</v>
      </c>
      <c r="E199" s="58">
        <v>43181</v>
      </c>
      <c r="F199" s="58">
        <v>44187</v>
      </c>
      <c r="G199" s="58">
        <v>43899</v>
      </c>
      <c r="H199" s="59">
        <v>0.095</v>
      </c>
      <c r="I199" s="60">
        <v>3000000000</v>
      </c>
      <c r="J199" s="61">
        <v>100.3505</v>
      </c>
      <c r="K199" s="61">
        <v>3010515000</v>
      </c>
      <c r="L199" s="61">
        <v>100</v>
      </c>
      <c r="M199" s="62">
        <v>99.4351</v>
      </c>
      <c r="N199" s="63">
        <v>4</v>
      </c>
      <c r="O199" s="59" t="e">
        <f>YIELD(E199,F199,H199,J199,L199,N199,2)</f>
        <v>#NAME?</v>
      </c>
      <c r="P199" s="59" t="e">
        <f>YIELD(E199,F199,H199,M199,L199,N199,2)</f>
        <v>#NAME?</v>
      </c>
      <c r="Q199" s="59">
        <f>H199*L199/M199</f>
        <v>0.095539703786691008</v>
      </c>
      <c r="R199" s="61">
        <f>I199*O199</f>
        <v>0</v>
      </c>
      <c r="S199" s="59">
        <f>R199/$I$200</f>
        <v>0</v>
      </c>
      <c r="T199" s="61">
        <f>I199*M199/100-K199</f>
        <v>-27462000</v>
      </c>
      <c r="U199" s="47">
        <f>T199/K199</f>
        <v>-0.0091220272943333611</v>
      </c>
    </row>
    <row r="200">
      <c r="I200" s="18">
        <f>SUM(I198:I199)</f>
        <v>119500000000</v>
      </c>
      <c r="K200" s="18">
        <f>SUM(K198:K199)</f>
        <v>119918847500</v>
      </c>
      <c r="R200" s="18">
        <f>SUM(R198:R199)</f>
        <v>0</v>
      </c>
      <c r="S200" s="20" t="e">
        <f>SUM(S198:S199)</f>
        <v>#NAME?</v>
      </c>
      <c r="T200" s="18">
        <f>SUM(T198:T199)</f>
        <v>-1093903000</v>
      </c>
      <c r="U200" s="2">
        <f>T200/K200</f>
        <v>-0.0091220272943333611</v>
      </c>
    </row>
    <row r="203">
      <c r="B203" s="8" t="s">
        <v>0</v>
      </c>
      <c r="C203" s="0" t="s">
        <v>371</v>
      </c>
      <c r="G203" s="7" t="s">
        <v>4</v>
      </c>
      <c r="H203" s="10">
        <v>43899</v>
      </c>
    </row>
    <row r="205">
      <c r="A205" s="43" t="s">
        <v>5</v>
      </c>
      <c r="B205" s="43" t="s">
        <v>217</v>
      </c>
      <c r="C205" s="43" t="s">
        <v>218</v>
      </c>
      <c r="D205" s="43" t="s">
        <v>219</v>
      </c>
      <c r="E205" s="43" t="s">
        <v>220</v>
      </c>
      <c r="F205" s="43" t="s">
        <v>221</v>
      </c>
      <c r="G205" s="45" t="s">
        <v>222</v>
      </c>
      <c r="H205" s="43" t="s">
        <v>223</v>
      </c>
      <c r="I205" s="43" t="s">
        <v>224</v>
      </c>
      <c r="J205" s="43" t="s">
        <v>225</v>
      </c>
      <c r="K205" s="44"/>
      <c r="L205" s="43" t="s">
        <v>226</v>
      </c>
      <c r="M205" s="43" t="s">
        <v>227</v>
      </c>
      <c r="N205" s="43" t="s">
        <v>228</v>
      </c>
      <c r="O205" s="43" t="s">
        <v>229</v>
      </c>
      <c r="P205" s="43" t="s">
        <v>230</v>
      </c>
      <c r="Q205" s="43" t="s">
        <v>231</v>
      </c>
      <c r="R205" s="43" t="s">
        <v>232</v>
      </c>
      <c r="S205" s="43" t="s">
        <v>233</v>
      </c>
      <c r="T205" s="43" t="s">
        <v>234</v>
      </c>
      <c r="U205" s="48" t="s">
        <v>235</v>
      </c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2" t="s">
        <v>236</v>
      </c>
      <c r="K206" s="42" t="s">
        <v>237</v>
      </c>
      <c r="L206" s="44"/>
      <c r="M206" s="44"/>
      <c r="N206" s="44"/>
      <c r="O206" s="44"/>
      <c r="P206" s="44"/>
      <c r="Q206" s="44"/>
      <c r="R206" s="44"/>
      <c r="S206" s="44"/>
      <c r="T206" s="44"/>
      <c r="U206" s="49"/>
    </row>
    <row r="207">
      <c r="A207" s="50">
        <v>1</v>
      </c>
      <c r="B207" s="50" t="s">
        <v>372</v>
      </c>
      <c r="C207" s="50" t="s">
        <v>23</v>
      </c>
      <c r="D207" s="50" t="s">
        <v>373</v>
      </c>
      <c r="E207" s="51">
        <v>43251</v>
      </c>
      <c r="F207" s="51">
        <v>44347</v>
      </c>
      <c r="G207" s="51">
        <v>43899</v>
      </c>
      <c r="H207" s="52">
        <v>0.0825</v>
      </c>
      <c r="I207" s="53">
        <v>200000000000</v>
      </c>
      <c r="J207" s="54">
        <v>97.6845</v>
      </c>
      <c r="K207" s="54">
        <v>195369000000</v>
      </c>
      <c r="L207" s="54">
        <v>100</v>
      </c>
      <c r="M207" s="55">
        <v>100.8186</v>
      </c>
      <c r="N207" s="56">
        <v>2</v>
      </c>
      <c r="O207" s="52" t="e">
        <f>YIELD(E207,F207,H207,J207,L207,N207,2)</f>
        <v>#NAME?</v>
      </c>
      <c r="P207" s="52" t="e">
        <f>YIELD(E207,F207,H207,M207,L207,N207,2)</f>
        <v>#NAME?</v>
      </c>
      <c r="Q207" s="52">
        <f>H207*L207/M207</f>
        <v>0.081830138486350734</v>
      </c>
      <c r="R207" s="54">
        <f>I207*O207</f>
        <v>0</v>
      </c>
      <c r="S207" s="52">
        <f>R207/$I$209</f>
        <v>0</v>
      </c>
      <c r="T207" s="54">
        <f>I207*M207/100-K207</f>
        <v>6268200000</v>
      </c>
      <c r="U207" s="46">
        <f>T207/K207</f>
        <v>0.0320839027686071</v>
      </c>
    </row>
    <row r="208">
      <c r="A208" s="57">
        <v>2</v>
      </c>
      <c r="B208" s="57" t="s">
        <v>374</v>
      </c>
      <c r="C208" s="57" t="s">
        <v>23</v>
      </c>
      <c r="D208" s="57" t="s">
        <v>375</v>
      </c>
      <c r="E208" s="58">
        <v>43251</v>
      </c>
      <c r="F208" s="58">
        <v>44347</v>
      </c>
      <c r="G208" s="58">
        <v>43899</v>
      </c>
      <c r="H208" s="59">
        <v>0.0925</v>
      </c>
      <c r="I208" s="60">
        <v>142000000000</v>
      </c>
      <c r="J208" s="61">
        <v>99.25</v>
      </c>
      <c r="K208" s="61">
        <v>140935000000</v>
      </c>
      <c r="L208" s="61">
        <v>100</v>
      </c>
      <c r="M208" s="62">
        <v>100.3965</v>
      </c>
      <c r="N208" s="63">
        <v>4</v>
      </c>
      <c r="O208" s="59" t="e">
        <f>YIELD(E208,F208,H208,J208,L208,N208,2)</f>
        <v>#NAME?</v>
      </c>
      <c r="P208" s="59" t="e">
        <f>YIELD(E208,F208,H208,M208,L208,N208,2)</f>
        <v>#NAME?</v>
      </c>
      <c r="Q208" s="59">
        <f>H208*L208/M208</f>
        <v>0.092134685970128444</v>
      </c>
      <c r="R208" s="61">
        <f>I208*O208</f>
        <v>0</v>
      </c>
      <c r="S208" s="59">
        <f>R208/$I$209</f>
        <v>0</v>
      </c>
      <c r="T208" s="61">
        <f>I208*M208/100-K208</f>
        <v>1628030000</v>
      </c>
      <c r="U208" s="47">
        <f>T208/K208</f>
        <v>0.011551637279596978</v>
      </c>
    </row>
    <row r="209">
      <c r="I209" s="18">
        <f>SUM(I207:I208)</f>
        <v>342000000000</v>
      </c>
      <c r="K209" s="18">
        <f>SUM(K207:K208)</f>
        <v>336304000000</v>
      </c>
      <c r="R209" s="18">
        <f>SUM(R207:R208)</f>
        <v>0</v>
      </c>
      <c r="S209" s="20" t="e">
        <f>SUM(S207:S208)</f>
        <v>#NAME?</v>
      </c>
      <c r="T209" s="18">
        <f>SUM(T207:T208)</f>
        <v>7896230000</v>
      </c>
      <c r="U209" s="2">
        <f>T209/K209</f>
        <v>0.023479441219848709</v>
      </c>
    </row>
    <row r="212">
      <c r="B212" s="8" t="s">
        <v>0</v>
      </c>
      <c r="C212" s="0" t="s">
        <v>376</v>
      </c>
      <c r="G212" s="7" t="s">
        <v>4</v>
      </c>
      <c r="H212" s="10">
        <v>43899</v>
      </c>
    </row>
    <row r="214">
      <c r="A214" s="43" t="s">
        <v>5</v>
      </c>
      <c r="B214" s="43" t="s">
        <v>217</v>
      </c>
      <c r="C214" s="43" t="s">
        <v>218</v>
      </c>
      <c r="D214" s="43" t="s">
        <v>219</v>
      </c>
      <c r="E214" s="43" t="s">
        <v>220</v>
      </c>
      <c r="F214" s="43" t="s">
        <v>221</v>
      </c>
      <c r="G214" s="45" t="s">
        <v>222</v>
      </c>
      <c r="H214" s="43" t="s">
        <v>223</v>
      </c>
      <c r="I214" s="43" t="s">
        <v>224</v>
      </c>
      <c r="J214" s="43" t="s">
        <v>225</v>
      </c>
      <c r="K214" s="44"/>
      <c r="L214" s="43" t="s">
        <v>226</v>
      </c>
      <c r="M214" s="43" t="s">
        <v>227</v>
      </c>
      <c r="N214" s="43" t="s">
        <v>228</v>
      </c>
      <c r="O214" s="43" t="s">
        <v>229</v>
      </c>
      <c r="P214" s="43" t="s">
        <v>230</v>
      </c>
      <c r="Q214" s="43" t="s">
        <v>231</v>
      </c>
      <c r="R214" s="43" t="s">
        <v>232</v>
      </c>
      <c r="S214" s="43" t="s">
        <v>233</v>
      </c>
      <c r="T214" s="43" t="s">
        <v>234</v>
      </c>
      <c r="U214" s="48" t="s">
        <v>235</v>
      </c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2" t="s">
        <v>236</v>
      </c>
      <c r="K215" s="42" t="s">
        <v>237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9"/>
    </row>
    <row r="216">
      <c r="A216" s="50">
        <v>1</v>
      </c>
      <c r="B216" s="50" t="s">
        <v>377</v>
      </c>
      <c r="C216" s="50" t="s">
        <v>23</v>
      </c>
      <c r="D216" s="50" t="s">
        <v>378</v>
      </c>
      <c r="E216" s="51">
        <v>43307</v>
      </c>
      <c r="F216" s="51">
        <v>44341</v>
      </c>
      <c r="G216" s="51">
        <v>43899</v>
      </c>
      <c r="H216" s="52">
        <v>0.087</v>
      </c>
      <c r="I216" s="53">
        <v>5000000000</v>
      </c>
      <c r="J216" s="54">
        <v>101.4</v>
      </c>
      <c r="K216" s="54">
        <v>5070000000</v>
      </c>
      <c r="L216" s="54">
        <v>100</v>
      </c>
      <c r="M216" s="55">
        <v>102.4235</v>
      </c>
      <c r="N216" s="56">
        <v>4</v>
      </c>
      <c r="O216" s="52" t="e">
        <f>YIELD(E216,F216,H216,J216,L216,N216,2)</f>
        <v>#NAME?</v>
      </c>
      <c r="P216" s="52" t="e">
        <f>YIELD(E216,F216,H216,M216,L216,N216,2)</f>
        <v>#NAME?</v>
      </c>
      <c r="Q216" s="52">
        <f>H216*L216/M216</f>
        <v>0.084941444102183572</v>
      </c>
      <c r="R216" s="54">
        <f>I216*O216</f>
        <v>0</v>
      </c>
      <c r="S216" s="52">
        <f>R216/$I$233</f>
        <v>0</v>
      </c>
      <c r="T216" s="54">
        <f>I216*M216/100-K216</f>
        <v>51175000</v>
      </c>
      <c r="U216" s="46">
        <f>T216/K216</f>
        <v>0.010093688362919132</v>
      </c>
    </row>
    <row r="217">
      <c r="A217" s="50">
        <v>2</v>
      </c>
      <c r="B217" s="50" t="s">
        <v>379</v>
      </c>
      <c r="C217" s="50" t="s">
        <v>23</v>
      </c>
      <c r="D217" s="50" t="s">
        <v>380</v>
      </c>
      <c r="E217" s="51">
        <v>43307</v>
      </c>
      <c r="F217" s="51">
        <v>44375</v>
      </c>
      <c r="G217" s="51">
        <v>43899</v>
      </c>
      <c r="H217" s="52">
        <v>0.095</v>
      </c>
      <c r="I217" s="53">
        <v>5000000000</v>
      </c>
      <c r="J217" s="54">
        <v>102.79</v>
      </c>
      <c r="K217" s="54">
        <v>5139500000</v>
      </c>
      <c r="L217" s="54">
        <v>100</v>
      </c>
      <c r="M217" s="55">
        <v>102.9463</v>
      </c>
      <c r="N217" s="56">
        <v>4</v>
      </c>
      <c r="O217" s="52" t="e">
        <f>YIELD(E217,F217,H217,J217,L217,N217,2)</f>
        <v>#NAME?</v>
      </c>
      <c r="P217" s="52" t="e">
        <f>YIELD(E217,F217,H217,M217,L217,N217,2)</f>
        <v>#NAME?</v>
      </c>
      <c r="Q217" s="52">
        <f>H217*L217/M217</f>
        <v>0.0922811213224759</v>
      </c>
      <c r="R217" s="54">
        <f>I217*O217</f>
        <v>0</v>
      </c>
      <c r="S217" s="52">
        <f>R217/$I$233</f>
        <v>0</v>
      </c>
      <c r="T217" s="54">
        <f>I217*M217/100-K217</f>
        <v>7814999.9999990463</v>
      </c>
      <c r="U217" s="46">
        <f>T217/K217</f>
        <v>0.0015205759315106617</v>
      </c>
    </row>
    <row r="218">
      <c r="A218" s="50">
        <v>3</v>
      </c>
      <c r="B218" s="50" t="s">
        <v>381</v>
      </c>
      <c r="C218" s="50" t="s">
        <v>23</v>
      </c>
      <c r="D218" s="50" t="s">
        <v>382</v>
      </c>
      <c r="E218" s="51">
        <v>43307</v>
      </c>
      <c r="F218" s="51">
        <v>44385</v>
      </c>
      <c r="G218" s="51">
        <v>43899</v>
      </c>
      <c r="H218" s="52">
        <v>0.1135</v>
      </c>
      <c r="I218" s="53">
        <v>10000000000</v>
      </c>
      <c r="J218" s="54">
        <v>105.75</v>
      </c>
      <c r="K218" s="54">
        <v>10575000000</v>
      </c>
      <c r="L218" s="54">
        <v>100</v>
      </c>
      <c r="M218" s="55">
        <v>105.8408</v>
      </c>
      <c r="N218" s="56">
        <v>4</v>
      </c>
      <c r="O218" s="52" t="e">
        <f>YIELD(E218,F218,H218,J218,L218,N218,2)</f>
        <v>#NAME?</v>
      </c>
      <c r="P218" s="52" t="e">
        <f>YIELD(E218,F218,H218,M218,L218,N218,2)</f>
        <v>#NAME?</v>
      </c>
      <c r="Q218" s="52">
        <f>H218*L218/M218</f>
        <v>0.1072365288244231</v>
      </c>
      <c r="R218" s="54">
        <f>I218*O218</f>
        <v>0</v>
      </c>
      <c r="S218" s="52">
        <f>R218/$I$233</f>
        <v>0</v>
      </c>
      <c r="T218" s="54">
        <f>I218*M218/100-K218</f>
        <v>9080000</v>
      </c>
      <c r="U218" s="46">
        <f>T218/K218</f>
        <v>0.00085862884160756506</v>
      </c>
    </row>
    <row r="219">
      <c r="A219" s="50">
        <v>4</v>
      </c>
      <c r="B219" s="50" t="s">
        <v>383</v>
      </c>
      <c r="C219" s="50" t="s">
        <v>23</v>
      </c>
      <c r="D219" s="50" t="s">
        <v>384</v>
      </c>
      <c r="E219" s="51">
        <v>43307</v>
      </c>
      <c r="F219" s="51">
        <v>44368</v>
      </c>
      <c r="G219" s="51">
        <v>43899</v>
      </c>
      <c r="H219" s="52">
        <v>0.09</v>
      </c>
      <c r="I219" s="53">
        <v>2000000000</v>
      </c>
      <c r="J219" s="54">
        <v>100.78</v>
      </c>
      <c r="K219" s="54">
        <v>2015600000</v>
      </c>
      <c r="L219" s="54">
        <v>100</v>
      </c>
      <c r="M219" s="55">
        <v>102.1704</v>
      </c>
      <c r="N219" s="56">
        <v>4</v>
      </c>
      <c r="O219" s="52" t="e">
        <f>YIELD(E219,F219,H219,J219,L219,N219,2)</f>
        <v>#NAME?</v>
      </c>
      <c r="P219" s="52" t="e">
        <f>YIELD(E219,F219,H219,M219,L219,N219,2)</f>
        <v>#NAME?</v>
      </c>
      <c r="Q219" s="52">
        <f>H219*L219/M219</f>
        <v>0.088088135115454186</v>
      </c>
      <c r="R219" s="54">
        <f>I219*O219</f>
        <v>0</v>
      </c>
      <c r="S219" s="52">
        <f>R219/$I$233</f>
        <v>0</v>
      </c>
      <c r="T219" s="54">
        <f>I219*M219/100-K219</f>
        <v>27808000</v>
      </c>
      <c r="U219" s="46">
        <f>T219/K219</f>
        <v>0.0137963881722564</v>
      </c>
    </row>
    <row r="220">
      <c r="A220" s="50">
        <v>5</v>
      </c>
      <c r="B220" s="50" t="s">
        <v>383</v>
      </c>
      <c r="C220" s="50" t="s">
        <v>23</v>
      </c>
      <c r="D220" s="50" t="s">
        <v>384</v>
      </c>
      <c r="E220" s="51">
        <v>43307</v>
      </c>
      <c r="F220" s="51">
        <v>44368</v>
      </c>
      <c r="G220" s="51">
        <v>43899</v>
      </c>
      <c r="H220" s="52">
        <v>0.09</v>
      </c>
      <c r="I220" s="53">
        <v>5500000000</v>
      </c>
      <c r="J220" s="54">
        <v>100.78</v>
      </c>
      <c r="K220" s="54">
        <v>5542900000</v>
      </c>
      <c r="L220" s="54">
        <v>100</v>
      </c>
      <c r="M220" s="55">
        <v>102.1704</v>
      </c>
      <c r="N220" s="56">
        <v>4</v>
      </c>
      <c r="O220" s="52" t="e">
        <f>YIELD(E220,F220,H220,J220,L220,N220,2)</f>
        <v>#NAME?</v>
      </c>
      <c r="P220" s="52" t="e">
        <f>YIELD(E220,F220,H220,M220,L220,N220,2)</f>
        <v>#NAME?</v>
      </c>
      <c r="Q220" s="52">
        <f>H220*L220/M220</f>
        <v>0.088088135115454186</v>
      </c>
      <c r="R220" s="54">
        <f>I220*O220</f>
        <v>0</v>
      </c>
      <c r="S220" s="52">
        <f>R220/$I$233</f>
        <v>0</v>
      </c>
      <c r="T220" s="54">
        <f>I220*M220/100-K220</f>
        <v>76472000</v>
      </c>
      <c r="U220" s="46">
        <f>T220/K220</f>
        <v>0.0137963881722564</v>
      </c>
    </row>
    <row r="221">
      <c r="A221" s="50">
        <v>6</v>
      </c>
      <c r="B221" s="50" t="s">
        <v>383</v>
      </c>
      <c r="C221" s="50" t="s">
        <v>23</v>
      </c>
      <c r="D221" s="50" t="s">
        <v>384</v>
      </c>
      <c r="E221" s="51">
        <v>43307</v>
      </c>
      <c r="F221" s="51">
        <v>44368</v>
      </c>
      <c r="G221" s="51">
        <v>43899</v>
      </c>
      <c r="H221" s="52">
        <v>0.09</v>
      </c>
      <c r="I221" s="53">
        <v>2500000000</v>
      </c>
      <c r="J221" s="54">
        <v>100.78</v>
      </c>
      <c r="K221" s="54">
        <v>2519500000</v>
      </c>
      <c r="L221" s="54">
        <v>100</v>
      </c>
      <c r="M221" s="55">
        <v>102.1704</v>
      </c>
      <c r="N221" s="56">
        <v>4</v>
      </c>
      <c r="O221" s="52" t="e">
        <f>YIELD(E221,F221,H221,J221,L221,N221,2)</f>
        <v>#NAME?</v>
      </c>
      <c r="P221" s="52" t="e">
        <f>YIELD(E221,F221,H221,M221,L221,N221,2)</f>
        <v>#NAME?</v>
      </c>
      <c r="Q221" s="52">
        <f>H221*L221/M221</f>
        <v>0.088088135115454186</v>
      </c>
      <c r="R221" s="54">
        <f>I221*O221</f>
        <v>0</v>
      </c>
      <c r="S221" s="52">
        <f>R221/$I$233</f>
        <v>0</v>
      </c>
      <c r="T221" s="54">
        <f>I221*M221/100-K221</f>
        <v>34760000</v>
      </c>
      <c r="U221" s="46">
        <f>T221/K221</f>
        <v>0.0137963881722564</v>
      </c>
    </row>
    <row r="222">
      <c r="A222" s="50">
        <v>7</v>
      </c>
      <c r="B222" s="50" t="s">
        <v>383</v>
      </c>
      <c r="C222" s="50" t="s">
        <v>23</v>
      </c>
      <c r="D222" s="50" t="s">
        <v>384</v>
      </c>
      <c r="E222" s="51">
        <v>43307</v>
      </c>
      <c r="F222" s="51">
        <v>44368</v>
      </c>
      <c r="G222" s="51">
        <v>43899</v>
      </c>
      <c r="H222" s="52">
        <v>0.09</v>
      </c>
      <c r="I222" s="53">
        <v>4500000000</v>
      </c>
      <c r="J222" s="54">
        <v>100.78</v>
      </c>
      <c r="K222" s="54">
        <v>4535100000</v>
      </c>
      <c r="L222" s="54">
        <v>100</v>
      </c>
      <c r="M222" s="55">
        <v>102.1704</v>
      </c>
      <c r="N222" s="56">
        <v>4</v>
      </c>
      <c r="O222" s="52" t="e">
        <f>YIELD(E222,F222,H222,J222,L222,N222,2)</f>
        <v>#NAME?</v>
      </c>
      <c r="P222" s="52" t="e">
        <f>YIELD(E222,F222,H222,M222,L222,N222,2)</f>
        <v>#NAME?</v>
      </c>
      <c r="Q222" s="52">
        <f>H222*L222/M222</f>
        <v>0.088088135115454186</v>
      </c>
      <c r="R222" s="54">
        <f>I222*O222</f>
        <v>0</v>
      </c>
      <c r="S222" s="52">
        <f>R222/$I$233</f>
        <v>0</v>
      </c>
      <c r="T222" s="54">
        <f>I222*M222/100-K222</f>
        <v>62568000</v>
      </c>
      <c r="U222" s="46">
        <f>T222/K222</f>
        <v>0.0137963881722564</v>
      </c>
    </row>
    <row r="223">
      <c r="A223" s="50">
        <v>8</v>
      </c>
      <c r="B223" s="50" t="s">
        <v>385</v>
      </c>
      <c r="C223" s="50" t="s">
        <v>23</v>
      </c>
      <c r="D223" s="50" t="s">
        <v>386</v>
      </c>
      <c r="E223" s="51">
        <v>43307</v>
      </c>
      <c r="F223" s="51">
        <v>44299</v>
      </c>
      <c r="G223" s="51">
        <v>43899</v>
      </c>
      <c r="H223" s="52">
        <v>0.08</v>
      </c>
      <c r="I223" s="53">
        <v>3500000000</v>
      </c>
      <c r="J223" s="54">
        <v>101.7</v>
      </c>
      <c r="K223" s="54">
        <v>3559500000</v>
      </c>
      <c r="L223" s="54">
        <v>100</v>
      </c>
      <c r="M223" s="55">
        <v>99.3046</v>
      </c>
      <c r="N223" s="56">
        <v>4</v>
      </c>
      <c r="O223" s="52" t="e">
        <f>YIELD(E223,F223,H223,J223,L223,N223,2)</f>
        <v>#NAME?</v>
      </c>
      <c r="P223" s="52" t="e">
        <f>YIELD(E223,F223,H223,M223,L223,N223,2)</f>
        <v>#NAME?</v>
      </c>
      <c r="Q223" s="52">
        <f>H223*L223/M223</f>
        <v>0.080560215740257762</v>
      </c>
      <c r="R223" s="54">
        <f>I223*O223</f>
        <v>0</v>
      </c>
      <c r="S223" s="52">
        <f>R223/$I$233</f>
        <v>0</v>
      </c>
      <c r="T223" s="54">
        <f>I223*M223/100-K223</f>
        <v>-83839000</v>
      </c>
      <c r="U223" s="46">
        <f>T223/K223</f>
        <v>-0.023553588987217305</v>
      </c>
    </row>
    <row r="224">
      <c r="A224" s="50">
        <v>9</v>
      </c>
      <c r="B224" s="50" t="s">
        <v>387</v>
      </c>
      <c r="C224" s="50" t="s">
        <v>23</v>
      </c>
      <c r="D224" s="50" t="s">
        <v>388</v>
      </c>
      <c r="E224" s="51">
        <v>43307</v>
      </c>
      <c r="F224" s="51">
        <v>44368</v>
      </c>
      <c r="G224" s="51">
        <v>43899</v>
      </c>
      <c r="H224" s="52">
        <v>0.1375</v>
      </c>
      <c r="I224" s="53">
        <v>2000000000</v>
      </c>
      <c r="J224" s="54">
        <v>114.12</v>
      </c>
      <c r="K224" s="54">
        <v>2282400000</v>
      </c>
      <c r="L224" s="54">
        <v>100</v>
      </c>
      <c r="M224" s="55">
        <v>110.9902</v>
      </c>
      <c r="N224" s="56">
        <v>4</v>
      </c>
      <c r="O224" s="52" t="e">
        <f>YIELD(E224,F224,H224,J224,L224,N224,2)</f>
        <v>#NAME?</v>
      </c>
      <c r="P224" s="52" t="e">
        <f>YIELD(E224,F224,H224,M224,L224,N224,2)</f>
        <v>#NAME?</v>
      </c>
      <c r="Q224" s="52">
        <f>H224*L224/M224</f>
        <v>0.12388481145182188</v>
      </c>
      <c r="R224" s="54">
        <f>I224*O224</f>
        <v>0</v>
      </c>
      <c r="S224" s="52">
        <f>R224/$I$233</f>
        <v>0</v>
      </c>
      <c r="T224" s="54">
        <f>I224*M224/100-K224</f>
        <v>-62596000</v>
      </c>
      <c r="U224" s="46">
        <f>T224/K224</f>
        <v>-0.027425516999649492</v>
      </c>
    </row>
    <row r="225">
      <c r="A225" s="50">
        <v>10</v>
      </c>
      <c r="B225" s="50" t="s">
        <v>389</v>
      </c>
      <c r="C225" s="50" t="s">
        <v>23</v>
      </c>
      <c r="D225" s="50" t="s">
        <v>390</v>
      </c>
      <c r="E225" s="51">
        <v>43307</v>
      </c>
      <c r="F225" s="51">
        <v>44383</v>
      </c>
      <c r="G225" s="51">
        <v>43899</v>
      </c>
      <c r="H225" s="52">
        <v>0.09</v>
      </c>
      <c r="I225" s="53">
        <v>31000000000</v>
      </c>
      <c r="J225" s="54">
        <v>100.02031746</v>
      </c>
      <c r="K225" s="54">
        <v>31006298412.600002</v>
      </c>
      <c r="L225" s="54">
        <v>100</v>
      </c>
      <c r="M225" s="55">
        <v>98.6093</v>
      </c>
      <c r="N225" s="56">
        <v>4</v>
      </c>
      <c r="O225" s="52" t="e">
        <f>YIELD(E225,F225,H225,J225,L225,N225,2)</f>
        <v>#NAME?</v>
      </c>
      <c r="P225" s="52" t="e">
        <f>YIELD(E225,F225,H225,M225,L225,N225,2)</f>
        <v>#NAME?</v>
      </c>
      <c r="Q225" s="52">
        <f>H225*L225/M225</f>
        <v>0.091269281903431</v>
      </c>
      <c r="R225" s="54">
        <f>I225*O225</f>
        <v>0</v>
      </c>
      <c r="S225" s="52">
        <f>R225/$I$233</f>
        <v>0</v>
      </c>
      <c r="T225" s="54">
        <f>I225*M225/100-K225</f>
        <v>-437415412.60000229</v>
      </c>
      <c r="U225" s="46">
        <f>T225/K225</f>
        <v>-0.014107308353268322</v>
      </c>
    </row>
    <row r="226">
      <c r="A226" s="50">
        <v>11</v>
      </c>
      <c r="B226" s="50" t="s">
        <v>389</v>
      </c>
      <c r="C226" s="50" t="s">
        <v>23</v>
      </c>
      <c r="D226" s="50" t="s">
        <v>390</v>
      </c>
      <c r="E226" s="51">
        <v>43308</v>
      </c>
      <c r="F226" s="51">
        <v>44383</v>
      </c>
      <c r="G226" s="51">
        <v>43899</v>
      </c>
      <c r="H226" s="52">
        <v>0.09</v>
      </c>
      <c r="I226" s="53">
        <v>500000000</v>
      </c>
      <c r="J226" s="54">
        <v>100.02031746</v>
      </c>
      <c r="K226" s="54">
        <v>500101587.29999995</v>
      </c>
      <c r="L226" s="54">
        <v>100</v>
      </c>
      <c r="M226" s="55">
        <v>98.6093</v>
      </c>
      <c r="N226" s="56">
        <v>4</v>
      </c>
      <c r="O226" s="52" t="e">
        <f>YIELD(E226,F226,H226,J226,L226,N226,2)</f>
        <v>#NAME?</v>
      </c>
      <c r="P226" s="52" t="e">
        <f>YIELD(E226,F226,H226,M226,L226,N226,2)</f>
        <v>#NAME?</v>
      </c>
      <c r="Q226" s="52">
        <f>H226*L226/M226</f>
        <v>0.091269281903431</v>
      </c>
      <c r="R226" s="54">
        <f>I226*O226</f>
        <v>0</v>
      </c>
      <c r="S226" s="52">
        <f>R226/$I$233</f>
        <v>0</v>
      </c>
      <c r="T226" s="54">
        <f>I226*M226/100-K226</f>
        <v>-7055087.2999999523</v>
      </c>
      <c r="U226" s="46">
        <f>T226/K226</f>
        <v>-0.014107308353268153</v>
      </c>
    </row>
    <row r="227">
      <c r="A227" s="50">
        <v>12</v>
      </c>
      <c r="B227" s="50" t="s">
        <v>309</v>
      </c>
      <c r="C227" s="50" t="s">
        <v>23</v>
      </c>
      <c r="D227" s="50" t="s">
        <v>310</v>
      </c>
      <c r="E227" s="51">
        <v>43307</v>
      </c>
      <c r="F227" s="51">
        <v>44102</v>
      </c>
      <c r="G227" s="51">
        <v>43899</v>
      </c>
      <c r="H227" s="52">
        <v>0.1</v>
      </c>
      <c r="I227" s="53">
        <v>250000000</v>
      </c>
      <c r="J227" s="54">
        <v>100.99</v>
      </c>
      <c r="K227" s="54">
        <v>252475000</v>
      </c>
      <c r="L227" s="54">
        <v>100</v>
      </c>
      <c r="M227" s="55">
        <v>86</v>
      </c>
      <c r="N227" s="56">
        <v>4</v>
      </c>
      <c r="O227" s="52" t="e">
        <f>YIELD(E227,F227,H227,J227,L227,N227,2)</f>
        <v>#NAME?</v>
      </c>
      <c r="P227" s="52" t="e">
        <f>YIELD(E227,F227,H227,M227,L227,N227,2)</f>
        <v>#NAME?</v>
      </c>
      <c r="Q227" s="52">
        <f>H227*L227/M227</f>
        <v>0.11627906976744186</v>
      </c>
      <c r="R227" s="54">
        <f>I227*O227</f>
        <v>0</v>
      </c>
      <c r="S227" s="52">
        <f>R227/$I$233</f>
        <v>0</v>
      </c>
      <c r="T227" s="54">
        <f>I227*M227/100-K227</f>
        <v>-37475000</v>
      </c>
      <c r="U227" s="46">
        <f>T227/K227</f>
        <v>-0.14843053767699771</v>
      </c>
    </row>
    <row r="228">
      <c r="A228" s="50">
        <v>13</v>
      </c>
      <c r="B228" s="50" t="s">
        <v>391</v>
      </c>
      <c r="C228" s="50" t="s">
        <v>23</v>
      </c>
      <c r="D228" s="50" t="s">
        <v>392</v>
      </c>
      <c r="E228" s="51">
        <v>43307</v>
      </c>
      <c r="F228" s="51">
        <v>44340</v>
      </c>
      <c r="G228" s="51">
        <v>43899</v>
      </c>
      <c r="H228" s="52">
        <v>0.0925</v>
      </c>
      <c r="I228" s="53">
        <v>12500000000</v>
      </c>
      <c r="J228" s="54">
        <v>99.41</v>
      </c>
      <c r="K228" s="54">
        <v>12426250000</v>
      </c>
      <c r="L228" s="54">
        <v>100</v>
      </c>
      <c r="M228" s="55">
        <v>100.4677</v>
      </c>
      <c r="N228" s="56">
        <v>4</v>
      </c>
      <c r="O228" s="52" t="e">
        <f>YIELD(E228,F228,H228,J228,L228,N228,2)</f>
        <v>#NAME?</v>
      </c>
      <c r="P228" s="52" t="e">
        <f>YIELD(E228,F228,H228,M228,L228,N228,2)</f>
        <v>#NAME?</v>
      </c>
      <c r="Q228" s="52">
        <f>H228*L228/M228</f>
        <v>0.092069391456159541</v>
      </c>
      <c r="R228" s="54">
        <f>I228*O228</f>
        <v>0</v>
      </c>
      <c r="S228" s="52">
        <f>R228/$I$233</f>
        <v>0</v>
      </c>
      <c r="T228" s="54">
        <f>I228*M228/100-K228</f>
        <v>132212500</v>
      </c>
      <c r="U228" s="46">
        <f>T228/K228</f>
        <v>0.010639774670556282</v>
      </c>
    </row>
    <row r="229">
      <c r="A229" s="50">
        <v>14</v>
      </c>
      <c r="B229" s="50" t="s">
        <v>391</v>
      </c>
      <c r="C229" s="50" t="s">
        <v>23</v>
      </c>
      <c r="D229" s="50" t="s">
        <v>392</v>
      </c>
      <c r="E229" s="51">
        <v>43307</v>
      </c>
      <c r="F229" s="51">
        <v>44340</v>
      </c>
      <c r="G229" s="51">
        <v>43899</v>
      </c>
      <c r="H229" s="52">
        <v>0.0925</v>
      </c>
      <c r="I229" s="53">
        <v>7500000000</v>
      </c>
      <c r="J229" s="54">
        <v>99.41</v>
      </c>
      <c r="K229" s="54">
        <v>7455750000</v>
      </c>
      <c r="L229" s="54">
        <v>100</v>
      </c>
      <c r="M229" s="55">
        <v>100.4677</v>
      </c>
      <c r="N229" s="56">
        <v>4</v>
      </c>
      <c r="O229" s="52" t="e">
        <f>YIELD(E229,F229,H229,J229,L229,N229,2)</f>
        <v>#NAME?</v>
      </c>
      <c r="P229" s="52" t="e">
        <f>YIELD(E229,F229,H229,M229,L229,N229,2)</f>
        <v>#NAME?</v>
      </c>
      <c r="Q229" s="52">
        <f>H229*L229/M229</f>
        <v>0.092069391456159541</v>
      </c>
      <c r="R229" s="54">
        <f>I229*O229</f>
        <v>0</v>
      </c>
      <c r="S229" s="52">
        <f>R229/$I$233</f>
        <v>0</v>
      </c>
      <c r="T229" s="54">
        <f>I229*M229/100-K229</f>
        <v>79327500</v>
      </c>
      <c r="U229" s="46">
        <f>T229/K229</f>
        <v>0.010639774670556282</v>
      </c>
    </row>
    <row r="230">
      <c r="A230" s="50">
        <v>15</v>
      </c>
      <c r="B230" s="50" t="s">
        <v>374</v>
      </c>
      <c r="C230" s="50" t="s">
        <v>23</v>
      </c>
      <c r="D230" s="50" t="s">
        <v>375</v>
      </c>
      <c r="E230" s="51">
        <v>43307</v>
      </c>
      <c r="F230" s="51">
        <v>44347</v>
      </c>
      <c r="G230" s="51">
        <v>43899</v>
      </c>
      <c r="H230" s="52">
        <v>0.0925</v>
      </c>
      <c r="I230" s="53">
        <v>4000000000</v>
      </c>
      <c r="J230" s="54">
        <v>99.4</v>
      </c>
      <c r="K230" s="54">
        <v>3976000000</v>
      </c>
      <c r="L230" s="54">
        <v>100</v>
      </c>
      <c r="M230" s="55">
        <v>100.3965</v>
      </c>
      <c r="N230" s="56">
        <v>4</v>
      </c>
      <c r="O230" s="52" t="e">
        <f>YIELD(E230,F230,H230,J230,L230,N230,2)</f>
        <v>#NAME?</v>
      </c>
      <c r="P230" s="52" t="e">
        <f>YIELD(E230,F230,H230,M230,L230,N230,2)</f>
        <v>#NAME?</v>
      </c>
      <c r="Q230" s="52">
        <f>H230*L230/M230</f>
        <v>0.092134685970128444</v>
      </c>
      <c r="R230" s="54">
        <f>I230*O230</f>
        <v>0</v>
      </c>
      <c r="S230" s="52">
        <f>R230/$I$233</f>
        <v>0</v>
      </c>
      <c r="T230" s="54">
        <f>I230*M230/100-K230</f>
        <v>39860000</v>
      </c>
      <c r="U230" s="46">
        <f>T230/K230</f>
        <v>0.010025150905432595</v>
      </c>
    </row>
    <row r="231">
      <c r="A231" s="50">
        <v>16</v>
      </c>
      <c r="B231" s="50" t="s">
        <v>393</v>
      </c>
      <c r="C231" s="50" t="s">
        <v>23</v>
      </c>
      <c r="D231" s="50" t="s">
        <v>394</v>
      </c>
      <c r="E231" s="51">
        <v>43307</v>
      </c>
      <c r="F231" s="51">
        <v>44354</v>
      </c>
      <c r="G231" s="51">
        <v>43899</v>
      </c>
      <c r="H231" s="52">
        <v>0.0925</v>
      </c>
      <c r="I231" s="53">
        <v>37500000000</v>
      </c>
      <c r="J231" s="54">
        <v>99.4</v>
      </c>
      <c r="K231" s="54">
        <v>37275000000</v>
      </c>
      <c r="L231" s="54">
        <v>100</v>
      </c>
      <c r="M231" s="55">
        <v>100.4322</v>
      </c>
      <c r="N231" s="56">
        <v>4</v>
      </c>
      <c r="O231" s="52" t="e">
        <f>YIELD(E231,F231,H231,J231,L231,N231,2)</f>
        <v>#NAME?</v>
      </c>
      <c r="P231" s="52" t="e">
        <f>YIELD(E231,F231,H231,M231,L231,N231,2)</f>
        <v>#NAME?</v>
      </c>
      <c r="Q231" s="52">
        <f>H231*L231/M231</f>
        <v>0.092101935435049714</v>
      </c>
      <c r="R231" s="54">
        <f>I231*O231</f>
        <v>0</v>
      </c>
      <c r="S231" s="52">
        <f>R231/$I$233</f>
        <v>0</v>
      </c>
      <c r="T231" s="54">
        <f>I231*M231/100-K231</f>
        <v>387075000</v>
      </c>
      <c r="U231" s="46">
        <f>T231/K231</f>
        <v>0.010384305835010061</v>
      </c>
    </row>
    <row r="232">
      <c r="A232" s="57">
        <v>17</v>
      </c>
      <c r="B232" s="57" t="s">
        <v>393</v>
      </c>
      <c r="C232" s="57" t="s">
        <v>23</v>
      </c>
      <c r="D232" s="57" t="s">
        <v>394</v>
      </c>
      <c r="E232" s="58">
        <v>43307</v>
      </c>
      <c r="F232" s="58">
        <v>44354</v>
      </c>
      <c r="G232" s="58">
        <v>43899</v>
      </c>
      <c r="H232" s="59">
        <v>0.0925</v>
      </c>
      <c r="I232" s="60">
        <v>21000000000</v>
      </c>
      <c r="J232" s="61">
        <v>99.4</v>
      </c>
      <c r="K232" s="61">
        <v>20874000000</v>
      </c>
      <c r="L232" s="61">
        <v>100</v>
      </c>
      <c r="M232" s="62">
        <v>100.4322</v>
      </c>
      <c r="N232" s="63">
        <v>4</v>
      </c>
      <c r="O232" s="59" t="e">
        <f>YIELD(E232,F232,H232,J232,L232,N232,2)</f>
        <v>#NAME?</v>
      </c>
      <c r="P232" s="59" t="e">
        <f>YIELD(E232,F232,H232,M232,L232,N232,2)</f>
        <v>#NAME?</v>
      </c>
      <c r="Q232" s="59">
        <f>H232*L232/M232</f>
        <v>0.092101935435049714</v>
      </c>
      <c r="R232" s="61">
        <f>I232*O232</f>
        <v>0</v>
      </c>
      <c r="S232" s="59">
        <f>R232/$I$233</f>
        <v>0</v>
      </c>
      <c r="T232" s="61">
        <f>I232*M232/100-K232</f>
        <v>216762000</v>
      </c>
      <c r="U232" s="47">
        <f>T232/K232</f>
        <v>0.010384305835010061</v>
      </c>
    </row>
    <row r="233">
      <c r="I233" s="18">
        <f>SUM(I216:I232)</f>
        <v>154250000000</v>
      </c>
      <c r="K233" s="18">
        <f>SUM(K216:K232)</f>
        <v>155005374999.90002</v>
      </c>
      <c r="R233" s="18">
        <f>SUM(R216:R232)</f>
        <v>0</v>
      </c>
      <c r="S233" s="20" t="e">
        <f>SUM(S216:S232)</f>
        <v>#NAME?</v>
      </c>
      <c r="T233" s="18">
        <f>SUM(T216:T232)</f>
        <v>496534500.09999681</v>
      </c>
      <c r="U233" s="2">
        <f>T233/K233</f>
        <v>0.0032033373042729459</v>
      </c>
    </row>
    <row r="236">
      <c r="B236" s="8" t="s">
        <v>0</v>
      </c>
      <c r="C236" s="0" t="s">
        <v>1</v>
      </c>
      <c r="G236" s="7" t="s">
        <v>4</v>
      </c>
      <c r="H236" s="10">
        <v>43899</v>
      </c>
    </row>
    <row r="238">
      <c r="A238" s="43" t="s">
        <v>5</v>
      </c>
      <c r="B238" s="43" t="s">
        <v>217</v>
      </c>
      <c r="C238" s="43" t="s">
        <v>218</v>
      </c>
      <c r="D238" s="43" t="s">
        <v>219</v>
      </c>
      <c r="E238" s="43" t="s">
        <v>220</v>
      </c>
      <c r="F238" s="43" t="s">
        <v>221</v>
      </c>
      <c r="G238" s="45" t="s">
        <v>222</v>
      </c>
      <c r="H238" s="43" t="s">
        <v>223</v>
      </c>
      <c r="I238" s="43" t="s">
        <v>224</v>
      </c>
      <c r="J238" s="43" t="s">
        <v>225</v>
      </c>
      <c r="K238" s="44"/>
      <c r="L238" s="43" t="s">
        <v>226</v>
      </c>
      <c r="M238" s="43" t="s">
        <v>227</v>
      </c>
      <c r="N238" s="43" t="s">
        <v>228</v>
      </c>
      <c r="O238" s="43" t="s">
        <v>229</v>
      </c>
      <c r="P238" s="43" t="s">
        <v>230</v>
      </c>
      <c r="Q238" s="43" t="s">
        <v>231</v>
      </c>
      <c r="R238" s="43" t="s">
        <v>232</v>
      </c>
      <c r="S238" s="43" t="s">
        <v>233</v>
      </c>
      <c r="T238" s="43" t="s">
        <v>234</v>
      </c>
      <c r="U238" s="48" t="s">
        <v>235</v>
      </c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2" t="s">
        <v>236</v>
      </c>
      <c r="K239" s="42" t="s">
        <v>237</v>
      </c>
      <c r="L239" s="44"/>
      <c r="M239" s="44"/>
      <c r="N239" s="44"/>
      <c r="O239" s="44"/>
      <c r="P239" s="44"/>
      <c r="Q239" s="44"/>
      <c r="R239" s="44"/>
      <c r="S239" s="44"/>
      <c r="T239" s="44"/>
      <c r="U239" s="49"/>
    </row>
    <row r="240">
      <c r="A240" s="50">
        <v>1</v>
      </c>
      <c r="B240" s="50" t="s">
        <v>395</v>
      </c>
      <c r="C240" s="50" t="s">
        <v>23</v>
      </c>
      <c r="D240" s="50" t="s">
        <v>396</v>
      </c>
      <c r="E240" s="51">
        <v>43119</v>
      </c>
      <c r="F240" s="51">
        <v>45126</v>
      </c>
      <c r="G240" s="51">
        <v>43899</v>
      </c>
      <c r="H240" s="52">
        <v>0.09</v>
      </c>
      <c r="I240" s="53">
        <v>16000000000</v>
      </c>
      <c r="J240" s="54">
        <v>106.645</v>
      </c>
      <c r="K240" s="54">
        <v>17063200000</v>
      </c>
      <c r="L240" s="54">
        <v>100</v>
      </c>
      <c r="M240" s="55">
        <v>107.0904</v>
      </c>
      <c r="N240" s="56">
        <v>4</v>
      </c>
      <c r="O240" s="52" t="e">
        <f>YIELD(E240,F240,H240,J240,L240,N240,2)</f>
        <v>#NAME?</v>
      </c>
      <c r="P240" s="52" t="e">
        <f>YIELD(E240,F240,H240,M240,L240,N240,2)</f>
        <v>#NAME?</v>
      </c>
      <c r="Q240" s="52">
        <f>H240*L240/M240</f>
        <v>0.0840411465453486</v>
      </c>
      <c r="R240" s="54">
        <f>I240*O240</f>
        <v>0</v>
      </c>
      <c r="S240" s="52">
        <f>R240/$I$246</f>
        <v>0</v>
      </c>
      <c r="T240" s="54">
        <f>I240*M240/100-K240</f>
        <v>71264000</v>
      </c>
      <c r="U240" s="46">
        <f>T240/K240</f>
        <v>0.0041764733461484363</v>
      </c>
    </row>
    <row r="241">
      <c r="A241" s="50">
        <v>2</v>
      </c>
      <c r="B241" s="50" t="s">
        <v>397</v>
      </c>
      <c r="C241" s="50" t="s">
        <v>23</v>
      </c>
      <c r="D241" s="50" t="s">
        <v>398</v>
      </c>
      <c r="E241" s="51">
        <v>43119</v>
      </c>
      <c r="F241" s="51">
        <v>44752</v>
      </c>
      <c r="G241" s="51">
        <v>43899</v>
      </c>
      <c r="H241" s="52">
        <v>0.109</v>
      </c>
      <c r="I241" s="53">
        <v>5000000000</v>
      </c>
      <c r="J241" s="54">
        <v>113.305</v>
      </c>
      <c r="K241" s="54">
        <v>5665250000</v>
      </c>
      <c r="L241" s="54">
        <v>100</v>
      </c>
      <c r="M241" s="55">
        <v>108.9713</v>
      </c>
      <c r="N241" s="56">
        <v>4</v>
      </c>
      <c r="O241" s="52" t="e">
        <f>YIELD(E241,F241,H241,J241,L241,N241,2)</f>
        <v>#NAME?</v>
      </c>
      <c r="P241" s="52" t="e">
        <f>YIELD(E241,F241,H241,M241,L241,N241,2)</f>
        <v>#NAME?</v>
      </c>
      <c r="Q241" s="52">
        <f>H241*L241/M241</f>
        <v>0.10002633720988921</v>
      </c>
      <c r="R241" s="54">
        <f>I241*O241</f>
        <v>0</v>
      </c>
      <c r="S241" s="52">
        <f>R241/$I$246</f>
        <v>0</v>
      </c>
      <c r="T241" s="54">
        <f>I241*M241/100-K241</f>
        <v>-216685000</v>
      </c>
      <c r="U241" s="46">
        <f>T241/K241</f>
        <v>-0.038248091434623363</v>
      </c>
    </row>
    <row r="242">
      <c r="A242" s="50">
        <v>3</v>
      </c>
      <c r="B242" s="50" t="s">
        <v>399</v>
      </c>
      <c r="C242" s="50" t="s">
        <v>23</v>
      </c>
      <c r="D242" s="50" t="s">
        <v>400</v>
      </c>
      <c r="E242" s="51">
        <v>43119</v>
      </c>
      <c r="F242" s="51">
        <v>43908</v>
      </c>
      <c r="G242" s="51">
        <v>43899</v>
      </c>
      <c r="H242" s="52">
        <v>0.1</v>
      </c>
      <c r="I242" s="53">
        <v>10000000000</v>
      </c>
      <c r="J242" s="54">
        <v>104.795</v>
      </c>
      <c r="K242" s="54">
        <v>10479500000</v>
      </c>
      <c r="L242" s="54">
        <v>100</v>
      </c>
      <c r="M242" s="55">
        <v>100.0693</v>
      </c>
      <c r="N242" s="56">
        <v>4</v>
      </c>
      <c r="O242" s="52" t="e">
        <f>YIELD(E242,F242,H242,J242,L242,N242,2)</f>
        <v>#NAME?</v>
      </c>
      <c r="P242" s="52" t="e">
        <f>YIELD(E242,F242,H242,M242,L242,N242,2)</f>
        <v>#NAME?</v>
      </c>
      <c r="Q242" s="52">
        <f>H242*L242/M242</f>
        <v>0.0999307479916418</v>
      </c>
      <c r="R242" s="54">
        <f>I242*O242</f>
        <v>0</v>
      </c>
      <c r="S242" s="52">
        <f>R242/$I$246</f>
        <v>0</v>
      </c>
      <c r="T242" s="54">
        <f>I242*M242/100-K242</f>
        <v>-472570000</v>
      </c>
      <c r="U242" s="46">
        <f>T242/K242</f>
        <v>-0.045094708717018941</v>
      </c>
    </row>
    <row r="243">
      <c r="A243" s="50">
        <v>4</v>
      </c>
      <c r="B243" s="50" t="s">
        <v>401</v>
      </c>
      <c r="C243" s="50" t="s">
        <v>23</v>
      </c>
      <c r="D243" s="50" t="s">
        <v>402</v>
      </c>
      <c r="E243" s="51">
        <v>43119</v>
      </c>
      <c r="F243" s="51">
        <v>44196</v>
      </c>
      <c r="G243" s="51">
        <v>43899</v>
      </c>
      <c r="H243" s="52">
        <v>0</v>
      </c>
      <c r="I243" s="53">
        <v>5490772590.56</v>
      </c>
      <c r="J243" s="54">
        <v>100</v>
      </c>
      <c r="K243" s="54">
        <v>5490772590.56</v>
      </c>
      <c r="L243" s="54">
        <v>100</v>
      </c>
      <c r="M243" s="55">
        <v>10</v>
      </c>
      <c r="N243" s="56">
        <v>4</v>
      </c>
      <c r="O243" s="52" t="e">
        <f>YIELD(E243,F243,H243,J243,L243,N243,2)</f>
        <v>#NAME?</v>
      </c>
      <c r="P243" s="52" t="e">
        <f>YIELD(E243,F243,H243,M243,L243,N243,2)</f>
        <v>#NAME?</v>
      </c>
      <c r="Q243" s="52">
        <f>H243*L243/M243</f>
        <v>0</v>
      </c>
      <c r="R243" s="54">
        <f>I243*O243</f>
        <v>0</v>
      </c>
      <c r="S243" s="52">
        <f>R243/$I$246</f>
        <v>0</v>
      </c>
      <c r="T243" s="54">
        <f>I243*M243/100-K243</f>
        <v>-4941695331.5040007</v>
      </c>
      <c r="U243" s="46">
        <f>T243/K243</f>
        <v>-0.9</v>
      </c>
    </row>
    <row r="244">
      <c r="A244" s="50">
        <v>5</v>
      </c>
      <c r="B244" s="50" t="s">
        <v>403</v>
      </c>
      <c r="C244" s="50" t="s">
        <v>23</v>
      </c>
      <c r="D244" s="50" t="s">
        <v>404</v>
      </c>
      <c r="E244" s="51">
        <v>43119</v>
      </c>
      <c r="F244" s="51">
        <v>44735</v>
      </c>
      <c r="G244" s="51">
        <v>43899</v>
      </c>
      <c r="H244" s="52">
        <v>0.09925</v>
      </c>
      <c r="I244" s="53">
        <v>20000000000</v>
      </c>
      <c r="J244" s="54">
        <v>109.715</v>
      </c>
      <c r="K244" s="54">
        <v>21943000000</v>
      </c>
      <c r="L244" s="54">
        <v>100</v>
      </c>
      <c r="M244" s="55">
        <v>105.4358</v>
      </c>
      <c r="N244" s="56">
        <v>4</v>
      </c>
      <c r="O244" s="52" t="e">
        <f>YIELD(E244,F244,H244,J244,L244,N244,2)</f>
        <v>#NAME?</v>
      </c>
      <c r="P244" s="52" t="e">
        <f>YIELD(E244,F244,H244,M244,L244,N244,2)</f>
        <v>#NAME?</v>
      </c>
      <c r="Q244" s="52">
        <f>H244*L244/M244</f>
        <v>0.094133112282545409</v>
      </c>
      <c r="R244" s="54">
        <f>I244*O244</f>
        <v>0</v>
      </c>
      <c r="S244" s="52">
        <f>R244/$I$246</f>
        <v>0</v>
      </c>
      <c r="T244" s="54">
        <f>I244*M244/100-K244</f>
        <v>-855840000</v>
      </c>
      <c r="U244" s="46">
        <f>T244/K244</f>
        <v>-0.039002871075058107</v>
      </c>
    </row>
    <row r="245">
      <c r="A245" s="57">
        <v>6</v>
      </c>
      <c r="B245" s="57" t="s">
        <v>405</v>
      </c>
      <c r="C245" s="57" t="s">
        <v>23</v>
      </c>
      <c r="D245" s="57" t="s">
        <v>406</v>
      </c>
      <c r="E245" s="58">
        <v>43119</v>
      </c>
      <c r="F245" s="58">
        <v>44613</v>
      </c>
      <c r="G245" s="58">
        <v>43899</v>
      </c>
      <c r="H245" s="59">
        <v>0.09</v>
      </c>
      <c r="I245" s="60">
        <v>20000000000</v>
      </c>
      <c r="J245" s="61">
        <v>106.165</v>
      </c>
      <c r="K245" s="61">
        <v>21233000000</v>
      </c>
      <c r="L245" s="61">
        <v>100</v>
      </c>
      <c r="M245" s="62">
        <v>100.4662</v>
      </c>
      <c r="N245" s="63">
        <v>4</v>
      </c>
      <c r="O245" s="59" t="e">
        <f>YIELD(E245,F245,H245,J245,L245,N245,2)</f>
        <v>#NAME?</v>
      </c>
      <c r="P245" s="59" t="e">
        <f>YIELD(E245,F245,H245,M245,L245,N245,2)</f>
        <v>#NAME?</v>
      </c>
      <c r="Q245" s="59">
        <f>H245*L245/M245</f>
        <v>0.08958236700502259</v>
      </c>
      <c r="R245" s="61">
        <f>I245*O245</f>
        <v>0</v>
      </c>
      <c r="S245" s="59">
        <f>R245/$I$246</f>
        <v>0</v>
      </c>
      <c r="T245" s="61">
        <f>I245*M245/100-K245</f>
        <v>-1139760000</v>
      </c>
      <c r="U245" s="47">
        <f>T245/K245</f>
        <v>-0.053678707672019967</v>
      </c>
    </row>
    <row r="246">
      <c r="I246" s="18">
        <f>SUM(I240:I245)</f>
        <v>76490772590.56</v>
      </c>
      <c r="K246" s="18">
        <f>SUM(K240:K245)</f>
        <v>81874722590.56</v>
      </c>
      <c r="R246" s="18">
        <f>SUM(R240:R245)</f>
        <v>0</v>
      </c>
      <c r="S246" s="20" t="e">
        <f>SUM(S240:S245)</f>
        <v>#NAME?</v>
      </c>
      <c r="T246" s="18">
        <f>SUM(T240:T245)</f>
        <v>-7555286331.5040007</v>
      </c>
      <c r="U246" s="2">
        <f>T246/K246</f>
        <v>-0.092278618998033843</v>
      </c>
    </row>
    <row r="249">
      <c r="B249" s="8" t="s">
        <v>0</v>
      </c>
      <c r="C249" s="0" t="s">
        <v>407</v>
      </c>
      <c r="G249" s="7" t="s">
        <v>4</v>
      </c>
      <c r="H249" s="10">
        <v>43899</v>
      </c>
    </row>
    <row r="251">
      <c r="A251" s="43" t="s">
        <v>5</v>
      </c>
      <c r="B251" s="43" t="s">
        <v>217</v>
      </c>
      <c r="C251" s="43" t="s">
        <v>218</v>
      </c>
      <c r="D251" s="43" t="s">
        <v>219</v>
      </c>
      <c r="E251" s="43" t="s">
        <v>220</v>
      </c>
      <c r="F251" s="43" t="s">
        <v>221</v>
      </c>
      <c r="G251" s="45" t="s">
        <v>222</v>
      </c>
      <c r="H251" s="43" t="s">
        <v>223</v>
      </c>
      <c r="I251" s="43" t="s">
        <v>224</v>
      </c>
      <c r="J251" s="43" t="s">
        <v>225</v>
      </c>
      <c r="K251" s="44"/>
      <c r="L251" s="43" t="s">
        <v>226</v>
      </c>
      <c r="M251" s="43" t="s">
        <v>227</v>
      </c>
      <c r="N251" s="43" t="s">
        <v>228</v>
      </c>
      <c r="O251" s="43" t="s">
        <v>229</v>
      </c>
      <c r="P251" s="43" t="s">
        <v>230</v>
      </c>
      <c r="Q251" s="43" t="s">
        <v>231</v>
      </c>
      <c r="R251" s="43" t="s">
        <v>232</v>
      </c>
      <c r="S251" s="43" t="s">
        <v>233</v>
      </c>
      <c r="T251" s="43" t="s">
        <v>234</v>
      </c>
      <c r="U251" s="48" t="s">
        <v>235</v>
      </c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2" t="s">
        <v>236</v>
      </c>
      <c r="K252" s="42" t="s">
        <v>237</v>
      </c>
      <c r="L252" s="44"/>
      <c r="M252" s="44"/>
      <c r="N252" s="44"/>
      <c r="O252" s="44"/>
      <c r="P252" s="44"/>
      <c r="Q252" s="44"/>
      <c r="R252" s="44"/>
      <c r="S252" s="44"/>
      <c r="T252" s="44"/>
      <c r="U252" s="49"/>
    </row>
    <row r="253">
      <c r="A253" s="50">
        <v>1</v>
      </c>
      <c r="B253" s="50" t="s">
        <v>408</v>
      </c>
      <c r="C253" s="50" t="s">
        <v>23</v>
      </c>
      <c r="D253" s="50" t="s">
        <v>409</v>
      </c>
      <c r="E253" s="51">
        <v>43159</v>
      </c>
      <c r="F253" s="51">
        <v>44643</v>
      </c>
      <c r="G253" s="51">
        <v>43899</v>
      </c>
      <c r="H253" s="52">
        <v>0.094</v>
      </c>
      <c r="I253" s="53">
        <v>5000000000</v>
      </c>
      <c r="J253" s="54">
        <v>100.02857143</v>
      </c>
      <c r="K253" s="54">
        <v>5001428571.5</v>
      </c>
      <c r="L253" s="54">
        <v>100</v>
      </c>
      <c r="M253" s="55">
        <v>101.2091</v>
      </c>
      <c r="N253" s="56">
        <v>4</v>
      </c>
      <c r="O253" s="52" t="e">
        <f>YIELD(E253,F253,H253,J253,L253,N253,2)</f>
        <v>#NAME?</v>
      </c>
      <c r="P253" s="52" t="e">
        <f>YIELD(E253,F253,H253,M253,L253,N253,2)</f>
        <v>#NAME?</v>
      </c>
      <c r="Q253" s="52">
        <f>H253*L253/M253</f>
        <v>0.092877023903977007</v>
      </c>
      <c r="R253" s="54">
        <f>I253*O253</f>
        <v>0</v>
      </c>
      <c r="S253" s="52">
        <f>R253/$I$264</f>
        <v>0</v>
      </c>
      <c r="T253" s="54">
        <f>I253*M253/100-K253</f>
        <v>59026428.500000954</v>
      </c>
      <c r="U253" s="46">
        <f>T253/K253</f>
        <v>0.011801913724481741</v>
      </c>
    </row>
    <row r="254">
      <c r="A254" s="50">
        <v>2</v>
      </c>
      <c r="B254" s="50" t="s">
        <v>408</v>
      </c>
      <c r="C254" s="50" t="s">
        <v>23</v>
      </c>
      <c r="D254" s="50" t="s">
        <v>409</v>
      </c>
      <c r="E254" s="51">
        <v>43159</v>
      </c>
      <c r="F254" s="51">
        <v>44643</v>
      </c>
      <c r="G254" s="51">
        <v>43899</v>
      </c>
      <c r="H254" s="52">
        <v>0.094</v>
      </c>
      <c r="I254" s="53">
        <v>30000000000</v>
      </c>
      <c r="J254" s="54">
        <v>100.02857143</v>
      </c>
      <c r="K254" s="54">
        <v>30008571429</v>
      </c>
      <c r="L254" s="54">
        <v>100</v>
      </c>
      <c r="M254" s="55">
        <v>101.2091</v>
      </c>
      <c r="N254" s="56">
        <v>4</v>
      </c>
      <c r="O254" s="52" t="e">
        <f>YIELD(E254,F254,H254,J254,L254,N254,2)</f>
        <v>#NAME?</v>
      </c>
      <c r="P254" s="52" t="e">
        <f>YIELD(E254,F254,H254,M254,L254,N254,2)</f>
        <v>#NAME?</v>
      </c>
      <c r="Q254" s="52">
        <f>H254*L254/M254</f>
        <v>0.092877023903977007</v>
      </c>
      <c r="R254" s="54">
        <f>I254*O254</f>
        <v>0</v>
      </c>
      <c r="S254" s="52">
        <f>R254/$I$264</f>
        <v>0</v>
      </c>
      <c r="T254" s="54">
        <f>I254*M254/100-K254</f>
        <v>354158571</v>
      </c>
      <c r="U254" s="46">
        <f>T254/K254</f>
        <v>0.01180191372448155</v>
      </c>
    </row>
    <row r="255">
      <c r="A255" s="50">
        <v>3</v>
      </c>
      <c r="B255" s="50" t="s">
        <v>410</v>
      </c>
      <c r="C255" s="50" t="s">
        <v>23</v>
      </c>
      <c r="D255" s="50" t="s">
        <v>411</v>
      </c>
      <c r="E255" s="51">
        <v>43159</v>
      </c>
      <c r="F255" s="51">
        <v>44749</v>
      </c>
      <c r="G255" s="51">
        <v>43899</v>
      </c>
      <c r="H255" s="52">
        <v>0.091</v>
      </c>
      <c r="I255" s="53">
        <v>5000000000</v>
      </c>
      <c r="J255" s="54">
        <v>100.03</v>
      </c>
      <c r="K255" s="54">
        <v>5001500000</v>
      </c>
      <c r="L255" s="54">
        <v>100</v>
      </c>
      <c r="M255" s="55">
        <v>100.6579</v>
      </c>
      <c r="N255" s="56">
        <v>4</v>
      </c>
      <c r="O255" s="52" t="e">
        <f>YIELD(E255,F255,H255,J255,L255,N255,2)</f>
        <v>#NAME?</v>
      </c>
      <c r="P255" s="52" t="e">
        <f>YIELD(E255,F255,H255,M255,L255,N255,2)</f>
        <v>#NAME?</v>
      </c>
      <c r="Q255" s="52">
        <f>H255*L255/M255</f>
        <v>0.0904052240310994</v>
      </c>
      <c r="R255" s="54">
        <f>I255*O255</f>
        <v>0</v>
      </c>
      <c r="S255" s="52">
        <f>R255/$I$264</f>
        <v>0</v>
      </c>
      <c r="T255" s="54">
        <f>I255*M255/100-K255</f>
        <v>31395000</v>
      </c>
      <c r="U255" s="46">
        <f>T255/K255</f>
        <v>0.0062771168649405178</v>
      </c>
    </row>
    <row r="256">
      <c r="A256" s="50">
        <v>4</v>
      </c>
      <c r="B256" s="50" t="s">
        <v>412</v>
      </c>
      <c r="C256" s="50" t="s">
        <v>23</v>
      </c>
      <c r="D256" s="50" t="s">
        <v>413</v>
      </c>
      <c r="E256" s="51">
        <v>43159</v>
      </c>
      <c r="F256" s="51">
        <v>44893</v>
      </c>
      <c r="G256" s="51">
        <v>43899</v>
      </c>
      <c r="H256" s="52">
        <v>0.1</v>
      </c>
      <c r="I256" s="53">
        <v>15000000000</v>
      </c>
      <c r="J256" s="54">
        <v>100.02625</v>
      </c>
      <c r="K256" s="54">
        <v>15003937500</v>
      </c>
      <c r="L256" s="54">
        <v>100</v>
      </c>
      <c r="M256" s="55">
        <v>102.6126</v>
      </c>
      <c r="N256" s="56">
        <v>4</v>
      </c>
      <c r="O256" s="52" t="e">
        <f>YIELD(E256,F256,H256,J256,L256,N256,2)</f>
        <v>#NAME?</v>
      </c>
      <c r="P256" s="52" t="e">
        <f>YIELD(E256,F256,H256,M256,L256,N256,2)</f>
        <v>#NAME?</v>
      </c>
      <c r="Q256" s="52">
        <f>H256*L256/M256</f>
        <v>0.0974539189144413</v>
      </c>
      <c r="R256" s="54">
        <f>I256*O256</f>
        <v>0</v>
      </c>
      <c r="S256" s="52">
        <f>R256/$I$264</f>
        <v>0</v>
      </c>
      <c r="T256" s="54">
        <f>I256*M256/100-K256</f>
        <v>387952500</v>
      </c>
      <c r="U256" s="46">
        <f>T256/K256</f>
        <v>0.025856712612939103</v>
      </c>
    </row>
    <row r="257">
      <c r="A257" s="50">
        <v>5</v>
      </c>
      <c r="B257" s="50" t="s">
        <v>412</v>
      </c>
      <c r="C257" s="50" t="s">
        <v>23</v>
      </c>
      <c r="D257" s="50" t="s">
        <v>413</v>
      </c>
      <c r="E257" s="51">
        <v>43159</v>
      </c>
      <c r="F257" s="51">
        <v>44893</v>
      </c>
      <c r="G257" s="51">
        <v>43899</v>
      </c>
      <c r="H257" s="52">
        <v>0.1</v>
      </c>
      <c r="I257" s="53">
        <v>25000000000</v>
      </c>
      <c r="J257" s="54">
        <v>100.02625</v>
      </c>
      <c r="K257" s="54">
        <v>25006562500</v>
      </c>
      <c r="L257" s="54">
        <v>100</v>
      </c>
      <c r="M257" s="55">
        <v>102.6126</v>
      </c>
      <c r="N257" s="56">
        <v>4</v>
      </c>
      <c r="O257" s="52" t="e">
        <f>YIELD(E257,F257,H257,J257,L257,N257,2)</f>
        <v>#NAME?</v>
      </c>
      <c r="P257" s="52" t="e">
        <f>YIELD(E257,F257,H257,M257,L257,N257,2)</f>
        <v>#NAME?</v>
      </c>
      <c r="Q257" s="52">
        <f>H257*L257/M257</f>
        <v>0.0974539189144413</v>
      </c>
      <c r="R257" s="54">
        <f>I257*O257</f>
        <v>0</v>
      </c>
      <c r="S257" s="52">
        <f>R257/$I$264</f>
        <v>0</v>
      </c>
      <c r="T257" s="54">
        <f>I257*M257/100-K257</f>
        <v>646587500</v>
      </c>
      <c r="U257" s="46">
        <f>T257/K257</f>
        <v>0.025856712612939103</v>
      </c>
    </row>
    <row r="258">
      <c r="A258" s="50">
        <v>6</v>
      </c>
      <c r="B258" s="50" t="s">
        <v>414</v>
      </c>
      <c r="C258" s="50" t="s">
        <v>23</v>
      </c>
      <c r="D258" s="50" t="s">
        <v>415</v>
      </c>
      <c r="E258" s="51">
        <v>43159</v>
      </c>
      <c r="F258" s="51">
        <v>44503</v>
      </c>
      <c r="G258" s="51">
        <v>43899</v>
      </c>
      <c r="H258" s="52">
        <v>0.095</v>
      </c>
      <c r="I258" s="53">
        <v>8000000000</v>
      </c>
      <c r="J258" s="54">
        <v>100.02</v>
      </c>
      <c r="K258" s="54">
        <v>8001600000</v>
      </c>
      <c r="L258" s="54">
        <v>100</v>
      </c>
      <c r="M258" s="55">
        <v>101.8889</v>
      </c>
      <c r="N258" s="56">
        <v>4</v>
      </c>
      <c r="O258" s="52" t="e">
        <f>YIELD(E258,F258,H258,J258,L258,N258,2)</f>
        <v>#NAME?</v>
      </c>
      <c r="P258" s="52" t="e">
        <f>YIELD(E258,F258,H258,M258,L258,N258,2)</f>
        <v>#NAME?</v>
      </c>
      <c r="Q258" s="52">
        <f>H258*L258/M258</f>
        <v>0.093238812078646441</v>
      </c>
      <c r="R258" s="54">
        <f>I258*O258</f>
        <v>0</v>
      </c>
      <c r="S258" s="52">
        <f>R258/$I$264</f>
        <v>0</v>
      </c>
      <c r="T258" s="54">
        <f>I258*M258/100-K258</f>
        <v>149512000</v>
      </c>
      <c r="U258" s="46">
        <f>T258/K258</f>
        <v>0.018685262947410519</v>
      </c>
    </row>
    <row r="259">
      <c r="A259" s="50">
        <v>7</v>
      </c>
      <c r="B259" s="50" t="s">
        <v>416</v>
      </c>
      <c r="C259" s="50" t="s">
        <v>23</v>
      </c>
      <c r="D259" s="50" t="s">
        <v>417</v>
      </c>
      <c r="E259" s="51">
        <v>43159</v>
      </c>
      <c r="F259" s="51">
        <v>44754</v>
      </c>
      <c r="G259" s="51">
        <v>43899</v>
      </c>
      <c r="H259" s="52">
        <v>0.0925</v>
      </c>
      <c r="I259" s="53">
        <v>4000000000</v>
      </c>
      <c r="J259" s="54">
        <v>100.02</v>
      </c>
      <c r="K259" s="54">
        <v>4000800000</v>
      </c>
      <c r="L259" s="54">
        <v>100</v>
      </c>
      <c r="M259" s="55">
        <v>101.7585</v>
      </c>
      <c r="N259" s="56">
        <v>4</v>
      </c>
      <c r="O259" s="52" t="e">
        <f>YIELD(E259,F259,H259,J259,L259,N259,2)</f>
        <v>#NAME?</v>
      </c>
      <c r="P259" s="52" t="e">
        <f>YIELD(E259,F259,H259,M259,L259,N259,2)</f>
        <v>#NAME?</v>
      </c>
      <c r="Q259" s="52">
        <f>H259*L259/M259</f>
        <v>0.0909014971722264</v>
      </c>
      <c r="R259" s="54">
        <f>I259*O259</f>
        <v>0</v>
      </c>
      <c r="S259" s="52">
        <f>R259/$I$264</f>
        <v>0</v>
      </c>
      <c r="T259" s="54">
        <f>I259*M259/100-K259</f>
        <v>69540000</v>
      </c>
      <c r="U259" s="46">
        <f>T259/K259</f>
        <v>0.017381523695260949</v>
      </c>
    </row>
    <row r="260">
      <c r="A260" s="50">
        <v>8</v>
      </c>
      <c r="B260" s="50" t="s">
        <v>418</v>
      </c>
      <c r="C260" s="50" t="s">
        <v>23</v>
      </c>
      <c r="D260" s="50" t="s">
        <v>419</v>
      </c>
      <c r="E260" s="51">
        <v>43159</v>
      </c>
      <c r="F260" s="51">
        <v>45638</v>
      </c>
      <c r="G260" s="51">
        <v>43899</v>
      </c>
      <c r="H260" s="52">
        <v>0.0975</v>
      </c>
      <c r="I260" s="53">
        <v>30000000000</v>
      </c>
      <c r="J260" s="54">
        <v>100.02272727</v>
      </c>
      <c r="K260" s="54">
        <v>30006818180.999996</v>
      </c>
      <c r="L260" s="54">
        <v>100</v>
      </c>
      <c r="M260" s="55">
        <v>105.9836</v>
      </c>
      <c r="N260" s="56">
        <v>4</v>
      </c>
      <c r="O260" s="52" t="e">
        <f>YIELD(E260,F260,H260,J260,L260,N260,2)</f>
        <v>#NAME?</v>
      </c>
      <c r="P260" s="52" t="e">
        <f>YIELD(E260,F260,H260,M260,L260,N260,2)</f>
        <v>#NAME?</v>
      </c>
      <c r="Q260" s="52">
        <f>H260*L260/M260</f>
        <v>0.091995365320672262</v>
      </c>
      <c r="R260" s="54">
        <f>I260*O260</f>
        <v>0</v>
      </c>
      <c r="S260" s="52">
        <f>R260/$I$264</f>
        <v>0</v>
      </c>
      <c r="T260" s="54">
        <f>I260*M260/100-K260</f>
        <v>1788261819.0000038</v>
      </c>
      <c r="U260" s="46">
        <f>T260/K260</f>
        <v>0.059595182941865943</v>
      </c>
    </row>
    <row r="261">
      <c r="A261" s="50">
        <v>9</v>
      </c>
      <c r="B261" s="50" t="s">
        <v>418</v>
      </c>
      <c r="C261" s="50" t="s">
        <v>23</v>
      </c>
      <c r="D261" s="50" t="s">
        <v>419</v>
      </c>
      <c r="E261" s="51">
        <v>43159</v>
      </c>
      <c r="F261" s="51">
        <v>45638</v>
      </c>
      <c r="G261" s="51">
        <v>43899</v>
      </c>
      <c r="H261" s="52">
        <v>0.0975</v>
      </c>
      <c r="I261" s="53">
        <v>10000000000</v>
      </c>
      <c r="J261" s="54">
        <v>100.02272727</v>
      </c>
      <c r="K261" s="54">
        <v>10002272727</v>
      </c>
      <c r="L261" s="54">
        <v>100</v>
      </c>
      <c r="M261" s="55">
        <v>105.9836</v>
      </c>
      <c r="N261" s="56">
        <v>4</v>
      </c>
      <c r="O261" s="52" t="e">
        <f>YIELD(E261,F261,H261,J261,L261,N261,2)</f>
        <v>#NAME?</v>
      </c>
      <c r="P261" s="52" t="e">
        <f>YIELD(E261,F261,H261,M261,L261,N261,2)</f>
        <v>#NAME?</v>
      </c>
      <c r="Q261" s="52">
        <f>H261*L261/M261</f>
        <v>0.091995365320672262</v>
      </c>
      <c r="R261" s="54">
        <f>I261*O261</f>
        <v>0</v>
      </c>
      <c r="S261" s="52">
        <f>R261/$I$264</f>
        <v>0</v>
      </c>
      <c r="T261" s="54">
        <f>I261*M261/100-K261</f>
        <v>596087273</v>
      </c>
      <c r="U261" s="46">
        <f>T261/K261</f>
        <v>0.059595182941865811</v>
      </c>
    </row>
    <row r="262">
      <c r="A262" s="50">
        <v>10</v>
      </c>
      <c r="B262" s="50" t="s">
        <v>418</v>
      </c>
      <c r="C262" s="50" t="s">
        <v>23</v>
      </c>
      <c r="D262" s="50" t="s">
        <v>419</v>
      </c>
      <c r="E262" s="51">
        <v>43159</v>
      </c>
      <c r="F262" s="51">
        <v>45638</v>
      </c>
      <c r="G262" s="51">
        <v>43899</v>
      </c>
      <c r="H262" s="52">
        <v>0.0975</v>
      </c>
      <c r="I262" s="53">
        <v>15000000000</v>
      </c>
      <c r="J262" s="54">
        <v>100.02272727</v>
      </c>
      <c r="K262" s="54">
        <v>15003409090.499998</v>
      </c>
      <c r="L262" s="54">
        <v>100</v>
      </c>
      <c r="M262" s="55">
        <v>105.9836</v>
      </c>
      <c r="N262" s="56">
        <v>4</v>
      </c>
      <c r="O262" s="52" t="e">
        <f>YIELD(E262,F262,H262,J262,L262,N262,2)</f>
        <v>#NAME?</v>
      </c>
      <c r="P262" s="52" t="e">
        <f>YIELD(E262,F262,H262,M262,L262,N262,2)</f>
        <v>#NAME?</v>
      </c>
      <c r="Q262" s="52">
        <f>H262*L262/M262</f>
        <v>0.091995365320672262</v>
      </c>
      <c r="R262" s="54">
        <f>I262*O262</f>
        <v>0</v>
      </c>
      <c r="S262" s="52">
        <f>R262/$I$264</f>
        <v>0</v>
      </c>
      <c r="T262" s="54">
        <f>I262*M262/100-K262</f>
        <v>894130909.50000191</v>
      </c>
      <c r="U262" s="46">
        <f>T262/K262</f>
        <v>0.059595182941865943</v>
      </c>
    </row>
    <row r="263">
      <c r="A263" s="57">
        <v>11</v>
      </c>
      <c r="B263" s="57" t="s">
        <v>420</v>
      </c>
      <c r="C263" s="57" t="s">
        <v>23</v>
      </c>
      <c r="D263" s="57" t="s">
        <v>421</v>
      </c>
      <c r="E263" s="58">
        <v>43159</v>
      </c>
      <c r="F263" s="58">
        <v>45717</v>
      </c>
      <c r="G263" s="58">
        <v>43899</v>
      </c>
      <c r="H263" s="59">
        <v>0.09</v>
      </c>
      <c r="I263" s="60">
        <v>29000000000</v>
      </c>
      <c r="J263" s="61">
        <v>100</v>
      </c>
      <c r="K263" s="61">
        <v>29000000000</v>
      </c>
      <c r="L263" s="61">
        <v>100</v>
      </c>
      <c r="M263" s="62">
        <v>103.1225</v>
      </c>
      <c r="N263" s="63">
        <v>4</v>
      </c>
      <c r="O263" s="59" t="e">
        <f>YIELD(E263,F263,H263,J263,L263,N263,2)</f>
        <v>#NAME?</v>
      </c>
      <c r="P263" s="59" t="e">
        <f>YIELD(E263,F263,H263,M263,L263,N263,2)</f>
        <v>#NAME?</v>
      </c>
      <c r="Q263" s="59">
        <f>H263*L263/M263</f>
        <v>0.087274843026497614</v>
      </c>
      <c r="R263" s="61">
        <f>I263*O263</f>
        <v>0</v>
      </c>
      <c r="S263" s="59">
        <f>R263/$I$264</f>
        <v>0</v>
      </c>
      <c r="T263" s="61">
        <f>I263*M263/100-K263</f>
        <v>905525000</v>
      </c>
      <c r="U263" s="47">
        <f>T263/K263</f>
        <v>0.031225</v>
      </c>
    </row>
    <row r="264">
      <c r="I264" s="18">
        <f>SUM(I253:I263)</f>
        <v>176000000000</v>
      </c>
      <c r="K264" s="18">
        <f>SUM(K253:K263)</f>
        <v>176036899999</v>
      </c>
      <c r="R264" s="18">
        <f>SUM(R253:R263)</f>
        <v>0</v>
      </c>
      <c r="S264" s="20" t="e">
        <f>SUM(S253:S263)</f>
        <v>#NAME?</v>
      </c>
      <c r="T264" s="18">
        <f>SUM(T253:T263)</f>
        <v>5882177001.0000067</v>
      </c>
      <c r="U264" s="2">
        <f>T264/K264</f>
        <v>0.03341445458897209</v>
      </c>
    </row>
    <row r="267">
      <c r="B267" s="8" t="s">
        <v>0</v>
      </c>
      <c r="C267" s="0" t="s">
        <v>422</v>
      </c>
      <c r="G267" s="7" t="s">
        <v>4</v>
      </c>
      <c r="H267" s="10">
        <v>43899</v>
      </c>
    </row>
    <row r="269">
      <c r="A269" s="43" t="s">
        <v>5</v>
      </c>
      <c r="B269" s="43" t="s">
        <v>217</v>
      </c>
      <c r="C269" s="43" t="s">
        <v>218</v>
      </c>
      <c r="D269" s="43" t="s">
        <v>219</v>
      </c>
      <c r="E269" s="43" t="s">
        <v>220</v>
      </c>
      <c r="F269" s="43" t="s">
        <v>221</v>
      </c>
      <c r="G269" s="45" t="s">
        <v>222</v>
      </c>
      <c r="H269" s="43" t="s">
        <v>223</v>
      </c>
      <c r="I269" s="43" t="s">
        <v>224</v>
      </c>
      <c r="J269" s="43" t="s">
        <v>225</v>
      </c>
      <c r="K269" s="44"/>
      <c r="L269" s="43" t="s">
        <v>226</v>
      </c>
      <c r="M269" s="43" t="s">
        <v>227</v>
      </c>
      <c r="N269" s="43" t="s">
        <v>228</v>
      </c>
      <c r="O269" s="43" t="s">
        <v>229</v>
      </c>
      <c r="P269" s="43" t="s">
        <v>230</v>
      </c>
      <c r="Q269" s="43" t="s">
        <v>231</v>
      </c>
      <c r="R269" s="43" t="s">
        <v>232</v>
      </c>
      <c r="S269" s="43" t="s">
        <v>233</v>
      </c>
      <c r="T269" s="43" t="s">
        <v>234</v>
      </c>
      <c r="U269" s="48" t="s">
        <v>235</v>
      </c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2" t="s">
        <v>236</v>
      </c>
      <c r="K270" s="42" t="s">
        <v>237</v>
      </c>
      <c r="L270" s="44"/>
      <c r="M270" s="44"/>
      <c r="N270" s="44"/>
      <c r="O270" s="44"/>
      <c r="P270" s="44"/>
      <c r="Q270" s="44"/>
      <c r="R270" s="44"/>
      <c r="S270" s="44"/>
      <c r="T270" s="44"/>
      <c r="U270" s="49"/>
    </row>
    <row r="271">
      <c r="A271" s="50">
        <v>1</v>
      </c>
      <c r="B271" s="50" t="s">
        <v>423</v>
      </c>
      <c r="C271" s="50" t="s">
        <v>23</v>
      </c>
      <c r="D271" s="50" t="s">
        <v>424</v>
      </c>
      <c r="E271" s="51">
        <v>43054</v>
      </c>
      <c r="F271" s="51">
        <v>44311</v>
      </c>
      <c r="G271" s="51">
        <v>43899</v>
      </c>
      <c r="H271" s="52">
        <v>0.1025</v>
      </c>
      <c r="I271" s="53">
        <v>45000000000</v>
      </c>
      <c r="J271" s="54">
        <v>100.05</v>
      </c>
      <c r="K271" s="54">
        <v>45022500000</v>
      </c>
      <c r="L271" s="54">
        <v>100</v>
      </c>
      <c r="M271" s="55">
        <v>100.1393</v>
      </c>
      <c r="N271" s="56">
        <v>4</v>
      </c>
      <c r="O271" s="52" t="e">
        <f>YIELD(E271,F271,H271,J271,L271,N271,2)</f>
        <v>#NAME?</v>
      </c>
      <c r="P271" s="52" t="e">
        <f>YIELD(E271,F271,H271,M271,L271,N271,2)</f>
        <v>#NAME?</v>
      </c>
      <c r="Q271" s="52">
        <f>H271*L271/M271</f>
        <v>0.10235741611934575</v>
      </c>
      <c r="R271" s="54">
        <f>I271*O271</f>
        <v>0</v>
      </c>
      <c r="S271" s="52">
        <f>R271/$I$273</f>
        <v>0</v>
      </c>
      <c r="T271" s="54">
        <f>I271*M271/100-K271</f>
        <v>40185000</v>
      </c>
      <c r="U271" s="46">
        <f>T271/K271</f>
        <v>0.00089255372313843079</v>
      </c>
    </row>
    <row r="272">
      <c r="A272" s="57">
        <v>2</v>
      </c>
      <c r="B272" s="57" t="s">
        <v>425</v>
      </c>
      <c r="C272" s="57" t="s">
        <v>23</v>
      </c>
      <c r="D272" s="57" t="s">
        <v>426</v>
      </c>
      <c r="E272" s="58">
        <v>43054</v>
      </c>
      <c r="F272" s="58">
        <v>44250</v>
      </c>
      <c r="G272" s="58">
        <v>43899</v>
      </c>
      <c r="H272" s="59">
        <v>0.0775</v>
      </c>
      <c r="I272" s="60">
        <v>3300000000</v>
      </c>
      <c r="J272" s="61">
        <v>96.263</v>
      </c>
      <c r="K272" s="61">
        <v>3176679000</v>
      </c>
      <c r="L272" s="61">
        <v>100</v>
      </c>
      <c r="M272" s="62">
        <v>99.455</v>
      </c>
      <c r="N272" s="63">
        <v>4</v>
      </c>
      <c r="O272" s="59" t="e">
        <f>YIELD(E272,F272,H272,J272,L272,N272,2)</f>
        <v>#NAME?</v>
      </c>
      <c r="P272" s="59" t="e">
        <f>YIELD(E272,F272,H272,M272,L272,N272,2)</f>
        <v>#NAME?</v>
      </c>
      <c r="Q272" s="59">
        <f>H272*L272/M272</f>
        <v>0.0779246895580916</v>
      </c>
      <c r="R272" s="61">
        <f>I272*O272</f>
        <v>0</v>
      </c>
      <c r="S272" s="59">
        <f>R272/$I$273</f>
        <v>0</v>
      </c>
      <c r="T272" s="61">
        <f>I272*M272/100-K272</f>
        <v>105336000</v>
      </c>
      <c r="U272" s="47">
        <f>T272/K272</f>
        <v>0.033159157724151546</v>
      </c>
    </row>
    <row r="273">
      <c r="I273" s="18">
        <f>SUM(I271:I272)</f>
        <v>48300000000</v>
      </c>
      <c r="K273" s="18">
        <f>SUM(K271:K272)</f>
        <v>48199179000</v>
      </c>
      <c r="R273" s="18">
        <f>SUM(R271:R272)</f>
        <v>0</v>
      </c>
      <c r="S273" s="20" t="e">
        <f>SUM(S271:S272)</f>
        <v>#NAME?</v>
      </c>
      <c r="T273" s="18">
        <f>SUM(T271:T272)</f>
        <v>145521000</v>
      </c>
      <c r="U273" s="2">
        <f>T273/K273</f>
        <v>0.0030191593097467491</v>
      </c>
    </row>
    <row r="276">
      <c r="B276" s="8" t="s">
        <v>0</v>
      </c>
      <c r="C276" s="0" t="s">
        <v>427</v>
      </c>
      <c r="G276" s="7" t="s">
        <v>4</v>
      </c>
      <c r="H276" s="10">
        <v>43899</v>
      </c>
    </row>
    <row r="278">
      <c r="A278" s="43" t="s">
        <v>5</v>
      </c>
      <c r="B278" s="43" t="s">
        <v>217</v>
      </c>
      <c r="C278" s="43" t="s">
        <v>218</v>
      </c>
      <c r="D278" s="43" t="s">
        <v>219</v>
      </c>
      <c r="E278" s="43" t="s">
        <v>220</v>
      </c>
      <c r="F278" s="43" t="s">
        <v>221</v>
      </c>
      <c r="G278" s="45" t="s">
        <v>222</v>
      </c>
      <c r="H278" s="43" t="s">
        <v>223</v>
      </c>
      <c r="I278" s="43" t="s">
        <v>224</v>
      </c>
      <c r="J278" s="43" t="s">
        <v>225</v>
      </c>
      <c r="K278" s="44"/>
      <c r="L278" s="43" t="s">
        <v>226</v>
      </c>
      <c r="M278" s="43" t="s">
        <v>227</v>
      </c>
      <c r="N278" s="43" t="s">
        <v>228</v>
      </c>
      <c r="O278" s="43" t="s">
        <v>229</v>
      </c>
      <c r="P278" s="43" t="s">
        <v>230</v>
      </c>
      <c r="Q278" s="43" t="s">
        <v>231</v>
      </c>
      <c r="R278" s="43" t="s">
        <v>232</v>
      </c>
      <c r="S278" s="43" t="s">
        <v>233</v>
      </c>
      <c r="T278" s="43" t="s">
        <v>234</v>
      </c>
      <c r="U278" s="48" t="s">
        <v>235</v>
      </c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2" t="s">
        <v>236</v>
      </c>
      <c r="K279" s="42" t="s">
        <v>237</v>
      </c>
      <c r="L279" s="44"/>
      <c r="M279" s="44"/>
      <c r="N279" s="44"/>
      <c r="O279" s="44"/>
      <c r="P279" s="44"/>
      <c r="Q279" s="44"/>
      <c r="R279" s="44"/>
      <c r="S279" s="44"/>
      <c r="T279" s="44"/>
      <c r="U279" s="49"/>
    </row>
    <row r="280">
      <c r="A280" s="50">
        <v>1</v>
      </c>
      <c r="B280" s="50" t="s">
        <v>314</v>
      </c>
      <c r="C280" s="50" t="s">
        <v>23</v>
      </c>
      <c r="D280" s="50" t="s">
        <v>315</v>
      </c>
      <c r="E280" s="51">
        <v>42067</v>
      </c>
      <c r="F280" s="51">
        <v>43905</v>
      </c>
      <c r="G280" s="51">
        <v>43899</v>
      </c>
      <c r="H280" s="52">
        <v>0.085</v>
      </c>
      <c r="I280" s="53">
        <v>2000000000</v>
      </c>
      <c r="J280" s="54">
        <v>94.325</v>
      </c>
      <c r="K280" s="54">
        <v>1886500000</v>
      </c>
      <c r="L280" s="54">
        <v>100</v>
      </c>
      <c r="M280" s="55">
        <v>100.0198</v>
      </c>
      <c r="N280" s="56">
        <v>4</v>
      </c>
      <c r="O280" s="52" t="e">
        <f>YIELD(E280,F280,H280,J280,L280,N280,2)</f>
        <v>#NAME?</v>
      </c>
      <c r="P280" s="52" t="e">
        <f>YIELD(E280,F280,H280,M280,L280,N280,2)</f>
        <v>#NAME?</v>
      </c>
      <c r="Q280" s="52">
        <f>H280*L280/M280</f>
        <v>0.084983173331680331</v>
      </c>
      <c r="R280" s="54">
        <f>I280*O280</f>
        <v>0</v>
      </c>
      <c r="S280" s="52">
        <f>R280/$I$296</f>
        <v>0</v>
      </c>
      <c r="T280" s="54">
        <f>I280*M280/100-K280</f>
        <v>113896000</v>
      </c>
      <c r="U280" s="46">
        <f>T280/K280</f>
        <v>0.060374238006891068</v>
      </c>
    </row>
    <row r="281">
      <c r="A281" s="50">
        <v>2</v>
      </c>
      <c r="B281" s="50" t="s">
        <v>314</v>
      </c>
      <c r="C281" s="50" t="s">
        <v>23</v>
      </c>
      <c r="D281" s="50" t="s">
        <v>315</v>
      </c>
      <c r="E281" s="51">
        <v>42067</v>
      </c>
      <c r="F281" s="51">
        <v>43905</v>
      </c>
      <c r="G281" s="51">
        <v>43899</v>
      </c>
      <c r="H281" s="52">
        <v>0.085</v>
      </c>
      <c r="I281" s="53">
        <v>3000000000</v>
      </c>
      <c r="J281" s="54">
        <v>94.325</v>
      </c>
      <c r="K281" s="54">
        <v>2829750000</v>
      </c>
      <c r="L281" s="54">
        <v>100</v>
      </c>
      <c r="M281" s="55">
        <v>100.0198</v>
      </c>
      <c r="N281" s="56">
        <v>4</v>
      </c>
      <c r="O281" s="52" t="e">
        <f>YIELD(E281,F281,H281,J281,L281,N281,2)</f>
        <v>#NAME?</v>
      </c>
      <c r="P281" s="52" t="e">
        <f>YIELD(E281,F281,H281,M281,L281,N281,2)</f>
        <v>#NAME?</v>
      </c>
      <c r="Q281" s="52">
        <f>H281*L281/M281</f>
        <v>0.084983173331680331</v>
      </c>
      <c r="R281" s="54">
        <f>I281*O281</f>
        <v>0</v>
      </c>
      <c r="S281" s="52">
        <f>R281/$I$296</f>
        <v>0</v>
      </c>
      <c r="T281" s="54">
        <f>I281*M281/100-K281</f>
        <v>170844000</v>
      </c>
      <c r="U281" s="46">
        <f>T281/K281</f>
        <v>0.060374238006891068</v>
      </c>
    </row>
    <row r="282">
      <c r="A282" s="50">
        <v>3</v>
      </c>
      <c r="B282" s="50" t="s">
        <v>314</v>
      </c>
      <c r="C282" s="50" t="s">
        <v>23</v>
      </c>
      <c r="D282" s="50" t="s">
        <v>315</v>
      </c>
      <c r="E282" s="51">
        <v>42067</v>
      </c>
      <c r="F282" s="51">
        <v>43905</v>
      </c>
      <c r="G282" s="51">
        <v>43899</v>
      </c>
      <c r="H282" s="52">
        <v>0.085</v>
      </c>
      <c r="I282" s="53">
        <v>5000000000</v>
      </c>
      <c r="J282" s="54">
        <v>94.325</v>
      </c>
      <c r="K282" s="54">
        <v>4716250000</v>
      </c>
      <c r="L282" s="54">
        <v>100</v>
      </c>
      <c r="M282" s="55">
        <v>100.0198</v>
      </c>
      <c r="N282" s="56">
        <v>4</v>
      </c>
      <c r="O282" s="52" t="e">
        <f>YIELD(E282,F282,H282,J282,L282,N282,2)</f>
        <v>#NAME?</v>
      </c>
      <c r="P282" s="52" t="e">
        <f>YIELD(E282,F282,H282,M282,L282,N282,2)</f>
        <v>#NAME?</v>
      </c>
      <c r="Q282" s="52">
        <f>H282*L282/M282</f>
        <v>0.084983173331680331</v>
      </c>
      <c r="R282" s="54">
        <f>I282*O282</f>
        <v>0</v>
      </c>
      <c r="S282" s="52">
        <f>R282/$I$296</f>
        <v>0</v>
      </c>
      <c r="T282" s="54">
        <f>I282*M282/100-K282</f>
        <v>284740000</v>
      </c>
      <c r="U282" s="46">
        <f>T282/K282</f>
        <v>0.060374238006891068</v>
      </c>
    </row>
    <row r="283">
      <c r="A283" s="50">
        <v>4</v>
      </c>
      <c r="B283" s="50" t="s">
        <v>379</v>
      </c>
      <c r="C283" s="50" t="s">
        <v>23</v>
      </c>
      <c r="D283" s="50" t="s">
        <v>380</v>
      </c>
      <c r="E283" s="51">
        <v>42067</v>
      </c>
      <c r="F283" s="51">
        <v>44375</v>
      </c>
      <c r="G283" s="51">
        <v>43899</v>
      </c>
      <c r="H283" s="52">
        <v>0.095</v>
      </c>
      <c r="I283" s="53">
        <v>20000000000</v>
      </c>
      <c r="J283" s="54">
        <v>100.02</v>
      </c>
      <c r="K283" s="54">
        <v>20004000000</v>
      </c>
      <c r="L283" s="54">
        <v>100</v>
      </c>
      <c r="M283" s="55">
        <v>102.9463</v>
      </c>
      <c r="N283" s="56">
        <v>4</v>
      </c>
      <c r="O283" s="52" t="e">
        <f>YIELD(E283,F283,H283,J283,L283,N283,2)</f>
        <v>#NAME?</v>
      </c>
      <c r="P283" s="52" t="e">
        <f>YIELD(E283,F283,H283,M283,L283,N283,2)</f>
        <v>#NAME?</v>
      </c>
      <c r="Q283" s="52">
        <f>H283*L283/M283</f>
        <v>0.0922811213224759</v>
      </c>
      <c r="R283" s="54">
        <f>I283*O283</f>
        <v>0</v>
      </c>
      <c r="S283" s="52">
        <f>R283/$I$296</f>
        <v>0</v>
      </c>
      <c r="T283" s="54">
        <f>I283*M283/100-K283</f>
        <v>585259999.99999619</v>
      </c>
      <c r="U283" s="46">
        <f>T283/K283</f>
        <v>0.029257148570285753</v>
      </c>
    </row>
    <row r="284">
      <c r="A284" s="50">
        <v>5</v>
      </c>
      <c r="B284" s="50" t="s">
        <v>332</v>
      </c>
      <c r="C284" s="50" t="s">
        <v>23</v>
      </c>
      <c r="D284" s="50" t="s">
        <v>333</v>
      </c>
      <c r="E284" s="51">
        <v>42067</v>
      </c>
      <c r="F284" s="51">
        <v>44188</v>
      </c>
      <c r="G284" s="51">
        <v>43899</v>
      </c>
      <c r="H284" s="52">
        <v>0.1085</v>
      </c>
      <c r="I284" s="53">
        <v>1000000000</v>
      </c>
      <c r="J284" s="54">
        <v>104.31051724</v>
      </c>
      <c r="K284" s="54">
        <v>1043105172.4</v>
      </c>
      <c r="L284" s="54">
        <v>100</v>
      </c>
      <c r="M284" s="55">
        <v>103.3951</v>
      </c>
      <c r="N284" s="56">
        <v>4</v>
      </c>
      <c r="O284" s="52" t="e">
        <f>YIELD(E284,F284,H284,J284,L284,N284,2)</f>
        <v>#NAME?</v>
      </c>
      <c r="P284" s="52" t="e">
        <f>YIELD(E284,F284,H284,M284,L284,N284,2)</f>
        <v>#NAME?</v>
      </c>
      <c r="Q284" s="52">
        <f>H284*L284/M284</f>
        <v>0.10493727459038194</v>
      </c>
      <c r="R284" s="54">
        <f>I284*O284</f>
        <v>0</v>
      </c>
      <c r="S284" s="52">
        <f>R284/$I$296</f>
        <v>0</v>
      </c>
      <c r="T284" s="54">
        <f>I284*M284/100-K284</f>
        <v>-9154172.3999999762</v>
      </c>
      <c r="U284" s="46">
        <f>T284/K284</f>
        <v>-0.00877588630774196</v>
      </c>
    </row>
    <row r="285">
      <c r="A285" s="50">
        <v>6</v>
      </c>
      <c r="B285" s="50" t="s">
        <v>332</v>
      </c>
      <c r="C285" s="50" t="s">
        <v>23</v>
      </c>
      <c r="D285" s="50" t="s">
        <v>333</v>
      </c>
      <c r="E285" s="51">
        <v>42067</v>
      </c>
      <c r="F285" s="51">
        <v>44188</v>
      </c>
      <c r="G285" s="51">
        <v>43899</v>
      </c>
      <c r="H285" s="52">
        <v>0.1085</v>
      </c>
      <c r="I285" s="53">
        <v>2000000000</v>
      </c>
      <c r="J285" s="54">
        <v>104.31051724</v>
      </c>
      <c r="K285" s="54">
        <v>2086210344.8</v>
      </c>
      <c r="L285" s="54">
        <v>100</v>
      </c>
      <c r="M285" s="55">
        <v>103.3951</v>
      </c>
      <c r="N285" s="56">
        <v>4</v>
      </c>
      <c r="O285" s="52" t="e">
        <f>YIELD(E285,F285,H285,J285,L285,N285,2)</f>
        <v>#NAME?</v>
      </c>
      <c r="P285" s="52" t="e">
        <f>YIELD(E285,F285,H285,M285,L285,N285,2)</f>
        <v>#NAME?</v>
      </c>
      <c r="Q285" s="52">
        <f>H285*L285/M285</f>
        <v>0.10493727459038194</v>
      </c>
      <c r="R285" s="54">
        <f>I285*O285</f>
        <v>0</v>
      </c>
      <c r="S285" s="52">
        <f>R285/$I$296</f>
        <v>0</v>
      </c>
      <c r="T285" s="54">
        <f>I285*M285/100-K285</f>
        <v>-18308344.799999952</v>
      </c>
      <c r="U285" s="46">
        <f>T285/K285</f>
        <v>-0.00877588630774196</v>
      </c>
    </row>
    <row r="286">
      <c r="A286" s="50">
        <v>7</v>
      </c>
      <c r="B286" s="50" t="s">
        <v>332</v>
      </c>
      <c r="C286" s="50" t="s">
        <v>23</v>
      </c>
      <c r="D286" s="50" t="s">
        <v>333</v>
      </c>
      <c r="E286" s="51">
        <v>42067</v>
      </c>
      <c r="F286" s="51">
        <v>44188</v>
      </c>
      <c r="G286" s="51">
        <v>43899</v>
      </c>
      <c r="H286" s="52">
        <v>0.1085</v>
      </c>
      <c r="I286" s="53">
        <v>5000000000</v>
      </c>
      <c r="J286" s="54">
        <v>104.31051724</v>
      </c>
      <c r="K286" s="54">
        <v>5215525862</v>
      </c>
      <c r="L286" s="54">
        <v>100</v>
      </c>
      <c r="M286" s="55">
        <v>103.3951</v>
      </c>
      <c r="N286" s="56">
        <v>4</v>
      </c>
      <c r="O286" s="52" t="e">
        <f>YIELD(E286,F286,H286,J286,L286,N286,2)</f>
        <v>#NAME?</v>
      </c>
      <c r="P286" s="52" t="e">
        <f>YIELD(E286,F286,H286,M286,L286,N286,2)</f>
        <v>#NAME?</v>
      </c>
      <c r="Q286" s="52">
        <f>H286*L286/M286</f>
        <v>0.10493727459038194</v>
      </c>
      <c r="R286" s="54">
        <f>I286*O286</f>
        <v>0</v>
      </c>
      <c r="S286" s="52">
        <f>R286/$I$296</f>
        <v>0</v>
      </c>
      <c r="T286" s="54">
        <f>I286*M286/100-K286</f>
        <v>-45770862</v>
      </c>
      <c r="U286" s="46">
        <f>T286/K286</f>
        <v>-0.008775886307741983</v>
      </c>
    </row>
    <row r="287">
      <c r="A287" s="50">
        <v>8</v>
      </c>
      <c r="B287" s="50" t="s">
        <v>332</v>
      </c>
      <c r="C287" s="50" t="s">
        <v>23</v>
      </c>
      <c r="D287" s="50" t="s">
        <v>333</v>
      </c>
      <c r="E287" s="51">
        <v>42067</v>
      </c>
      <c r="F287" s="51">
        <v>44188</v>
      </c>
      <c r="G287" s="51">
        <v>43899</v>
      </c>
      <c r="H287" s="52">
        <v>0.1085</v>
      </c>
      <c r="I287" s="53">
        <v>5000000000</v>
      </c>
      <c r="J287" s="54">
        <v>104.31051724</v>
      </c>
      <c r="K287" s="54">
        <v>5215525862</v>
      </c>
      <c r="L287" s="54">
        <v>100</v>
      </c>
      <c r="M287" s="55">
        <v>103.3951</v>
      </c>
      <c r="N287" s="56">
        <v>4</v>
      </c>
      <c r="O287" s="52" t="e">
        <f>YIELD(E287,F287,H287,J287,L287,N287,2)</f>
        <v>#NAME?</v>
      </c>
      <c r="P287" s="52" t="e">
        <f>YIELD(E287,F287,H287,M287,L287,N287,2)</f>
        <v>#NAME?</v>
      </c>
      <c r="Q287" s="52">
        <f>H287*L287/M287</f>
        <v>0.10493727459038194</v>
      </c>
      <c r="R287" s="54">
        <f>I287*O287</f>
        <v>0</v>
      </c>
      <c r="S287" s="52">
        <f>R287/$I$296</f>
        <v>0</v>
      </c>
      <c r="T287" s="54">
        <f>I287*M287/100-K287</f>
        <v>-45770862</v>
      </c>
      <c r="U287" s="46">
        <f>T287/K287</f>
        <v>-0.008775886307741983</v>
      </c>
    </row>
    <row r="288">
      <c r="A288" s="50">
        <v>9</v>
      </c>
      <c r="B288" s="50" t="s">
        <v>332</v>
      </c>
      <c r="C288" s="50" t="s">
        <v>23</v>
      </c>
      <c r="D288" s="50" t="s">
        <v>333</v>
      </c>
      <c r="E288" s="51">
        <v>42067</v>
      </c>
      <c r="F288" s="51">
        <v>44188</v>
      </c>
      <c r="G288" s="51">
        <v>43899</v>
      </c>
      <c r="H288" s="52">
        <v>0.1085</v>
      </c>
      <c r="I288" s="53">
        <v>6000000000</v>
      </c>
      <c r="J288" s="54">
        <v>104.31051724</v>
      </c>
      <c r="K288" s="54">
        <v>6258631034.4</v>
      </c>
      <c r="L288" s="54">
        <v>100</v>
      </c>
      <c r="M288" s="55">
        <v>103.3951</v>
      </c>
      <c r="N288" s="56">
        <v>4</v>
      </c>
      <c r="O288" s="52" t="e">
        <f>YIELD(E288,F288,H288,J288,L288,N288,2)</f>
        <v>#NAME?</v>
      </c>
      <c r="P288" s="52" t="e">
        <f>YIELD(E288,F288,H288,M288,L288,N288,2)</f>
        <v>#NAME?</v>
      </c>
      <c r="Q288" s="52">
        <f>H288*L288/M288</f>
        <v>0.10493727459038194</v>
      </c>
      <c r="R288" s="54">
        <f>I288*O288</f>
        <v>0</v>
      </c>
      <c r="S288" s="52">
        <f>R288/$I$296</f>
        <v>0</v>
      </c>
      <c r="T288" s="54">
        <f>I288*M288/100-K288</f>
        <v>-54925034.399999619</v>
      </c>
      <c r="U288" s="46">
        <f>T288/K288</f>
        <v>-0.0087758863077419223</v>
      </c>
    </row>
    <row r="289">
      <c r="A289" s="50">
        <v>10</v>
      </c>
      <c r="B289" s="50" t="s">
        <v>332</v>
      </c>
      <c r="C289" s="50" t="s">
        <v>23</v>
      </c>
      <c r="D289" s="50" t="s">
        <v>333</v>
      </c>
      <c r="E289" s="51">
        <v>42067</v>
      </c>
      <c r="F289" s="51">
        <v>44188</v>
      </c>
      <c r="G289" s="51">
        <v>43899</v>
      </c>
      <c r="H289" s="52">
        <v>0.1085</v>
      </c>
      <c r="I289" s="53">
        <v>12000000000</v>
      </c>
      <c r="J289" s="54">
        <v>104.31051724</v>
      </c>
      <c r="K289" s="54">
        <v>12517262068.8</v>
      </c>
      <c r="L289" s="54">
        <v>100</v>
      </c>
      <c r="M289" s="55">
        <v>103.3951</v>
      </c>
      <c r="N289" s="56">
        <v>4</v>
      </c>
      <c r="O289" s="52" t="e">
        <f>YIELD(E289,F289,H289,J289,L289,N289,2)</f>
        <v>#NAME?</v>
      </c>
      <c r="P289" s="52" t="e">
        <f>YIELD(E289,F289,H289,M289,L289,N289,2)</f>
        <v>#NAME?</v>
      </c>
      <c r="Q289" s="52">
        <f>H289*L289/M289</f>
        <v>0.10493727459038194</v>
      </c>
      <c r="R289" s="54">
        <f>I289*O289</f>
        <v>0</v>
      </c>
      <c r="S289" s="52">
        <f>R289/$I$296</f>
        <v>0</v>
      </c>
      <c r="T289" s="54">
        <f>I289*M289/100-K289</f>
        <v>-109850068.79999924</v>
      </c>
      <c r="U289" s="46">
        <f>T289/K289</f>
        <v>-0.0087758863077419223</v>
      </c>
    </row>
    <row r="290">
      <c r="A290" s="50">
        <v>11</v>
      </c>
      <c r="B290" s="50" t="s">
        <v>332</v>
      </c>
      <c r="C290" s="50" t="s">
        <v>23</v>
      </c>
      <c r="D290" s="50" t="s">
        <v>333</v>
      </c>
      <c r="E290" s="51">
        <v>42067</v>
      </c>
      <c r="F290" s="51">
        <v>44188</v>
      </c>
      <c r="G290" s="51">
        <v>43899</v>
      </c>
      <c r="H290" s="52">
        <v>0.1085</v>
      </c>
      <c r="I290" s="53">
        <v>5000000000</v>
      </c>
      <c r="J290" s="54">
        <v>104.31051724</v>
      </c>
      <c r="K290" s="54">
        <v>5215525862</v>
      </c>
      <c r="L290" s="54">
        <v>100</v>
      </c>
      <c r="M290" s="55">
        <v>103.3951</v>
      </c>
      <c r="N290" s="56">
        <v>4</v>
      </c>
      <c r="O290" s="52" t="e">
        <f>YIELD(E290,F290,H290,J290,L290,N290,2)</f>
        <v>#NAME?</v>
      </c>
      <c r="P290" s="52" t="e">
        <f>YIELD(E290,F290,H290,M290,L290,N290,2)</f>
        <v>#NAME?</v>
      </c>
      <c r="Q290" s="52">
        <f>H290*L290/M290</f>
        <v>0.10493727459038194</v>
      </c>
      <c r="R290" s="54">
        <f>I290*O290</f>
        <v>0</v>
      </c>
      <c r="S290" s="52">
        <f>R290/$I$296</f>
        <v>0</v>
      </c>
      <c r="T290" s="54">
        <f>I290*M290/100-K290</f>
        <v>-45770862</v>
      </c>
      <c r="U290" s="46">
        <f>T290/K290</f>
        <v>-0.008775886307741983</v>
      </c>
    </row>
    <row r="291">
      <c r="A291" s="50">
        <v>12</v>
      </c>
      <c r="B291" s="50" t="s">
        <v>332</v>
      </c>
      <c r="C291" s="50" t="s">
        <v>23</v>
      </c>
      <c r="D291" s="50" t="s">
        <v>333</v>
      </c>
      <c r="E291" s="51">
        <v>42067</v>
      </c>
      <c r="F291" s="51">
        <v>44188</v>
      </c>
      <c r="G291" s="51">
        <v>43899</v>
      </c>
      <c r="H291" s="52">
        <v>0.1085</v>
      </c>
      <c r="I291" s="53">
        <v>17000000000</v>
      </c>
      <c r="J291" s="54">
        <v>104.31051724</v>
      </c>
      <c r="K291" s="54">
        <v>17732787930.8</v>
      </c>
      <c r="L291" s="54">
        <v>100</v>
      </c>
      <c r="M291" s="55">
        <v>103.3951</v>
      </c>
      <c r="N291" s="56">
        <v>4</v>
      </c>
      <c r="O291" s="52" t="e">
        <f>YIELD(E291,F291,H291,J291,L291,N291,2)</f>
        <v>#NAME?</v>
      </c>
      <c r="P291" s="52" t="e">
        <f>YIELD(E291,F291,H291,M291,L291,N291,2)</f>
        <v>#NAME?</v>
      </c>
      <c r="Q291" s="52">
        <f>H291*L291/M291</f>
        <v>0.10493727459038194</v>
      </c>
      <c r="R291" s="54">
        <f>I291*O291</f>
        <v>0</v>
      </c>
      <c r="S291" s="52">
        <f>R291/$I$296</f>
        <v>0</v>
      </c>
      <c r="T291" s="54">
        <f>I291*M291/100-K291</f>
        <v>-155620930.79999924</v>
      </c>
      <c r="U291" s="46">
        <f>T291/K291</f>
        <v>-0.00877588630774194</v>
      </c>
    </row>
    <row r="292">
      <c r="A292" s="50">
        <v>13</v>
      </c>
      <c r="B292" s="50" t="s">
        <v>332</v>
      </c>
      <c r="C292" s="50" t="s">
        <v>23</v>
      </c>
      <c r="D292" s="50" t="s">
        <v>333</v>
      </c>
      <c r="E292" s="51">
        <v>42067</v>
      </c>
      <c r="F292" s="51">
        <v>44188</v>
      </c>
      <c r="G292" s="51">
        <v>43899</v>
      </c>
      <c r="H292" s="52">
        <v>0.1085</v>
      </c>
      <c r="I292" s="53">
        <v>5000000000</v>
      </c>
      <c r="J292" s="54">
        <v>104.31051724</v>
      </c>
      <c r="K292" s="54">
        <v>5215525862</v>
      </c>
      <c r="L292" s="54">
        <v>100</v>
      </c>
      <c r="M292" s="55">
        <v>103.3951</v>
      </c>
      <c r="N292" s="56">
        <v>4</v>
      </c>
      <c r="O292" s="52" t="e">
        <f>YIELD(E292,F292,H292,J292,L292,N292,2)</f>
        <v>#NAME?</v>
      </c>
      <c r="P292" s="52" t="e">
        <f>YIELD(E292,F292,H292,M292,L292,N292,2)</f>
        <v>#NAME?</v>
      </c>
      <c r="Q292" s="52">
        <f>H292*L292/M292</f>
        <v>0.10493727459038194</v>
      </c>
      <c r="R292" s="54">
        <f>I292*O292</f>
        <v>0</v>
      </c>
      <c r="S292" s="52">
        <f>R292/$I$296</f>
        <v>0</v>
      </c>
      <c r="T292" s="54">
        <f>I292*M292/100-K292</f>
        <v>-45770862</v>
      </c>
      <c r="U292" s="46">
        <f>T292/K292</f>
        <v>-0.008775886307741983</v>
      </c>
    </row>
    <row r="293">
      <c r="A293" s="50">
        <v>14</v>
      </c>
      <c r="B293" s="50" t="s">
        <v>428</v>
      </c>
      <c r="C293" s="50" t="s">
        <v>23</v>
      </c>
      <c r="D293" s="50" t="s">
        <v>429</v>
      </c>
      <c r="E293" s="51">
        <v>42067</v>
      </c>
      <c r="F293" s="51">
        <v>44010</v>
      </c>
      <c r="G293" s="51">
        <v>43899</v>
      </c>
      <c r="H293" s="52">
        <v>0.095</v>
      </c>
      <c r="I293" s="53">
        <v>5000000000</v>
      </c>
      <c r="J293" s="54">
        <v>99.286</v>
      </c>
      <c r="K293" s="54">
        <v>4964300000</v>
      </c>
      <c r="L293" s="54">
        <v>100</v>
      </c>
      <c r="M293" s="55">
        <v>99.9323</v>
      </c>
      <c r="N293" s="56">
        <v>4</v>
      </c>
      <c r="O293" s="52" t="e">
        <f>YIELD(E293,F293,H293,J293,L293,N293,2)</f>
        <v>#NAME?</v>
      </c>
      <c r="P293" s="52" t="e">
        <f>YIELD(E293,F293,H293,M293,L293,N293,2)</f>
        <v>#NAME?</v>
      </c>
      <c r="Q293" s="52">
        <f>H293*L293/M293</f>
        <v>0.0950643585707524</v>
      </c>
      <c r="R293" s="54">
        <f>I293*O293</f>
        <v>0</v>
      </c>
      <c r="S293" s="52">
        <f>R293/$I$296</f>
        <v>0</v>
      </c>
      <c r="T293" s="54">
        <f>I293*M293/100-K293</f>
        <v>32315000</v>
      </c>
      <c r="U293" s="46">
        <f>T293/K293</f>
        <v>0.0065094776705678543</v>
      </c>
    </row>
    <row r="294">
      <c r="A294" s="50">
        <v>15</v>
      </c>
      <c r="B294" s="50" t="s">
        <v>428</v>
      </c>
      <c r="C294" s="50" t="s">
        <v>23</v>
      </c>
      <c r="D294" s="50" t="s">
        <v>429</v>
      </c>
      <c r="E294" s="51">
        <v>42067</v>
      </c>
      <c r="F294" s="51">
        <v>44010</v>
      </c>
      <c r="G294" s="51">
        <v>43899</v>
      </c>
      <c r="H294" s="52">
        <v>0.095</v>
      </c>
      <c r="I294" s="53">
        <v>20000000000</v>
      </c>
      <c r="J294" s="54">
        <v>99.286</v>
      </c>
      <c r="K294" s="54">
        <v>19857200000</v>
      </c>
      <c r="L294" s="54">
        <v>100</v>
      </c>
      <c r="M294" s="55">
        <v>99.9323</v>
      </c>
      <c r="N294" s="56">
        <v>4</v>
      </c>
      <c r="O294" s="52" t="e">
        <f>YIELD(E294,F294,H294,J294,L294,N294,2)</f>
        <v>#NAME?</v>
      </c>
      <c r="P294" s="52" t="e">
        <f>YIELD(E294,F294,H294,M294,L294,N294,2)</f>
        <v>#NAME?</v>
      </c>
      <c r="Q294" s="52">
        <f>H294*L294/M294</f>
        <v>0.0950643585707524</v>
      </c>
      <c r="R294" s="54">
        <f>I294*O294</f>
        <v>0</v>
      </c>
      <c r="S294" s="52">
        <f>R294/$I$296</f>
        <v>0</v>
      </c>
      <c r="T294" s="54">
        <f>I294*M294/100-K294</f>
        <v>129260000</v>
      </c>
      <c r="U294" s="46">
        <f>T294/K294</f>
        <v>0.0065094776705678543</v>
      </c>
    </row>
    <row r="295">
      <c r="A295" s="57">
        <v>16</v>
      </c>
      <c r="B295" s="57" t="s">
        <v>281</v>
      </c>
      <c r="C295" s="57" t="s">
        <v>23</v>
      </c>
      <c r="D295" s="57" t="s">
        <v>282</v>
      </c>
      <c r="E295" s="58">
        <v>42067</v>
      </c>
      <c r="F295" s="58">
        <v>45270</v>
      </c>
      <c r="G295" s="58">
        <v>43899</v>
      </c>
      <c r="H295" s="59">
        <v>0.096</v>
      </c>
      <c r="I295" s="60">
        <v>5000000000</v>
      </c>
      <c r="J295" s="61">
        <v>100.02</v>
      </c>
      <c r="K295" s="61">
        <v>5001000000</v>
      </c>
      <c r="L295" s="61">
        <v>100</v>
      </c>
      <c r="M295" s="62">
        <v>107.9824</v>
      </c>
      <c r="N295" s="63">
        <v>4</v>
      </c>
      <c r="O295" s="59" t="e">
        <f>YIELD(E295,F295,H295,J295,L295,N295,2)</f>
        <v>#NAME?</v>
      </c>
      <c r="P295" s="59" t="e">
        <f>YIELD(E295,F295,H295,M295,L295,N295,2)</f>
        <v>#NAME?</v>
      </c>
      <c r="Q295" s="59">
        <f>H295*L295/M295</f>
        <v>0.088903376846597215</v>
      </c>
      <c r="R295" s="61">
        <f>I295*O295</f>
        <v>0</v>
      </c>
      <c r="S295" s="59">
        <f>R295/$I$296</f>
        <v>0</v>
      </c>
      <c r="T295" s="61">
        <f>I295*M295/100-K295</f>
        <v>398120000</v>
      </c>
      <c r="U295" s="47">
        <f>T295/K295</f>
        <v>0.079608078384323142</v>
      </c>
    </row>
    <row r="296">
      <c r="I296" s="18">
        <f>SUM(I280:I295)</f>
        <v>118000000000</v>
      </c>
      <c r="K296" s="18">
        <f>SUM(K280:K295)</f>
        <v>119759099999.2</v>
      </c>
      <c r="R296" s="18">
        <f>SUM(R280:R295)</f>
        <v>0</v>
      </c>
      <c r="S296" s="20" t="e">
        <f>SUM(S280:S295)</f>
        <v>#NAME?</v>
      </c>
      <c r="T296" s="18">
        <f>SUM(T280:T295)</f>
        <v>1183493000.799998</v>
      </c>
      <c r="U296" s="2">
        <f>T296/K296</f>
        <v>0.0098822803512042413</v>
      </c>
    </row>
    <row r="299">
      <c r="B299" s="8" t="s">
        <v>0</v>
      </c>
      <c r="C299" s="0" t="s">
        <v>430</v>
      </c>
      <c r="G299" s="7" t="s">
        <v>4</v>
      </c>
      <c r="H299" s="10">
        <v>43899</v>
      </c>
    </row>
    <row r="301">
      <c r="A301" s="43" t="s">
        <v>5</v>
      </c>
      <c r="B301" s="43" t="s">
        <v>217</v>
      </c>
      <c r="C301" s="43" t="s">
        <v>218</v>
      </c>
      <c r="D301" s="43" t="s">
        <v>219</v>
      </c>
      <c r="E301" s="43" t="s">
        <v>220</v>
      </c>
      <c r="F301" s="43" t="s">
        <v>221</v>
      </c>
      <c r="G301" s="45" t="s">
        <v>222</v>
      </c>
      <c r="H301" s="43" t="s">
        <v>223</v>
      </c>
      <c r="I301" s="43" t="s">
        <v>224</v>
      </c>
      <c r="J301" s="43" t="s">
        <v>225</v>
      </c>
      <c r="K301" s="44"/>
      <c r="L301" s="43" t="s">
        <v>226</v>
      </c>
      <c r="M301" s="43" t="s">
        <v>227</v>
      </c>
      <c r="N301" s="43" t="s">
        <v>228</v>
      </c>
      <c r="O301" s="43" t="s">
        <v>229</v>
      </c>
      <c r="P301" s="43" t="s">
        <v>230</v>
      </c>
      <c r="Q301" s="43" t="s">
        <v>231</v>
      </c>
      <c r="R301" s="43" t="s">
        <v>232</v>
      </c>
      <c r="S301" s="43" t="s">
        <v>233</v>
      </c>
      <c r="T301" s="43" t="s">
        <v>234</v>
      </c>
      <c r="U301" s="48" t="s">
        <v>235</v>
      </c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2" t="s">
        <v>236</v>
      </c>
      <c r="K302" s="42" t="s">
        <v>237</v>
      </c>
      <c r="L302" s="44"/>
      <c r="M302" s="44"/>
      <c r="N302" s="44"/>
      <c r="O302" s="44"/>
      <c r="P302" s="44"/>
      <c r="Q302" s="44"/>
      <c r="R302" s="44"/>
      <c r="S302" s="44"/>
      <c r="T302" s="44"/>
      <c r="U302" s="49"/>
    </row>
    <row r="303">
      <c r="A303" s="50">
        <v>1</v>
      </c>
      <c r="B303" s="50" t="s">
        <v>385</v>
      </c>
      <c r="C303" s="50" t="s">
        <v>23</v>
      </c>
      <c r="D303" s="50" t="s">
        <v>386</v>
      </c>
      <c r="E303" s="51">
        <v>43216</v>
      </c>
      <c r="F303" s="51">
        <v>44299</v>
      </c>
      <c r="G303" s="51">
        <v>43899</v>
      </c>
      <c r="H303" s="52">
        <v>0.08</v>
      </c>
      <c r="I303" s="53">
        <v>100000000</v>
      </c>
      <c r="J303" s="54">
        <v>100.04</v>
      </c>
      <c r="K303" s="54">
        <v>100040000</v>
      </c>
      <c r="L303" s="54">
        <v>100</v>
      </c>
      <c r="M303" s="55">
        <v>99.3046</v>
      </c>
      <c r="N303" s="56">
        <v>4</v>
      </c>
      <c r="O303" s="52" t="e">
        <f>YIELD(E303,F303,H303,J303,L303,N303,2)</f>
        <v>#NAME?</v>
      </c>
      <c r="P303" s="52" t="e">
        <f>YIELD(E303,F303,H303,M303,L303,N303,2)</f>
        <v>#NAME?</v>
      </c>
      <c r="Q303" s="52">
        <f>H303*L303/M303</f>
        <v>0.080560215740257762</v>
      </c>
      <c r="R303" s="54">
        <f>I303*O303</f>
        <v>0</v>
      </c>
      <c r="S303" s="52">
        <f>R303/$I$305</f>
        <v>0</v>
      </c>
      <c r="T303" s="54">
        <f>I303*M303/100-K303</f>
        <v>-735400</v>
      </c>
      <c r="U303" s="46">
        <f>T303/K303</f>
        <v>-0.0073510595761695323</v>
      </c>
    </row>
    <row r="304">
      <c r="A304" s="57">
        <v>2</v>
      </c>
      <c r="B304" s="57" t="s">
        <v>423</v>
      </c>
      <c r="C304" s="57" t="s">
        <v>23</v>
      </c>
      <c r="D304" s="57" t="s">
        <v>424</v>
      </c>
      <c r="E304" s="58">
        <v>43215</v>
      </c>
      <c r="F304" s="58">
        <v>44311</v>
      </c>
      <c r="G304" s="58">
        <v>43899</v>
      </c>
      <c r="H304" s="59">
        <v>0.1025</v>
      </c>
      <c r="I304" s="60">
        <v>99550000000</v>
      </c>
      <c r="J304" s="61">
        <v>100</v>
      </c>
      <c r="K304" s="61">
        <v>99550000000</v>
      </c>
      <c r="L304" s="61">
        <v>100</v>
      </c>
      <c r="M304" s="62">
        <v>100.1393</v>
      </c>
      <c r="N304" s="63">
        <v>4</v>
      </c>
      <c r="O304" s="59" t="e">
        <f>YIELD(E304,F304,H304,J304,L304,N304,2)</f>
        <v>#NAME?</v>
      </c>
      <c r="P304" s="59" t="e">
        <f>YIELD(E304,F304,H304,M304,L304,N304,2)</f>
        <v>#NAME?</v>
      </c>
      <c r="Q304" s="59">
        <f>H304*L304/M304</f>
        <v>0.10235741611934575</v>
      </c>
      <c r="R304" s="61">
        <f>I304*O304</f>
        <v>0</v>
      </c>
      <c r="S304" s="59">
        <f>R304/$I$305</f>
        <v>0</v>
      </c>
      <c r="T304" s="61">
        <f>I304*M304/100-K304</f>
        <v>138673150</v>
      </c>
      <c r="U304" s="47">
        <f>T304/K304</f>
        <v>0.001393</v>
      </c>
    </row>
    <row r="305">
      <c r="I305" s="18">
        <f>SUM(I303:I304)</f>
        <v>99650000000</v>
      </c>
      <c r="K305" s="18">
        <f>SUM(K303:K304)</f>
        <v>99650040000</v>
      </c>
      <c r="R305" s="18">
        <f>SUM(R303:R304)</f>
        <v>0</v>
      </c>
      <c r="S305" s="20" t="e">
        <f>SUM(S303:S304)</f>
        <v>#NAME?</v>
      </c>
      <c r="T305" s="18">
        <f>SUM(T303:T304)</f>
        <v>137937750</v>
      </c>
      <c r="U305" s="2">
        <f>T305/K305</f>
        <v>0.0013842217223394994</v>
      </c>
    </row>
    <row r="308">
      <c r="B308" s="8" t="s">
        <v>0</v>
      </c>
      <c r="C308" s="0" t="s">
        <v>431</v>
      </c>
      <c r="G308" s="7" t="s">
        <v>4</v>
      </c>
      <c r="H308" s="10">
        <v>43899</v>
      </c>
    </row>
    <row r="310">
      <c r="A310" s="43" t="s">
        <v>5</v>
      </c>
      <c r="B310" s="43" t="s">
        <v>217</v>
      </c>
      <c r="C310" s="43" t="s">
        <v>218</v>
      </c>
      <c r="D310" s="43" t="s">
        <v>219</v>
      </c>
      <c r="E310" s="43" t="s">
        <v>220</v>
      </c>
      <c r="F310" s="43" t="s">
        <v>221</v>
      </c>
      <c r="G310" s="45" t="s">
        <v>222</v>
      </c>
      <c r="H310" s="43" t="s">
        <v>223</v>
      </c>
      <c r="I310" s="43" t="s">
        <v>224</v>
      </c>
      <c r="J310" s="43" t="s">
        <v>225</v>
      </c>
      <c r="K310" s="44"/>
      <c r="L310" s="43" t="s">
        <v>226</v>
      </c>
      <c r="M310" s="43" t="s">
        <v>227</v>
      </c>
      <c r="N310" s="43" t="s">
        <v>228</v>
      </c>
      <c r="O310" s="43" t="s">
        <v>229</v>
      </c>
      <c r="P310" s="43" t="s">
        <v>230</v>
      </c>
      <c r="Q310" s="43" t="s">
        <v>231</v>
      </c>
      <c r="R310" s="43" t="s">
        <v>232</v>
      </c>
      <c r="S310" s="43" t="s">
        <v>233</v>
      </c>
      <c r="T310" s="43" t="s">
        <v>234</v>
      </c>
      <c r="U310" s="48" t="s">
        <v>235</v>
      </c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2" t="s">
        <v>236</v>
      </c>
      <c r="K311" s="42" t="s">
        <v>237</v>
      </c>
      <c r="L311" s="44"/>
      <c r="M311" s="44"/>
      <c r="N311" s="44"/>
      <c r="O311" s="44"/>
      <c r="P311" s="44"/>
      <c r="Q311" s="44"/>
      <c r="R311" s="44"/>
      <c r="S311" s="44"/>
      <c r="T311" s="44"/>
      <c r="U311" s="49"/>
    </row>
    <row r="312">
      <c r="A312" s="50">
        <v>1</v>
      </c>
      <c r="B312" s="50" t="s">
        <v>364</v>
      </c>
      <c r="C312" s="50" t="s">
        <v>23</v>
      </c>
      <c r="D312" s="50" t="s">
        <v>365</v>
      </c>
      <c r="E312" s="51">
        <v>43235</v>
      </c>
      <c r="F312" s="51">
        <v>46888</v>
      </c>
      <c r="G312" s="51">
        <v>43899</v>
      </c>
      <c r="H312" s="52">
        <v>0.06125</v>
      </c>
      <c r="I312" s="53">
        <v>30000000000</v>
      </c>
      <c r="J312" s="54">
        <v>93.55</v>
      </c>
      <c r="K312" s="54">
        <v>28065000000</v>
      </c>
      <c r="L312" s="54">
        <v>100</v>
      </c>
      <c r="M312" s="55">
        <v>94.9115</v>
      </c>
      <c r="N312" s="56">
        <v>2</v>
      </c>
      <c r="O312" s="52" t="e">
        <f>YIELD(E312,F312,H312,J312,L312,N312,2)</f>
        <v>#NAME?</v>
      </c>
      <c r="P312" s="52" t="e">
        <f>YIELD(E312,F312,H312,M312,L312,N312,2)</f>
        <v>#NAME?</v>
      </c>
      <c r="Q312" s="52">
        <f>H312*L312/M312</f>
        <v>0.064533802542368415</v>
      </c>
      <c r="R312" s="54">
        <f>I312*O312</f>
        <v>0</v>
      </c>
      <c r="S312" s="52">
        <f>R312/$I$315</f>
        <v>0</v>
      </c>
      <c r="T312" s="54">
        <f>I312*M312/100-K312</f>
        <v>408450000</v>
      </c>
      <c r="U312" s="46">
        <f>T312/K312</f>
        <v>0.014553714591127739</v>
      </c>
    </row>
    <row r="313">
      <c r="A313" s="50">
        <v>2</v>
      </c>
      <c r="B313" s="50" t="s">
        <v>366</v>
      </c>
      <c r="C313" s="50" t="s">
        <v>23</v>
      </c>
      <c r="D313" s="50" t="s">
        <v>367</v>
      </c>
      <c r="E313" s="51">
        <v>43235</v>
      </c>
      <c r="F313" s="51">
        <v>48714</v>
      </c>
      <c r="G313" s="51">
        <v>43899</v>
      </c>
      <c r="H313" s="52">
        <v>0.06625</v>
      </c>
      <c r="I313" s="53">
        <v>140000000000</v>
      </c>
      <c r="J313" s="54">
        <v>92.068885</v>
      </c>
      <c r="K313" s="54">
        <v>128896439000</v>
      </c>
      <c r="L313" s="54">
        <v>100</v>
      </c>
      <c r="M313" s="55">
        <v>93.0716</v>
      </c>
      <c r="N313" s="56">
        <v>2</v>
      </c>
      <c r="O313" s="52" t="e">
        <f>YIELD(E313,F313,H313,J313,L313,N313,2)</f>
        <v>#NAME?</v>
      </c>
      <c r="P313" s="52" t="e">
        <f>YIELD(E313,F313,H313,M313,L313,N313,2)</f>
        <v>#NAME?</v>
      </c>
      <c r="Q313" s="52">
        <f>H313*L313/M313</f>
        <v>0.071181756840969751</v>
      </c>
      <c r="R313" s="54">
        <f>I313*O313</f>
        <v>0</v>
      </c>
      <c r="S313" s="52">
        <f>R313/$I$315</f>
        <v>0</v>
      </c>
      <c r="T313" s="54">
        <f>I313*M313/100-K313</f>
        <v>1403801000</v>
      </c>
      <c r="U313" s="46">
        <f>T313/K313</f>
        <v>0.010890921509476301</v>
      </c>
    </row>
    <row r="314">
      <c r="A314" s="57">
        <v>3</v>
      </c>
      <c r="B314" s="57" t="s">
        <v>425</v>
      </c>
      <c r="C314" s="57" t="s">
        <v>23</v>
      </c>
      <c r="D314" s="57" t="s">
        <v>426</v>
      </c>
      <c r="E314" s="58">
        <v>43235</v>
      </c>
      <c r="F314" s="58">
        <v>44250</v>
      </c>
      <c r="G314" s="58">
        <v>43899</v>
      </c>
      <c r="H314" s="59">
        <v>0.0775</v>
      </c>
      <c r="I314" s="60">
        <v>30000000000</v>
      </c>
      <c r="J314" s="61">
        <v>100</v>
      </c>
      <c r="K314" s="61">
        <v>30000000000</v>
      </c>
      <c r="L314" s="61">
        <v>100</v>
      </c>
      <c r="M314" s="62">
        <v>99.455</v>
      </c>
      <c r="N314" s="63">
        <v>4</v>
      </c>
      <c r="O314" s="59" t="e">
        <f>YIELD(E314,F314,H314,J314,L314,N314,2)</f>
        <v>#NAME?</v>
      </c>
      <c r="P314" s="59" t="e">
        <f>YIELD(E314,F314,H314,M314,L314,N314,2)</f>
        <v>#NAME?</v>
      </c>
      <c r="Q314" s="59">
        <f>H314*L314/M314</f>
        <v>0.0779246895580916</v>
      </c>
      <c r="R314" s="61">
        <f>I314*O314</f>
        <v>0</v>
      </c>
      <c r="S314" s="59">
        <f>R314/$I$315</f>
        <v>0</v>
      </c>
      <c r="T314" s="61">
        <f>I314*M314/100-K314</f>
        <v>-163500000</v>
      </c>
      <c r="U314" s="47">
        <f>T314/K314</f>
        <v>-0.00545</v>
      </c>
    </row>
    <row r="315">
      <c r="I315" s="18">
        <f>SUM(I312:I314)</f>
        <v>200000000000</v>
      </c>
      <c r="K315" s="18">
        <f>SUM(K312:K314)</f>
        <v>186961439000</v>
      </c>
      <c r="R315" s="18">
        <f>SUM(R312:R314)</f>
        <v>0</v>
      </c>
      <c r="S315" s="20" t="e">
        <f>SUM(S312:S314)</f>
        <v>#NAME?</v>
      </c>
      <c r="T315" s="18">
        <f>SUM(T312:T314)</f>
        <v>1648751000</v>
      </c>
      <c r="U315" s="2">
        <f>T315/K315</f>
        <v>0.00881866875233026</v>
      </c>
    </row>
    <row r="318">
      <c r="B318" s="8" t="s">
        <v>0</v>
      </c>
      <c r="C318" s="0" t="s">
        <v>432</v>
      </c>
      <c r="G318" s="7" t="s">
        <v>4</v>
      </c>
      <c r="H318" s="10">
        <v>43899</v>
      </c>
    </row>
    <row r="320">
      <c r="A320" s="43" t="s">
        <v>5</v>
      </c>
      <c r="B320" s="43" t="s">
        <v>217</v>
      </c>
      <c r="C320" s="43" t="s">
        <v>218</v>
      </c>
      <c r="D320" s="43" t="s">
        <v>219</v>
      </c>
      <c r="E320" s="43" t="s">
        <v>220</v>
      </c>
      <c r="F320" s="43" t="s">
        <v>221</v>
      </c>
      <c r="G320" s="45" t="s">
        <v>222</v>
      </c>
      <c r="H320" s="43" t="s">
        <v>223</v>
      </c>
      <c r="I320" s="43" t="s">
        <v>224</v>
      </c>
      <c r="J320" s="43" t="s">
        <v>225</v>
      </c>
      <c r="K320" s="44"/>
      <c r="L320" s="43" t="s">
        <v>226</v>
      </c>
      <c r="M320" s="43" t="s">
        <v>227</v>
      </c>
      <c r="N320" s="43" t="s">
        <v>228</v>
      </c>
      <c r="O320" s="43" t="s">
        <v>229</v>
      </c>
      <c r="P320" s="43" t="s">
        <v>230</v>
      </c>
      <c r="Q320" s="43" t="s">
        <v>231</v>
      </c>
      <c r="R320" s="43" t="s">
        <v>232</v>
      </c>
      <c r="S320" s="43" t="s">
        <v>233</v>
      </c>
      <c r="T320" s="43" t="s">
        <v>234</v>
      </c>
      <c r="U320" s="48" t="s">
        <v>235</v>
      </c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2" t="s">
        <v>236</v>
      </c>
      <c r="K321" s="42" t="s">
        <v>237</v>
      </c>
      <c r="L321" s="44"/>
      <c r="M321" s="44"/>
      <c r="N321" s="44"/>
      <c r="O321" s="44"/>
      <c r="P321" s="44"/>
      <c r="Q321" s="44"/>
      <c r="R321" s="44"/>
      <c r="S321" s="44"/>
      <c r="T321" s="44"/>
      <c r="U321" s="49"/>
    </row>
    <row r="322">
      <c r="A322" s="50">
        <v>1</v>
      </c>
      <c r="B322" s="50" t="s">
        <v>433</v>
      </c>
      <c r="C322" s="50" t="s">
        <v>23</v>
      </c>
      <c r="D322" s="50" t="s">
        <v>434</v>
      </c>
      <c r="E322" s="51">
        <v>43054</v>
      </c>
      <c r="F322" s="51">
        <v>44120</v>
      </c>
      <c r="G322" s="51">
        <v>43899</v>
      </c>
      <c r="H322" s="52">
        <v>0.111</v>
      </c>
      <c r="I322" s="53">
        <v>10000000000</v>
      </c>
      <c r="J322" s="54">
        <v>102.9919</v>
      </c>
      <c r="K322" s="54">
        <v>10299190000</v>
      </c>
      <c r="L322" s="54">
        <v>100</v>
      </c>
      <c r="M322" s="55">
        <v>101.7731</v>
      </c>
      <c r="N322" s="56">
        <v>4</v>
      </c>
      <c r="O322" s="52" t="e">
        <f>YIELD(E322,F322,H322,J322,L322,N322,2)</f>
        <v>#NAME?</v>
      </c>
      <c r="P322" s="52" t="e">
        <f>YIELD(E322,F322,H322,M322,L322,N322,2)</f>
        <v>#NAME?</v>
      </c>
      <c r="Q322" s="52">
        <f>H322*L322/M322</f>
        <v>0.1090661481275504</v>
      </c>
      <c r="R322" s="54">
        <f>I322*O322</f>
        <v>0</v>
      </c>
      <c r="S322" s="52">
        <f>R322/$I$326</f>
        <v>0</v>
      </c>
      <c r="T322" s="54">
        <f>I322*M322/100-K322</f>
        <v>-121880000</v>
      </c>
      <c r="U322" s="46">
        <f>T322/K322</f>
        <v>-0.011833940338997533</v>
      </c>
    </row>
    <row r="323">
      <c r="A323" s="50">
        <v>2</v>
      </c>
      <c r="B323" s="50" t="s">
        <v>435</v>
      </c>
      <c r="C323" s="50" t="s">
        <v>23</v>
      </c>
      <c r="D323" s="50" t="s">
        <v>436</v>
      </c>
      <c r="E323" s="51">
        <v>43054</v>
      </c>
      <c r="F323" s="51">
        <v>44467</v>
      </c>
      <c r="G323" s="51">
        <v>43899</v>
      </c>
      <c r="H323" s="52">
        <v>0.085</v>
      </c>
      <c r="I323" s="53">
        <v>21000000000</v>
      </c>
      <c r="J323" s="54">
        <v>97.3838</v>
      </c>
      <c r="K323" s="54">
        <v>20450598000</v>
      </c>
      <c r="L323" s="54">
        <v>100</v>
      </c>
      <c r="M323" s="55">
        <v>99.0674</v>
      </c>
      <c r="N323" s="56">
        <v>4</v>
      </c>
      <c r="O323" s="52" t="e">
        <f>YIELD(E323,F323,H323,J323,L323,N323,2)</f>
        <v>#NAME?</v>
      </c>
      <c r="P323" s="52" t="e">
        <f>YIELD(E323,F323,H323,M323,L323,N323,2)</f>
        <v>#NAME?</v>
      </c>
      <c r="Q323" s="52">
        <f>H323*L323/M323</f>
        <v>0.085800172407875838</v>
      </c>
      <c r="R323" s="54">
        <f>I323*O323</f>
        <v>0</v>
      </c>
      <c r="S323" s="52">
        <f>R323/$I$326</f>
        <v>0</v>
      </c>
      <c r="T323" s="54">
        <f>I323*M323/100-K323</f>
        <v>353556000.00000381</v>
      </c>
      <c r="U323" s="46">
        <f>T323/K323</f>
        <v>0.017288296410696832</v>
      </c>
    </row>
    <row r="324">
      <c r="A324" s="50">
        <v>3</v>
      </c>
      <c r="B324" s="50" t="s">
        <v>437</v>
      </c>
      <c r="C324" s="50" t="s">
        <v>23</v>
      </c>
      <c r="D324" s="50" t="s">
        <v>438</v>
      </c>
      <c r="E324" s="51">
        <v>43054</v>
      </c>
      <c r="F324" s="51">
        <v>44110</v>
      </c>
      <c r="G324" s="51">
        <v>43899</v>
      </c>
      <c r="H324" s="52">
        <v>0.08</v>
      </c>
      <c r="I324" s="53">
        <v>87000000000</v>
      </c>
      <c r="J324" s="54">
        <v>97.2176</v>
      </c>
      <c r="K324" s="54">
        <v>84579312000</v>
      </c>
      <c r="L324" s="54">
        <v>100</v>
      </c>
      <c r="M324" s="55">
        <v>100.5185</v>
      </c>
      <c r="N324" s="56">
        <v>4</v>
      </c>
      <c r="O324" s="52" t="e">
        <f>YIELD(E324,F324,H324,J324,L324,N324,2)</f>
        <v>#NAME?</v>
      </c>
      <c r="P324" s="52" t="e">
        <f>YIELD(E324,F324,H324,M324,L324,N324,2)</f>
        <v>#NAME?</v>
      </c>
      <c r="Q324" s="52">
        <f>H324*L324/M324</f>
        <v>0.079587339643946139</v>
      </c>
      <c r="R324" s="54">
        <f>I324*O324</f>
        <v>0</v>
      </c>
      <c r="S324" s="52">
        <f>R324/$I$326</f>
        <v>0</v>
      </c>
      <c r="T324" s="54">
        <f>I324*M324/100-K324</f>
        <v>2871783000</v>
      </c>
      <c r="U324" s="46">
        <f>T324/K324</f>
        <v>0.033953728542979872</v>
      </c>
    </row>
    <row r="325">
      <c r="A325" s="57">
        <v>4</v>
      </c>
      <c r="B325" s="57" t="s">
        <v>425</v>
      </c>
      <c r="C325" s="57" t="s">
        <v>23</v>
      </c>
      <c r="D325" s="57" t="s">
        <v>426</v>
      </c>
      <c r="E325" s="58">
        <v>43054</v>
      </c>
      <c r="F325" s="58">
        <v>44250</v>
      </c>
      <c r="G325" s="58">
        <v>43899</v>
      </c>
      <c r="H325" s="59">
        <v>0.0775</v>
      </c>
      <c r="I325" s="60">
        <v>40500000000</v>
      </c>
      <c r="J325" s="61">
        <v>96.1139358</v>
      </c>
      <c r="K325" s="61">
        <v>38926143999</v>
      </c>
      <c r="L325" s="61">
        <v>100</v>
      </c>
      <c r="M325" s="62">
        <v>99.455</v>
      </c>
      <c r="N325" s="63">
        <v>4</v>
      </c>
      <c r="O325" s="59" t="e">
        <f>YIELD(E325,F325,H325,J325,L325,N325,2)</f>
        <v>#NAME?</v>
      </c>
      <c r="P325" s="59" t="e">
        <f>YIELD(E325,F325,H325,M325,L325,N325,2)</f>
        <v>#NAME?</v>
      </c>
      <c r="Q325" s="59">
        <f>H325*L325/M325</f>
        <v>0.0779246895580916</v>
      </c>
      <c r="R325" s="61">
        <f>I325*O325</f>
        <v>0</v>
      </c>
      <c r="S325" s="59">
        <f>R325/$I$326</f>
        <v>0</v>
      </c>
      <c r="T325" s="61">
        <f>I325*M325/100-K325</f>
        <v>1353131001</v>
      </c>
      <c r="U325" s="47">
        <f>T325/K325</f>
        <v>0.034761496053520261</v>
      </c>
    </row>
    <row r="326">
      <c r="I326" s="18">
        <f>SUM(I322:I325)</f>
        <v>158500000000</v>
      </c>
      <c r="K326" s="18">
        <f>SUM(K322:K325)</f>
        <v>154255243999</v>
      </c>
      <c r="R326" s="18">
        <f>SUM(R322:R325)</f>
        <v>0</v>
      </c>
      <c r="S326" s="20" t="e">
        <f>SUM(S322:S325)</f>
        <v>#NAME?</v>
      </c>
      <c r="T326" s="18">
        <f>SUM(T322:T325)</f>
        <v>4456590001.0000038</v>
      </c>
      <c r="U326" s="2">
        <f>T326/K326</f>
        <v>0.02889101132295311</v>
      </c>
    </row>
    <row r="329">
      <c r="B329" s="8" t="s">
        <v>0</v>
      </c>
      <c r="C329" s="0" t="s">
        <v>439</v>
      </c>
      <c r="G329" s="7" t="s">
        <v>4</v>
      </c>
      <c r="H329" s="10">
        <v>43899</v>
      </c>
    </row>
    <row r="331">
      <c r="A331" s="43" t="s">
        <v>5</v>
      </c>
      <c r="B331" s="43" t="s">
        <v>217</v>
      </c>
      <c r="C331" s="43" t="s">
        <v>218</v>
      </c>
      <c r="D331" s="43" t="s">
        <v>219</v>
      </c>
      <c r="E331" s="43" t="s">
        <v>220</v>
      </c>
      <c r="F331" s="43" t="s">
        <v>221</v>
      </c>
      <c r="G331" s="45" t="s">
        <v>222</v>
      </c>
      <c r="H331" s="43" t="s">
        <v>223</v>
      </c>
      <c r="I331" s="43" t="s">
        <v>224</v>
      </c>
      <c r="J331" s="43" t="s">
        <v>225</v>
      </c>
      <c r="K331" s="44"/>
      <c r="L331" s="43" t="s">
        <v>226</v>
      </c>
      <c r="M331" s="43" t="s">
        <v>227</v>
      </c>
      <c r="N331" s="43" t="s">
        <v>228</v>
      </c>
      <c r="O331" s="43" t="s">
        <v>229</v>
      </c>
      <c r="P331" s="43" t="s">
        <v>230</v>
      </c>
      <c r="Q331" s="43" t="s">
        <v>231</v>
      </c>
      <c r="R331" s="43" t="s">
        <v>232</v>
      </c>
      <c r="S331" s="43" t="s">
        <v>233</v>
      </c>
      <c r="T331" s="43" t="s">
        <v>234</v>
      </c>
      <c r="U331" s="48" t="s">
        <v>235</v>
      </c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2" t="s">
        <v>236</v>
      </c>
      <c r="K332" s="42" t="s">
        <v>237</v>
      </c>
      <c r="L332" s="44"/>
      <c r="M332" s="44"/>
      <c r="N332" s="44"/>
      <c r="O332" s="44"/>
      <c r="P332" s="44"/>
      <c r="Q332" s="44"/>
      <c r="R332" s="44"/>
      <c r="S332" s="44"/>
      <c r="T332" s="44"/>
      <c r="U332" s="49"/>
    </row>
    <row r="333">
      <c r="A333" s="50">
        <v>1</v>
      </c>
      <c r="B333" s="50" t="s">
        <v>440</v>
      </c>
      <c r="C333" s="50" t="s">
        <v>23</v>
      </c>
      <c r="D333" s="50" t="s">
        <v>441</v>
      </c>
      <c r="E333" s="51">
        <v>43328</v>
      </c>
      <c r="F333" s="51">
        <v>45154</v>
      </c>
      <c r="G333" s="51">
        <v>43899</v>
      </c>
      <c r="H333" s="52">
        <v>0.0925</v>
      </c>
      <c r="I333" s="53">
        <v>15000000000</v>
      </c>
      <c r="J333" s="54">
        <v>100</v>
      </c>
      <c r="K333" s="54">
        <v>15000000000</v>
      </c>
      <c r="L333" s="54">
        <v>100</v>
      </c>
      <c r="M333" s="55">
        <v>107.3126</v>
      </c>
      <c r="N333" s="56">
        <v>4</v>
      </c>
      <c r="O333" s="52" t="e">
        <f>YIELD(E333,F333,H333,J333,L333,N333,2)</f>
        <v>#NAME?</v>
      </c>
      <c r="P333" s="52" t="e">
        <f>YIELD(E333,F333,H333,M333,L333,N333,2)</f>
        <v>#NAME?</v>
      </c>
      <c r="Q333" s="52">
        <f>H333*L333/M333</f>
        <v>0.086196774656470909</v>
      </c>
      <c r="R333" s="54">
        <f>I333*O333</f>
        <v>0</v>
      </c>
      <c r="S333" s="52">
        <f>R333/$I$348</f>
        <v>0</v>
      </c>
      <c r="T333" s="54">
        <f>I333*M333/100-K333</f>
        <v>1096890000</v>
      </c>
      <c r="U333" s="46">
        <f>T333/K333</f>
        <v>0.073126</v>
      </c>
    </row>
    <row r="334">
      <c r="A334" s="50">
        <v>2</v>
      </c>
      <c r="B334" s="50" t="s">
        <v>442</v>
      </c>
      <c r="C334" s="50" t="s">
        <v>23</v>
      </c>
      <c r="D334" s="50" t="s">
        <v>443</v>
      </c>
      <c r="E334" s="51">
        <v>42699</v>
      </c>
      <c r="F334" s="51">
        <v>44525</v>
      </c>
      <c r="G334" s="51">
        <v>43899</v>
      </c>
      <c r="H334" s="52">
        <v>0.0825</v>
      </c>
      <c r="I334" s="53">
        <v>10000000000</v>
      </c>
      <c r="J334" s="54">
        <v>100.6</v>
      </c>
      <c r="K334" s="54">
        <v>10060000000</v>
      </c>
      <c r="L334" s="54">
        <v>100</v>
      </c>
      <c r="M334" s="55">
        <v>103.4531</v>
      </c>
      <c r="N334" s="56">
        <v>4</v>
      </c>
      <c r="O334" s="52" t="e">
        <f>YIELD(E334,F334,H334,J334,L334,N334,2)</f>
        <v>#NAME?</v>
      </c>
      <c r="P334" s="52" t="e">
        <f>YIELD(E334,F334,H334,M334,L334,N334,2)</f>
        <v>#NAME?</v>
      </c>
      <c r="Q334" s="52">
        <f>H334*L334/M334</f>
        <v>0.079746281165088334</v>
      </c>
      <c r="R334" s="54">
        <f>I334*O334</f>
        <v>0</v>
      </c>
      <c r="S334" s="52">
        <f>R334/$I$348</f>
        <v>0</v>
      </c>
      <c r="T334" s="54">
        <f>I334*M334/100-K334</f>
        <v>285310000.00000191</v>
      </c>
      <c r="U334" s="46">
        <f>T334/K334</f>
        <v>0.028360834990059831</v>
      </c>
    </row>
    <row r="335">
      <c r="A335" s="50">
        <v>3</v>
      </c>
      <c r="B335" s="50" t="s">
        <v>444</v>
      </c>
      <c r="C335" s="50" t="s">
        <v>23</v>
      </c>
      <c r="D335" s="50" t="s">
        <v>445</v>
      </c>
      <c r="E335" s="51">
        <v>43152</v>
      </c>
      <c r="F335" s="51">
        <v>45709</v>
      </c>
      <c r="G335" s="51">
        <v>43899</v>
      </c>
      <c r="H335" s="52">
        <v>0.069</v>
      </c>
      <c r="I335" s="53">
        <v>4000000000</v>
      </c>
      <c r="J335" s="54">
        <v>94</v>
      </c>
      <c r="K335" s="54">
        <v>3760000000</v>
      </c>
      <c r="L335" s="54">
        <v>100</v>
      </c>
      <c r="M335" s="55">
        <v>97.6503</v>
      </c>
      <c r="N335" s="56">
        <v>4</v>
      </c>
      <c r="O335" s="52" t="e">
        <f>YIELD(E335,F335,H335,J335,L335,N335,2)</f>
        <v>#NAME?</v>
      </c>
      <c r="P335" s="52" t="e">
        <f>YIELD(E335,F335,H335,M335,L335,N335,2)</f>
        <v>#NAME?</v>
      </c>
      <c r="Q335" s="52">
        <f>H335*L335/M335</f>
        <v>0.07066030519107469</v>
      </c>
      <c r="R335" s="54">
        <f>I335*O335</f>
        <v>0</v>
      </c>
      <c r="S335" s="52">
        <f>R335/$I$348</f>
        <v>0</v>
      </c>
      <c r="T335" s="54">
        <f>I335*M335/100-K335</f>
        <v>146012000</v>
      </c>
      <c r="U335" s="46">
        <f>T335/K335</f>
        <v>0.038832978723404257</v>
      </c>
    </row>
    <row r="336">
      <c r="A336" s="50">
        <v>4</v>
      </c>
      <c r="B336" s="50" t="s">
        <v>291</v>
      </c>
      <c r="C336" s="50" t="s">
        <v>23</v>
      </c>
      <c r="D336" s="50" t="s">
        <v>292</v>
      </c>
      <c r="E336" s="51">
        <v>42836</v>
      </c>
      <c r="F336" s="51">
        <v>46488</v>
      </c>
      <c r="G336" s="51">
        <v>43899</v>
      </c>
      <c r="H336" s="52">
        <v>0.088</v>
      </c>
      <c r="I336" s="53">
        <v>2000000000</v>
      </c>
      <c r="J336" s="54">
        <v>102.05</v>
      </c>
      <c r="K336" s="54">
        <v>2041000000</v>
      </c>
      <c r="L336" s="54">
        <v>100</v>
      </c>
      <c r="M336" s="55">
        <v>106.3703</v>
      </c>
      <c r="N336" s="56">
        <v>4</v>
      </c>
      <c r="O336" s="52" t="e">
        <f>YIELD(E336,F336,H336,J336,L336,N336,2)</f>
        <v>#NAME?</v>
      </c>
      <c r="P336" s="52" t="e">
        <f>YIELD(E336,F336,H336,M336,L336,N336,2)</f>
        <v>#NAME?</v>
      </c>
      <c r="Q336" s="52">
        <f>H336*L336/M336</f>
        <v>0.082729859744684359</v>
      </c>
      <c r="R336" s="54">
        <f>I336*O336</f>
        <v>0</v>
      </c>
      <c r="S336" s="52">
        <f>R336/$I$348</f>
        <v>0</v>
      </c>
      <c r="T336" s="54">
        <f>I336*M336/100-K336</f>
        <v>86406000</v>
      </c>
      <c r="U336" s="46">
        <f>T336/K336</f>
        <v>0.042335129838314549</v>
      </c>
    </row>
    <row r="337">
      <c r="A337" s="50">
        <v>5</v>
      </c>
      <c r="B337" s="50" t="s">
        <v>446</v>
      </c>
      <c r="C337" s="50" t="s">
        <v>23</v>
      </c>
      <c r="D337" s="50" t="s">
        <v>447</v>
      </c>
      <c r="E337" s="51">
        <v>42705</v>
      </c>
      <c r="F337" s="51">
        <v>46357</v>
      </c>
      <c r="G337" s="51">
        <v>43899</v>
      </c>
      <c r="H337" s="52">
        <v>0.089</v>
      </c>
      <c r="I337" s="53">
        <v>10000000000</v>
      </c>
      <c r="J337" s="54">
        <v>101.5</v>
      </c>
      <c r="K337" s="54">
        <v>10150000000</v>
      </c>
      <c r="L337" s="54">
        <v>100</v>
      </c>
      <c r="M337" s="55">
        <v>105.5518</v>
      </c>
      <c r="N337" s="56">
        <v>4</v>
      </c>
      <c r="O337" s="52" t="e">
        <f>YIELD(E337,F337,H337,J337,L337,N337,2)</f>
        <v>#NAME?</v>
      </c>
      <c r="P337" s="52" t="e">
        <f>YIELD(E337,F337,H337,M337,L337,N337,2)</f>
        <v>#NAME?</v>
      </c>
      <c r="Q337" s="52">
        <f>H337*L337/M337</f>
        <v>0.084318789447456133</v>
      </c>
      <c r="R337" s="54">
        <f>I337*O337</f>
        <v>0</v>
      </c>
      <c r="S337" s="52">
        <f>R337/$I$348</f>
        <v>0</v>
      </c>
      <c r="T337" s="54">
        <f>I337*M337/100-K337</f>
        <v>405180000</v>
      </c>
      <c r="U337" s="46">
        <f>T337/K337</f>
        <v>0.039919211822660096</v>
      </c>
    </row>
    <row r="338">
      <c r="A338" s="50">
        <v>6</v>
      </c>
      <c r="B338" s="50" t="s">
        <v>448</v>
      </c>
      <c r="C338" s="50" t="s">
        <v>23</v>
      </c>
      <c r="D338" s="50" t="s">
        <v>449</v>
      </c>
      <c r="E338" s="51">
        <v>43257</v>
      </c>
      <c r="F338" s="51">
        <v>45814</v>
      </c>
      <c r="G338" s="51">
        <v>43899</v>
      </c>
      <c r="H338" s="52">
        <v>0.083</v>
      </c>
      <c r="I338" s="53">
        <v>5000000000</v>
      </c>
      <c r="J338" s="54">
        <v>100.5</v>
      </c>
      <c r="K338" s="54">
        <v>5025000000</v>
      </c>
      <c r="L338" s="54">
        <v>100</v>
      </c>
      <c r="M338" s="55">
        <v>103.7359</v>
      </c>
      <c r="N338" s="56">
        <v>4</v>
      </c>
      <c r="O338" s="52" t="e">
        <f>YIELD(E338,F338,H338,J338,L338,N338,2)</f>
        <v>#NAME?</v>
      </c>
      <c r="P338" s="52" t="e">
        <f>YIELD(E338,F338,H338,M338,L338,N338,2)</f>
        <v>#NAME?</v>
      </c>
      <c r="Q338" s="52">
        <f>H338*L338/M338</f>
        <v>0.080010873766940868</v>
      </c>
      <c r="R338" s="54">
        <f>I338*O338</f>
        <v>0</v>
      </c>
      <c r="S338" s="52">
        <f>R338/$I$348</f>
        <v>0</v>
      </c>
      <c r="T338" s="54">
        <f>I338*M338/100-K338</f>
        <v>161795000</v>
      </c>
      <c r="U338" s="46">
        <f>T338/K338</f>
        <v>0.032198009950248754</v>
      </c>
    </row>
    <row r="339">
      <c r="A339" s="50">
        <v>7</v>
      </c>
      <c r="B339" s="50" t="s">
        <v>450</v>
      </c>
      <c r="C339" s="50" t="s">
        <v>23</v>
      </c>
      <c r="D339" s="50" t="s">
        <v>451</v>
      </c>
      <c r="E339" s="51">
        <v>43368</v>
      </c>
      <c r="F339" s="51">
        <v>44464</v>
      </c>
      <c r="G339" s="51">
        <v>43899</v>
      </c>
      <c r="H339" s="52">
        <v>0.0875</v>
      </c>
      <c r="I339" s="53">
        <v>20000000000</v>
      </c>
      <c r="J339" s="54">
        <v>100</v>
      </c>
      <c r="K339" s="54">
        <v>20000000000</v>
      </c>
      <c r="L339" s="54">
        <v>100</v>
      </c>
      <c r="M339" s="55">
        <v>104.0024</v>
      </c>
      <c r="N339" s="56">
        <v>4</v>
      </c>
      <c r="O339" s="52" t="e">
        <f>YIELD(E339,F339,H339,J339,L339,N339,2)</f>
        <v>#NAME?</v>
      </c>
      <c r="P339" s="52" t="e">
        <f>YIELD(E339,F339,H339,M339,L339,N339,2)</f>
        <v>#NAME?</v>
      </c>
      <c r="Q339" s="52">
        <f>H339*L339/M339</f>
        <v>0.084132673861372437</v>
      </c>
      <c r="R339" s="54">
        <f>I339*O339</f>
        <v>0</v>
      </c>
      <c r="S339" s="52">
        <f>R339/$I$348</f>
        <v>0</v>
      </c>
      <c r="T339" s="54">
        <f>I339*M339/100-K339</f>
        <v>800480000</v>
      </c>
      <c r="U339" s="46">
        <f>T339/K339</f>
        <v>0.040024</v>
      </c>
    </row>
    <row r="340">
      <c r="A340" s="50">
        <v>8</v>
      </c>
      <c r="B340" s="50" t="s">
        <v>452</v>
      </c>
      <c r="C340" s="50" t="s">
        <v>23</v>
      </c>
      <c r="D340" s="50" t="s">
        <v>453</v>
      </c>
      <c r="E340" s="51">
        <v>40444</v>
      </c>
      <c r="F340" s="51">
        <v>46280</v>
      </c>
      <c r="G340" s="51">
        <v>43899</v>
      </c>
      <c r="H340" s="52">
        <v>0.08375</v>
      </c>
      <c r="I340" s="53">
        <v>20000000000</v>
      </c>
      <c r="J340" s="54">
        <v>104.55</v>
      </c>
      <c r="K340" s="54">
        <v>20910000000</v>
      </c>
      <c r="L340" s="54">
        <v>100</v>
      </c>
      <c r="M340" s="55">
        <v>109.1531</v>
      </c>
      <c r="N340" s="56">
        <v>2</v>
      </c>
      <c r="O340" s="52" t="e">
        <f>YIELD(E340,F340,H340,J340,L340,N340,2)</f>
        <v>#NAME?</v>
      </c>
      <c r="P340" s="52" t="e">
        <f>YIELD(E340,F340,H340,M340,L340,N340,2)</f>
        <v>#NAME?</v>
      </c>
      <c r="Q340" s="52">
        <f>H340*L340/M340</f>
        <v>0.076727092496685856</v>
      </c>
      <c r="R340" s="54">
        <f>I340*O340</f>
        <v>0</v>
      </c>
      <c r="S340" s="52">
        <f>R340/$I$348</f>
        <v>0</v>
      </c>
      <c r="T340" s="54">
        <f>I340*M340/100-K340</f>
        <v>920620000</v>
      </c>
      <c r="U340" s="46">
        <f>T340/K340</f>
        <v>0.044027737924438065</v>
      </c>
    </row>
    <row r="341">
      <c r="A341" s="50">
        <v>9</v>
      </c>
      <c r="B341" s="50" t="s">
        <v>293</v>
      </c>
      <c r="C341" s="50" t="s">
        <v>23</v>
      </c>
      <c r="D341" s="50" t="s">
        <v>294</v>
      </c>
      <c r="E341" s="51">
        <v>40801</v>
      </c>
      <c r="F341" s="51">
        <v>46522</v>
      </c>
      <c r="G341" s="51">
        <v>43899</v>
      </c>
      <c r="H341" s="52">
        <v>0.07</v>
      </c>
      <c r="I341" s="53">
        <v>30000000000</v>
      </c>
      <c r="J341" s="54">
        <v>94.01666667</v>
      </c>
      <c r="K341" s="54">
        <v>28205000001</v>
      </c>
      <c r="L341" s="54">
        <v>100</v>
      </c>
      <c r="M341" s="55">
        <v>101.3152</v>
      </c>
      <c r="N341" s="56">
        <v>2</v>
      </c>
      <c r="O341" s="52" t="e">
        <f>YIELD(E341,F341,H341,J341,L341,N341,2)</f>
        <v>#NAME?</v>
      </c>
      <c r="P341" s="52" t="e">
        <f>YIELD(E341,F341,H341,M341,L341,N341,2)</f>
        <v>#NAME?</v>
      </c>
      <c r="Q341" s="52">
        <f>H341*L341/M341</f>
        <v>0.069091311076719</v>
      </c>
      <c r="R341" s="54">
        <f>I341*O341</f>
        <v>0</v>
      </c>
      <c r="S341" s="52">
        <f>R341/$I$348</f>
        <v>0</v>
      </c>
      <c r="T341" s="54">
        <f>I341*M341/100-K341</f>
        <v>2189559999</v>
      </c>
      <c r="U341" s="46">
        <f>T341/K341</f>
        <v>0.077630207371826618</v>
      </c>
    </row>
    <row r="342">
      <c r="A342" s="50">
        <v>10</v>
      </c>
      <c r="B342" s="50" t="s">
        <v>454</v>
      </c>
      <c r="C342" s="50" t="s">
        <v>23</v>
      </c>
      <c r="D342" s="50" t="s">
        <v>455</v>
      </c>
      <c r="E342" s="51">
        <v>43223</v>
      </c>
      <c r="F342" s="51">
        <v>45780</v>
      </c>
      <c r="G342" s="51">
        <v>43899</v>
      </c>
      <c r="H342" s="52">
        <v>0.082</v>
      </c>
      <c r="I342" s="53">
        <v>15000000000</v>
      </c>
      <c r="J342" s="54">
        <v>100.25</v>
      </c>
      <c r="K342" s="54">
        <v>15037500000</v>
      </c>
      <c r="L342" s="54">
        <v>100</v>
      </c>
      <c r="M342" s="55">
        <v>103.2725</v>
      </c>
      <c r="N342" s="56">
        <v>4</v>
      </c>
      <c r="O342" s="52" t="e">
        <f>YIELD(E342,F342,H342,J342,L342,N342,2)</f>
        <v>#NAME?</v>
      </c>
      <c r="P342" s="52" t="e">
        <f>YIELD(E342,F342,H342,M342,L342,N342,2)</f>
        <v>#NAME?</v>
      </c>
      <c r="Q342" s="52">
        <f>H342*L342/M342</f>
        <v>0.079401583190103861</v>
      </c>
      <c r="R342" s="54">
        <f>I342*O342</f>
        <v>0</v>
      </c>
      <c r="S342" s="52">
        <f>R342/$I$348</f>
        <v>0</v>
      </c>
      <c r="T342" s="54">
        <f>I342*M342/100-K342</f>
        <v>453375000</v>
      </c>
      <c r="U342" s="46">
        <f>T342/K342</f>
        <v>0.030149625935162096</v>
      </c>
    </row>
    <row r="343">
      <c r="A343" s="50">
        <v>11</v>
      </c>
      <c r="B343" s="50" t="s">
        <v>456</v>
      </c>
      <c r="C343" s="50" t="s">
        <v>23</v>
      </c>
      <c r="D343" s="50" t="s">
        <v>457</v>
      </c>
      <c r="E343" s="51">
        <v>43060</v>
      </c>
      <c r="F343" s="51">
        <v>45617</v>
      </c>
      <c r="G343" s="51">
        <v>43899</v>
      </c>
      <c r="H343" s="52">
        <v>0.0825</v>
      </c>
      <c r="I343" s="53">
        <v>4000000000</v>
      </c>
      <c r="J343" s="54">
        <v>100.9</v>
      </c>
      <c r="K343" s="54">
        <v>4036000000</v>
      </c>
      <c r="L343" s="54">
        <v>100</v>
      </c>
      <c r="M343" s="55">
        <v>102.4848</v>
      </c>
      <c r="N343" s="56">
        <v>4</v>
      </c>
      <c r="O343" s="52" t="e">
        <f>YIELD(E343,F343,H343,J343,L343,N343,2)</f>
        <v>#NAME?</v>
      </c>
      <c r="P343" s="52" t="e">
        <f>YIELD(E343,F343,H343,M343,L343,N343,2)</f>
        <v>#NAME?</v>
      </c>
      <c r="Q343" s="52">
        <f>H343*L343/M343</f>
        <v>0.080499742400824317</v>
      </c>
      <c r="R343" s="54">
        <f>I343*O343</f>
        <v>0</v>
      </c>
      <c r="S343" s="52">
        <f>R343/$I$348</f>
        <v>0</v>
      </c>
      <c r="T343" s="54">
        <f>I343*M343/100-K343</f>
        <v>63392000</v>
      </c>
      <c r="U343" s="46">
        <f>T343/K343</f>
        <v>0.015706640237859268</v>
      </c>
    </row>
    <row r="344">
      <c r="A344" s="50">
        <v>12</v>
      </c>
      <c r="B344" s="50" t="s">
        <v>458</v>
      </c>
      <c r="C344" s="50" t="s">
        <v>23</v>
      </c>
      <c r="D344" s="50" t="s">
        <v>459</v>
      </c>
      <c r="E344" s="51">
        <v>43214</v>
      </c>
      <c r="F344" s="51">
        <v>45040</v>
      </c>
      <c r="G344" s="51">
        <v>43899</v>
      </c>
      <c r="H344" s="52">
        <v>0.0815</v>
      </c>
      <c r="I344" s="53">
        <v>15000000000</v>
      </c>
      <c r="J344" s="54">
        <v>98.7</v>
      </c>
      <c r="K344" s="54">
        <v>14805000000</v>
      </c>
      <c r="L344" s="54">
        <v>100</v>
      </c>
      <c r="M344" s="55">
        <v>101.9501</v>
      </c>
      <c r="N344" s="56">
        <v>4</v>
      </c>
      <c r="O344" s="52" t="e">
        <f>YIELD(E344,F344,H344,J344,L344,N344,2)</f>
        <v>#NAME?</v>
      </c>
      <c r="P344" s="52" t="e">
        <f>YIELD(E344,F344,H344,M344,L344,N344,2)</f>
        <v>#NAME?</v>
      </c>
      <c r="Q344" s="52">
        <f>H344*L344/M344</f>
        <v>0.0799410692093485</v>
      </c>
      <c r="R344" s="54">
        <f>I344*O344</f>
        <v>0</v>
      </c>
      <c r="S344" s="52">
        <f>R344/$I$348</f>
        <v>0</v>
      </c>
      <c r="T344" s="54">
        <f>I344*M344/100-K344</f>
        <v>487515000</v>
      </c>
      <c r="U344" s="46">
        <f>T344/K344</f>
        <v>0.0329290780141844</v>
      </c>
    </row>
    <row r="345">
      <c r="A345" s="50">
        <v>13</v>
      </c>
      <c r="B345" s="50" t="s">
        <v>288</v>
      </c>
      <c r="C345" s="50" t="s">
        <v>23</v>
      </c>
      <c r="D345" s="50" t="s">
        <v>289</v>
      </c>
      <c r="E345" s="51">
        <v>42397</v>
      </c>
      <c r="F345" s="51">
        <v>48167</v>
      </c>
      <c r="G345" s="51">
        <v>43899</v>
      </c>
      <c r="H345" s="52">
        <v>0.08875</v>
      </c>
      <c r="I345" s="53">
        <v>20000000000</v>
      </c>
      <c r="J345" s="54">
        <v>106.6241</v>
      </c>
      <c r="K345" s="54">
        <v>21324820000</v>
      </c>
      <c r="L345" s="54">
        <v>100</v>
      </c>
      <c r="M345" s="55">
        <v>109.7826</v>
      </c>
      <c r="N345" s="56">
        <v>2</v>
      </c>
      <c r="O345" s="52" t="e">
        <f>YIELD(E345,F345,H345,J345,L345,N345,2)</f>
        <v>#NAME?</v>
      </c>
      <c r="P345" s="52" t="e">
        <f>YIELD(E345,F345,H345,M345,L345,N345,2)</f>
        <v>#NAME?</v>
      </c>
      <c r="Q345" s="52">
        <f>H345*L345/M345</f>
        <v>0.080841590561710142</v>
      </c>
      <c r="R345" s="54">
        <f>I345*O345</f>
        <v>0</v>
      </c>
      <c r="S345" s="52">
        <f>R345/$I$348</f>
        <v>0</v>
      </c>
      <c r="T345" s="54">
        <f>I345*M345/100-K345</f>
        <v>631700000</v>
      </c>
      <c r="U345" s="46">
        <f>T345/K345</f>
        <v>0.029622758832196474</v>
      </c>
    </row>
    <row r="346">
      <c r="A346" s="50">
        <v>14</v>
      </c>
      <c r="B346" s="50" t="s">
        <v>460</v>
      </c>
      <c r="C346" s="50" t="s">
        <v>23</v>
      </c>
      <c r="D346" s="50" t="s">
        <v>461</v>
      </c>
      <c r="E346" s="51">
        <v>43158</v>
      </c>
      <c r="F346" s="51">
        <v>44984</v>
      </c>
      <c r="G346" s="51">
        <v>43899</v>
      </c>
      <c r="H346" s="52">
        <v>0.076</v>
      </c>
      <c r="I346" s="53">
        <v>21000000000</v>
      </c>
      <c r="J346" s="54">
        <v>98.18571429</v>
      </c>
      <c r="K346" s="54">
        <v>20619000000.899998</v>
      </c>
      <c r="L346" s="54">
        <v>100</v>
      </c>
      <c r="M346" s="55">
        <v>100.4477</v>
      </c>
      <c r="N346" s="56">
        <v>4</v>
      </c>
      <c r="O346" s="52" t="e">
        <f>YIELD(E346,F346,H346,J346,L346,N346,2)</f>
        <v>#NAME?</v>
      </c>
      <c r="P346" s="52" t="e">
        <f>YIELD(E346,F346,H346,M346,L346,N346,2)</f>
        <v>#NAME?</v>
      </c>
      <c r="Q346" s="52">
        <f>H346*L346/M346</f>
        <v>0.075661264518749563</v>
      </c>
      <c r="R346" s="54">
        <f>I346*O346</f>
        <v>0</v>
      </c>
      <c r="S346" s="52">
        <f>R346/$I$348</f>
        <v>0</v>
      </c>
      <c r="T346" s="54">
        <f>I346*M346/100-K346</f>
        <v>475016999.10000229</v>
      </c>
      <c r="U346" s="46">
        <f>T346/K346</f>
        <v>0.023037829142017959</v>
      </c>
    </row>
    <row r="347">
      <c r="A347" s="57">
        <v>15</v>
      </c>
      <c r="B347" s="57" t="s">
        <v>359</v>
      </c>
      <c r="C347" s="57" t="s">
        <v>23</v>
      </c>
      <c r="D347" s="57" t="s">
        <v>360</v>
      </c>
      <c r="E347" s="58">
        <v>42892</v>
      </c>
      <c r="F347" s="58">
        <v>46544</v>
      </c>
      <c r="G347" s="58">
        <v>43899</v>
      </c>
      <c r="H347" s="59">
        <v>0.0807</v>
      </c>
      <c r="I347" s="60">
        <v>15000000000</v>
      </c>
      <c r="J347" s="61">
        <v>99.6</v>
      </c>
      <c r="K347" s="61">
        <v>14940000000</v>
      </c>
      <c r="L347" s="61">
        <v>100</v>
      </c>
      <c r="M347" s="62">
        <v>101.5259</v>
      </c>
      <c r="N347" s="63">
        <v>4</v>
      </c>
      <c r="O347" s="59" t="e">
        <f>YIELD(E347,F347,H347,J347,L347,N347,2)</f>
        <v>#NAME?</v>
      </c>
      <c r="P347" s="59" t="e">
        <f>YIELD(E347,F347,H347,M347,L347,N347,2)</f>
        <v>#NAME?</v>
      </c>
      <c r="Q347" s="59">
        <f>H347*L347/M347</f>
        <v>0.079487106245795414</v>
      </c>
      <c r="R347" s="61">
        <f>I347*O347</f>
        <v>0</v>
      </c>
      <c r="S347" s="59">
        <f>R347/$I$348</f>
        <v>0</v>
      </c>
      <c r="T347" s="61">
        <f>I347*M347/100-K347</f>
        <v>288885000</v>
      </c>
      <c r="U347" s="47">
        <f>T347/K347</f>
        <v>0.019336345381526104</v>
      </c>
    </row>
    <row r="348">
      <c r="I348" s="18">
        <f>SUM(I333:I347)</f>
        <v>206000000000</v>
      </c>
      <c r="K348" s="18">
        <f>SUM(K333:K347)</f>
        <v>205913320001.9</v>
      </c>
      <c r="R348" s="18">
        <f>SUM(R333:R347)</f>
        <v>0</v>
      </c>
      <c r="S348" s="20" t="e">
        <f>SUM(S333:S347)</f>
        <v>#NAME?</v>
      </c>
      <c r="T348" s="18">
        <f>SUM(T333:T347)</f>
        <v>8492136998.1000042</v>
      </c>
      <c r="U348" s="2">
        <f>T348/K348</f>
        <v>0.04124131939605289</v>
      </c>
    </row>
    <row r="351">
      <c r="B351" s="8" t="s">
        <v>0</v>
      </c>
      <c r="C351" s="0" t="s">
        <v>462</v>
      </c>
      <c r="G351" s="7" t="s">
        <v>4</v>
      </c>
      <c r="H351" s="10">
        <v>43899</v>
      </c>
    </row>
    <row r="353">
      <c r="A353" s="43" t="s">
        <v>5</v>
      </c>
      <c r="B353" s="43" t="s">
        <v>217</v>
      </c>
      <c r="C353" s="43" t="s">
        <v>218</v>
      </c>
      <c r="D353" s="43" t="s">
        <v>219</v>
      </c>
      <c r="E353" s="43" t="s">
        <v>220</v>
      </c>
      <c r="F353" s="43" t="s">
        <v>221</v>
      </c>
      <c r="G353" s="45" t="s">
        <v>222</v>
      </c>
      <c r="H353" s="43" t="s">
        <v>223</v>
      </c>
      <c r="I353" s="43" t="s">
        <v>224</v>
      </c>
      <c r="J353" s="43" t="s">
        <v>225</v>
      </c>
      <c r="K353" s="44"/>
      <c r="L353" s="43" t="s">
        <v>226</v>
      </c>
      <c r="M353" s="43" t="s">
        <v>227</v>
      </c>
      <c r="N353" s="43" t="s">
        <v>228</v>
      </c>
      <c r="O353" s="43" t="s">
        <v>229</v>
      </c>
      <c r="P353" s="43" t="s">
        <v>230</v>
      </c>
      <c r="Q353" s="43" t="s">
        <v>231</v>
      </c>
      <c r="R353" s="43" t="s">
        <v>232</v>
      </c>
      <c r="S353" s="43" t="s">
        <v>233</v>
      </c>
      <c r="T353" s="43" t="s">
        <v>234</v>
      </c>
      <c r="U353" s="48" t="s">
        <v>235</v>
      </c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2" t="s">
        <v>236</v>
      </c>
      <c r="K354" s="42" t="s">
        <v>237</v>
      </c>
      <c r="L354" s="44"/>
      <c r="M354" s="44"/>
      <c r="N354" s="44"/>
      <c r="O354" s="44"/>
      <c r="P354" s="44"/>
      <c r="Q354" s="44"/>
      <c r="R354" s="44"/>
      <c r="S354" s="44"/>
      <c r="T354" s="44"/>
      <c r="U354" s="49"/>
    </row>
    <row r="355">
      <c r="A355" s="50">
        <v>1</v>
      </c>
      <c r="B355" s="50" t="s">
        <v>463</v>
      </c>
      <c r="C355" s="50" t="s">
        <v>23</v>
      </c>
      <c r="D355" s="50" t="s">
        <v>464</v>
      </c>
      <c r="E355" s="51">
        <v>43237</v>
      </c>
      <c r="F355" s="51">
        <v>44901</v>
      </c>
      <c r="G355" s="51">
        <v>43899</v>
      </c>
      <c r="H355" s="52">
        <v>0.096</v>
      </c>
      <c r="I355" s="53">
        <v>5000000000</v>
      </c>
      <c r="J355" s="54">
        <v>100.02</v>
      </c>
      <c r="K355" s="54">
        <v>5001000000</v>
      </c>
      <c r="L355" s="54">
        <v>100</v>
      </c>
      <c r="M355" s="55">
        <v>102.8248</v>
      </c>
      <c r="N355" s="56">
        <v>4</v>
      </c>
      <c r="O355" s="52" t="e">
        <f>YIELD(E355,F355,H355,J355,L355,N355,2)</f>
        <v>#NAME?</v>
      </c>
      <c r="P355" s="52" t="e">
        <f>YIELD(E355,F355,H355,M355,L355,N355,2)</f>
        <v>#NAME?</v>
      </c>
      <c r="Q355" s="52">
        <f>H355*L355/M355</f>
        <v>0.093362690712746346</v>
      </c>
      <c r="R355" s="54">
        <f>I355*O355</f>
        <v>0</v>
      </c>
      <c r="S355" s="52">
        <f>R355/$I$360</f>
        <v>0</v>
      </c>
      <c r="T355" s="54">
        <f>I355*M355/100-K355</f>
        <v>140240000</v>
      </c>
      <c r="U355" s="46">
        <f>T355/K355</f>
        <v>0.028042391521695662</v>
      </c>
    </row>
    <row r="356">
      <c r="A356" s="50">
        <v>2</v>
      </c>
      <c r="B356" s="50" t="s">
        <v>465</v>
      </c>
      <c r="C356" s="50" t="s">
        <v>23</v>
      </c>
      <c r="D356" s="50" t="s">
        <v>466</v>
      </c>
      <c r="E356" s="51">
        <v>43237</v>
      </c>
      <c r="F356" s="51">
        <v>44901</v>
      </c>
      <c r="G356" s="51">
        <v>43899</v>
      </c>
      <c r="H356" s="52">
        <v>0.0815</v>
      </c>
      <c r="I356" s="53">
        <v>5000000000</v>
      </c>
      <c r="J356" s="54">
        <v>100.02</v>
      </c>
      <c r="K356" s="54">
        <v>5001000000</v>
      </c>
      <c r="L356" s="54">
        <v>100</v>
      </c>
      <c r="M356" s="55">
        <v>101.9155</v>
      </c>
      <c r="N356" s="56">
        <v>4</v>
      </c>
      <c r="O356" s="52" t="e">
        <f>YIELD(E356,F356,H356,J356,L356,N356,2)</f>
        <v>#NAME?</v>
      </c>
      <c r="P356" s="52" t="e">
        <f>YIELD(E356,F356,H356,M356,L356,N356,2)</f>
        <v>#NAME?</v>
      </c>
      <c r="Q356" s="52">
        <f>H356*L356/M356</f>
        <v>0.079968208957420614</v>
      </c>
      <c r="R356" s="54">
        <f>I356*O356</f>
        <v>0</v>
      </c>
      <c r="S356" s="52">
        <f>R356/$I$360</f>
        <v>0</v>
      </c>
      <c r="T356" s="54">
        <f>I356*M356/100-K356</f>
        <v>94775000</v>
      </c>
      <c r="U356" s="46">
        <f>T356/K356</f>
        <v>0.018951209758048392</v>
      </c>
    </row>
    <row r="357">
      <c r="A357" s="50">
        <v>3</v>
      </c>
      <c r="B357" s="50" t="s">
        <v>467</v>
      </c>
      <c r="C357" s="50" t="s">
        <v>23</v>
      </c>
      <c r="D357" s="50" t="s">
        <v>468</v>
      </c>
      <c r="E357" s="51">
        <v>43237</v>
      </c>
      <c r="F357" s="51">
        <v>44306</v>
      </c>
      <c r="G357" s="51">
        <v>43899</v>
      </c>
      <c r="H357" s="52">
        <v>0.1025</v>
      </c>
      <c r="I357" s="53">
        <v>12500000000</v>
      </c>
      <c r="J357" s="54">
        <v>100.02</v>
      </c>
      <c r="K357" s="54">
        <v>12502500000</v>
      </c>
      <c r="L357" s="54">
        <v>100</v>
      </c>
      <c r="M357" s="55">
        <v>100.02</v>
      </c>
      <c r="N357" s="56">
        <v>4</v>
      </c>
      <c r="O357" s="52" t="e">
        <f>YIELD(E357,F357,H357,J357,L357,N357,2)</f>
        <v>#NAME?</v>
      </c>
      <c r="P357" s="52" t="e">
        <f>YIELD(E357,F357,H357,M357,L357,N357,2)</f>
        <v>#NAME?</v>
      </c>
      <c r="Q357" s="52">
        <f>H357*L357/M357</f>
        <v>0.10247950409918016</v>
      </c>
      <c r="R357" s="54">
        <f>I357*O357</f>
        <v>0</v>
      </c>
      <c r="S357" s="52">
        <f>R357/$I$360</f>
        <v>0</v>
      </c>
      <c r="T357" s="54">
        <f>I357*M357/100-K357</f>
        <v>0</v>
      </c>
      <c r="U357" s="46">
        <f>T357/K357</f>
        <v>0</v>
      </c>
    </row>
    <row r="358">
      <c r="A358" s="50">
        <v>4</v>
      </c>
      <c r="B358" s="50" t="s">
        <v>469</v>
      </c>
      <c r="C358" s="50" t="s">
        <v>23</v>
      </c>
      <c r="D358" s="50" t="s">
        <v>470</v>
      </c>
      <c r="E358" s="51">
        <v>43237</v>
      </c>
      <c r="F358" s="51">
        <v>44158</v>
      </c>
      <c r="G358" s="51">
        <v>43899</v>
      </c>
      <c r="H358" s="52">
        <v>0.0925</v>
      </c>
      <c r="I358" s="53">
        <v>7500000000</v>
      </c>
      <c r="J358" s="54">
        <v>100.47</v>
      </c>
      <c r="K358" s="54">
        <v>7535250000</v>
      </c>
      <c r="L358" s="54">
        <v>100</v>
      </c>
      <c r="M358" s="55">
        <v>99.8328</v>
      </c>
      <c r="N358" s="56">
        <v>4</v>
      </c>
      <c r="O358" s="52" t="e">
        <f>YIELD(E358,F358,H358,J358,L358,N358,2)</f>
        <v>#NAME?</v>
      </c>
      <c r="P358" s="52" t="e">
        <f>YIELD(E358,F358,H358,M358,L358,N358,2)</f>
        <v>#NAME?</v>
      </c>
      <c r="Q358" s="52">
        <f>H358*L358/M358</f>
        <v>0.092654919024609136</v>
      </c>
      <c r="R358" s="54">
        <f>I358*O358</f>
        <v>0</v>
      </c>
      <c r="S358" s="52">
        <f>R358/$I$360</f>
        <v>0</v>
      </c>
      <c r="T358" s="54">
        <f>I358*M358/100-K358</f>
        <v>-47790000</v>
      </c>
      <c r="U358" s="46">
        <f>T358/K358</f>
        <v>-0.0063421916990146314</v>
      </c>
    </row>
    <row r="359">
      <c r="A359" s="57">
        <v>5</v>
      </c>
      <c r="B359" s="57" t="s">
        <v>471</v>
      </c>
      <c r="C359" s="57" t="s">
        <v>23</v>
      </c>
      <c r="D359" s="57" t="s">
        <v>472</v>
      </c>
      <c r="E359" s="58">
        <v>43237</v>
      </c>
      <c r="F359" s="58">
        <v>44250</v>
      </c>
      <c r="G359" s="58">
        <v>43899</v>
      </c>
      <c r="H359" s="59">
        <v>0.09</v>
      </c>
      <c r="I359" s="60">
        <v>2500000000</v>
      </c>
      <c r="J359" s="61">
        <v>100.02</v>
      </c>
      <c r="K359" s="61">
        <v>2500500000</v>
      </c>
      <c r="L359" s="61">
        <v>100</v>
      </c>
      <c r="M359" s="62">
        <v>99.731</v>
      </c>
      <c r="N359" s="63">
        <v>4</v>
      </c>
      <c r="O359" s="59" t="e">
        <f>YIELD(E359,F359,H359,J359,L359,N359,2)</f>
        <v>#NAME?</v>
      </c>
      <c r="P359" s="59" t="e">
        <f>YIELD(E359,F359,H359,M359,L359,N359,2)</f>
        <v>#NAME?</v>
      </c>
      <c r="Q359" s="59">
        <f>H359*L359/M359</f>
        <v>0.090242753005585027</v>
      </c>
      <c r="R359" s="61">
        <f>I359*O359</f>
        <v>0</v>
      </c>
      <c r="S359" s="59">
        <f>R359/$I$360</f>
        <v>0</v>
      </c>
      <c r="T359" s="61">
        <f>I359*M359/100-K359</f>
        <v>-7225000</v>
      </c>
      <c r="U359" s="47">
        <f>T359/K359</f>
        <v>-0.0028894221155768844</v>
      </c>
    </row>
    <row r="360">
      <c r="I360" s="18">
        <f>SUM(I355:I359)</f>
        <v>32500000000</v>
      </c>
      <c r="K360" s="18">
        <f>SUM(K355:K359)</f>
        <v>32540250000</v>
      </c>
      <c r="R360" s="18">
        <f>SUM(R355:R359)</f>
        <v>0</v>
      </c>
      <c r="S360" s="20" t="e">
        <f>SUM(S355:S359)</f>
        <v>#NAME?</v>
      </c>
      <c r="T360" s="18">
        <f>SUM(T355:T359)</f>
        <v>180000000</v>
      </c>
      <c r="U360" s="2">
        <f>T360/K360</f>
        <v>0.00553161085117662</v>
      </c>
    </row>
    <row r="363">
      <c r="B363" s="8" t="s">
        <v>0</v>
      </c>
      <c r="C363" s="0" t="s">
        <v>473</v>
      </c>
      <c r="G363" s="7" t="s">
        <v>4</v>
      </c>
      <c r="H363" s="10">
        <v>43899</v>
      </c>
    </row>
    <row r="365">
      <c r="A365" s="43" t="s">
        <v>5</v>
      </c>
      <c r="B365" s="43" t="s">
        <v>217</v>
      </c>
      <c r="C365" s="43" t="s">
        <v>218</v>
      </c>
      <c r="D365" s="43" t="s">
        <v>219</v>
      </c>
      <c r="E365" s="43" t="s">
        <v>220</v>
      </c>
      <c r="F365" s="43" t="s">
        <v>221</v>
      </c>
      <c r="G365" s="45" t="s">
        <v>222</v>
      </c>
      <c r="H365" s="43" t="s">
        <v>223</v>
      </c>
      <c r="I365" s="43" t="s">
        <v>224</v>
      </c>
      <c r="J365" s="43" t="s">
        <v>225</v>
      </c>
      <c r="K365" s="44"/>
      <c r="L365" s="43" t="s">
        <v>226</v>
      </c>
      <c r="M365" s="43" t="s">
        <v>227</v>
      </c>
      <c r="N365" s="43" t="s">
        <v>228</v>
      </c>
      <c r="O365" s="43" t="s">
        <v>229</v>
      </c>
      <c r="P365" s="43" t="s">
        <v>230</v>
      </c>
      <c r="Q365" s="43" t="s">
        <v>231</v>
      </c>
      <c r="R365" s="43" t="s">
        <v>232</v>
      </c>
      <c r="S365" s="43" t="s">
        <v>233</v>
      </c>
      <c r="T365" s="43" t="s">
        <v>234</v>
      </c>
      <c r="U365" s="48" t="s">
        <v>235</v>
      </c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2" t="s">
        <v>236</v>
      </c>
      <c r="K366" s="42" t="s">
        <v>237</v>
      </c>
      <c r="L366" s="44"/>
      <c r="M366" s="44"/>
      <c r="N366" s="44"/>
      <c r="O366" s="44"/>
      <c r="P366" s="44"/>
      <c r="Q366" s="44"/>
      <c r="R366" s="44"/>
      <c r="S366" s="44"/>
      <c r="T366" s="44"/>
      <c r="U366" s="49"/>
    </row>
    <row r="367">
      <c r="A367" s="50">
        <v>1</v>
      </c>
      <c r="B367" s="50" t="s">
        <v>474</v>
      </c>
      <c r="C367" s="50" t="s">
        <v>23</v>
      </c>
      <c r="D367" s="50" t="s">
        <v>475</v>
      </c>
      <c r="E367" s="51">
        <v>43054</v>
      </c>
      <c r="F367" s="51">
        <v>44341</v>
      </c>
      <c r="G367" s="51">
        <v>43899</v>
      </c>
      <c r="H367" s="52">
        <v>0.105</v>
      </c>
      <c r="I367" s="53">
        <v>12200000000</v>
      </c>
      <c r="J367" s="54">
        <v>100.02</v>
      </c>
      <c r="K367" s="54">
        <v>12202440000</v>
      </c>
      <c r="L367" s="54">
        <v>100</v>
      </c>
      <c r="M367" s="55">
        <v>100.679</v>
      </c>
      <c r="N367" s="56">
        <v>4</v>
      </c>
      <c r="O367" s="52" t="e">
        <f>YIELD(E367,F367,H367,J367,L367,N367,2)</f>
        <v>#NAME?</v>
      </c>
      <c r="P367" s="52" t="e">
        <f>YIELD(E367,F367,H367,M367,L367,N367,2)</f>
        <v>#NAME?</v>
      </c>
      <c r="Q367" s="52">
        <f>H367*L367/M367</f>
        <v>0.10429185828226344</v>
      </c>
      <c r="R367" s="54">
        <f>I367*O367</f>
        <v>0</v>
      </c>
      <c r="S367" s="52">
        <f>R367/$I$369</f>
        <v>0</v>
      </c>
      <c r="T367" s="54">
        <f>I367*M367/100-K367</f>
        <v>80398000</v>
      </c>
      <c r="U367" s="46">
        <f>T367/K367</f>
        <v>0.00658868226354729</v>
      </c>
    </row>
    <row r="368">
      <c r="A368" s="57">
        <v>2</v>
      </c>
      <c r="B368" s="57" t="s">
        <v>425</v>
      </c>
      <c r="C368" s="57" t="s">
        <v>23</v>
      </c>
      <c r="D368" s="57" t="s">
        <v>426</v>
      </c>
      <c r="E368" s="58">
        <v>43054</v>
      </c>
      <c r="F368" s="58">
        <v>44250</v>
      </c>
      <c r="G368" s="58">
        <v>43899</v>
      </c>
      <c r="H368" s="59">
        <v>0.0775</v>
      </c>
      <c r="I368" s="60">
        <v>500000000</v>
      </c>
      <c r="J368" s="61">
        <v>97.3483</v>
      </c>
      <c r="K368" s="61">
        <v>486741500</v>
      </c>
      <c r="L368" s="61">
        <v>100</v>
      </c>
      <c r="M368" s="62">
        <v>99.455</v>
      </c>
      <c r="N368" s="63">
        <v>4</v>
      </c>
      <c r="O368" s="59" t="e">
        <f>YIELD(E368,F368,H368,J368,L368,N368,2)</f>
        <v>#NAME?</v>
      </c>
      <c r="P368" s="59" t="e">
        <f>YIELD(E368,F368,H368,M368,L368,N368,2)</f>
        <v>#NAME?</v>
      </c>
      <c r="Q368" s="59">
        <f>H368*L368/M368</f>
        <v>0.0779246895580916</v>
      </c>
      <c r="R368" s="61">
        <f>I368*O368</f>
        <v>0</v>
      </c>
      <c r="S368" s="59">
        <f>R368/$I$369</f>
        <v>0</v>
      </c>
      <c r="T368" s="61">
        <f>I368*M368/100-K368</f>
        <v>10533500</v>
      </c>
      <c r="U368" s="47">
        <f>T368/K368</f>
        <v>0.021640850430875526</v>
      </c>
    </row>
    <row r="369">
      <c r="I369" s="18">
        <f>SUM(I367:I368)</f>
        <v>12700000000</v>
      </c>
      <c r="K369" s="18">
        <f>SUM(K367:K368)</f>
        <v>12689181500</v>
      </c>
      <c r="R369" s="18">
        <f>SUM(R367:R368)</f>
        <v>0</v>
      </c>
      <c r="S369" s="20" t="e">
        <f>SUM(S367:S368)</f>
        <v>#NAME?</v>
      </c>
      <c r="T369" s="18">
        <f>SUM(T367:T368)</f>
        <v>90931500</v>
      </c>
      <c r="U369" s="2">
        <f>T369/K369</f>
        <v>0.0071660650452513427</v>
      </c>
    </row>
    <row r="372">
      <c r="B372" s="8" t="s">
        <v>0</v>
      </c>
      <c r="C372" s="0" t="s">
        <v>476</v>
      </c>
      <c r="G372" s="7" t="s">
        <v>4</v>
      </c>
      <c r="H372" s="10">
        <v>43899</v>
      </c>
    </row>
    <row r="374">
      <c r="A374" s="43" t="s">
        <v>5</v>
      </c>
      <c r="B374" s="43" t="s">
        <v>217</v>
      </c>
      <c r="C374" s="43" t="s">
        <v>218</v>
      </c>
      <c r="D374" s="43" t="s">
        <v>219</v>
      </c>
      <c r="E374" s="43" t="s">
        <v>220</v>
      </c>
      <c r="F374" s="43" t="s">
        <v>221</v>
      </c>
      <c r="G374" s="45" t="s">
        <v>222</v>
      </c>
      <c r="H374" s="43" t="s">
        <v>223</v>
      </c>
      <c r="I374" s="43" t="s">
        <v>224</v>
      </c>
      <c r="J374" s="43" t="s">
        <v>225</v>
      </c>
      <c r="K374" s="44"/>
      <c r="L374" s="43" t="s">
        <v>226</v>
      </c>
      <c r="M374" s="43" t="s">
        <v>227</v>
      </c>
      <c r="N374" s="43" t="s">
        <v>228</v>
      </c>
      <c r="O374" s="43" t="s">
        <v>229</v>
      </c>
      <c r="P374" s="43" t="s">
        <v>230</v>
      </c>
      <c r="Q374" s="43" t="s">
        <v>231</v>
      </c>
      <c r="R374" s="43" t="s">
        <v>232</v>
      </c>
      <c r="S374" s="43" t="s">
        <v>233</v>
      </c>
      <c r="T374" s="43" t="s">
        <v>234</v>
      </c>
      <c r="U374" s="48" t="s">
        <v>235</v>
      </c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2" t="s">
        <v>236</v>
      </c>
      <c r="K375" s="42" t="s">
        <v>237</v>
      </c>
      <c r="L375" s="44"/>
      <c r="M375" s="44"/>
      <c r="N375" s="44"/>
      <c r="O375" s="44"/>
      <c r="P375" s="44"/>
      <c r="Q375" s="44"/>
      <c r="R375" s="44"/>
      <c r="S375" s="44"/>
      <c r="T375" s="44"/>
      <c r="U375" s="49"/>
    </row>
    <row r="376">
      <c r="A376" s="50">
        <v>1</v>
      </c>
      <c r="B376" s="50" t="s">
        <v>389</v>
      </c>
      <c r="C376" s="50" t="s">
        <v>23</v>
      </c>
      <c r="D376" s="50" t="s">
        <v>390</v>
      </c>
      <c r="E376" s="51">
        <v>43054</v>
      </c>
      <c r="F376" s="51">
        <v>44383</v>
      </c>
      <c r="G376" s="51">
        <v>43899</v>
      </c>
      <c r="H376" s="52">
        <v>0.09</v>
      </c>
      <c r="I376" s="53">
        <v>61045000000</v>
      </c>
      <c r="J376" s="54">
        <v>100.02</v>
      </c>
      <c r="K376" s="54">
        <v>61057209000</v>
      </c>
      <c r="L376" s="54">
        <v>100</v>
      </c>
      <c r="M376" s="55">
        <v>98.6093</v>
      </c>
      <c r="N376" s="56">
        <v>4</v>
      </c>
      <c r="O376" s="52" t="e">
        <f>YIELD(E376,F376,H376,J376,L376,N376,2)</f>
        <v>#NAME?</v>
      </c>
      <c r="P376" s="52" t="e">
        <f>YIELD(E376,F376,H376,M376,L376,N376,2)</f>
        <v>#NAME?</v>
      </c>
      <c r="Q376" s="52">
        <f>H376*L376/M376</f>
        <v>0.091269281903431</v>
      </c>
      <c r="R376" s="54">
        <f>I376*O376</f>
        <v>0</v>
      </c>
      <c r="S376" s="52">
        <f>R376/$I$378</f>
        <v>0</v>
      </c>
      <c r="T376" s="54">
        <f>I376*M376/100-K376</f>
        <v>-861161815</v>
      </c>
      <c r="U376" s="46">
        <f>T376/K376</f>
        <v>-0.014104179164167167</v>
      </c>
    </row>
    <row r="377">
      <c r="A377" s="57">
        <v>2</v>
      </c>
      <c r="B377" s="57" t="s">
        <v>477</v>
      </c>
      <c r="C377" s="57" t="s">
        <v>23</v>
      </c>
      <c r="D377" s="57" t="s">
        <v>478</v>
      </c>
      <c r="E377" s="58">
        <v>43054</v>
      </c>
      <c r="F377" s="58">
        <v>44378</v>
      </c>
      <c r="G377" s="58">
        <v>43899</v>
      </c>
      <c r="H377" s="59">
        <v>0.099</v>
      </c>
      <c r="I377" s="60">
        <v>11300000000</v>
      </c>
      <c r="J377" s="61">
        <v>102.149</v>
      </c>
      <c r="K377" s="61">
        <v>11542837000</v>
      </c>
      <c r="L377" s="61">
        <v>100</v>
      </c>
      <c r="M377" s="62">
        <v>98.945</v>
      </c>
      <c r="N377" s="63">
        <v>4</v>
      </c>
      <c r="O377" s="59" t="e">
        <f>YIELD(E377,F377,H377,J377,L377,N377,2)</f>
        <v>#NAME?</v>
      </c>
      <c r="P377" s="59" t="e">
        <f>YIELD(E377,F377,H377,M377,L377,N377,2)</f>
        <v>#NAME?</v>
      </c>
      <c r="Q377" s="59">
        <f>H377*L377/M377</f>
        <v>0.1000555864369094</v>
      </c>
      <c r="R377" s="61">
        <f>I377*O377</f>
        <v>0</v>
      </c>
      <c r="S377" s="59">
        <f>R377/$I$378</f>
        <v>0</v>
      </c>
      <c r="T377" s="61">
        <f>I377*M377/100-K377</f>
        <v>-362052000</v>
      </c>
      <c r="U377" s="47">
        <f>T377/K377</f>
        <v>-0.031365945824237143</v>
      </c>
    </row>
    <row r="378">
      <c r="I378" s="18">
        <f>SUM(I376:I377)</f>
        <v>72345000000</v>
      </c>
      <c r="K378" s="18">
        <f>SUM(K376:K377)</f>
        <v>72600046000</v>
      </c>
      <c r="R378" s="18">
        <f>SUM(R376:R377)</f>
        <v>0</v>
      </c>
      <c r="S378" s="20" t="e">
        <f>SUM(S376:S377)</f>
        <v>#NAME?</v>
      </c>
      <c r="T378" s="18">
        <f>SUM(T376:T377)</f>
        <v>-1223213815</v>
      </c>
      <c r="U378" s="2">
        <f>T378/K378</f>
        <v>-0.016848664462278715</v>
      </c>
    </row>
    <row r="381">
      <c r="B381" s="8" t="s">
        <v>0</v>
      </c>
      <c r="C381" s="0" t="s">
        <v>479</v>
      </c>
      <c r="G381" s="7" t="s">
        <v>4</v>
      </c>
      <c r="H381" s="10">
        <v>43899</v>
      </c>
    </row>
    <row r="383">
      <c r="A383" s="43" t="s">
        <v>5</v>
      </c>
      <c r="B383" s="43" t="s">
        <v>217</v>
      </c>
      <c r="C383" s="43" t="s">
        <v>218</v>
      </c>
      <c r="D383" s="43" t="s">
        <v>219</v>
      </c>
      <c r="E383" s="43" t="s">
        <v>220</v>
      </c>
      <c r="F383" s="43" t="s">
        <v>221</v>
      </c>
      <c r="G383" s="45" t="s">
        <v>222</v>
      </c>
      <c r="H383" s="43" t="s">
        <v>223</v>
      </c>
      <c r="I383" s="43" t="s">
        <v>224</v>
      </c>
      <c r="J383" s="43" t="s">
        <v>225</v>
      </c>
      <c r="K383" s="44"/>
      <c r="L383" s="43" t="s">
        <v>226</v>
      </c>
      <c r="M383" s="43" t="s">
        <v>227</v>
      </c>
      <c r="N383" s="43" t="s">
        <v>228</v>
      </c>
      <c r="O383" s="43" t="s">
        <v>229</v>
      </c>
      <c r="P383" s="43" t="s">
        <v>230</v>
      </c>
      <c r="Q383" s="43" t="s">
        <v>231</v>
      </c>
      <c r="R383" s="43" t="s">
        <v>232</v>
      </c>
      <c r="S383" s="43" t="s">
        <v>233</v>
      </c>
      <c r="T383" s="43" t="s">
        <v>234</v>
      </c>
      <c r="U383" s="48" t="s">
        <v>235</v>
      </c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2" t="s">
        <v>236</v>
      </c>
      <c r="K384" s="42" t="s">
        <v>237</v>
      </c>
      <c r="L384" s="44"/>
      <c r="M384" s="44"/>
      <c r="N384" s="44"/>
      <c r="O384" s="44"/>
      <c r="P384" s="44"/>
      <c r="Q384" s="44"/>
      <c r="R384" s="44"/>
      <c r="S384" s="44"/>
      <c r="T384" s="44"/>
      <c r="U384" s="49"/>
    </row>
    <row r="385">
      <c r="A385" s="50">
        <v>1</v>
      </c>
      <c r="B385" s="50" t="s">
        <v>480</v>
      </c>
      <c r="C385" s="50" t="s">
        <v>23</v>
      </c>
      <c r="D385" s="50" t="s">
        <v>481</v>
      </c>
      <c r="E385" s="51">
        <v>43710</v>
      </c>
      <c r="F385" s="51">
        <v>44737</v>
      </c>
      <c r="G385" s="51">
        <v>43899</v>
      </c>
      <c r="H385" s="52">
        <v>0.0925</v>
      </c>
      <c r="I385" s="53">
        <v>27000000000</v>
      </c>
      <c r="J385" s="54">
        <v>100.13</v>
      </c>
      <c r="K385" s="54">
        <v>27035100000</v>
      </c>
      <c r="L385" s="54">
        <v>100</v>
      </c>
      <c r="M385" s="55">
        <v>100.8735</v>
      </c>
      <c r="N385" s="56">
        <v>4</v>
      </c>
      <c r="O385" s="52" t="e">
        <f>YIELD(E385,F385,H385,J385,L385,N385,2)</f>
        <v>#NAME?</v>
      </c>
      <c r="P385" s="52" t="e">
        <f>YIELD(E385,F385,H385,M385,L385,N385,2)</f>
        <v>#NAME?</v>
      </c>
      <c r="Q385" s="52">
        <f>H385*L385/M385</f>
        <v>0.0916990091550308</v>
      </c>
      <c r="R385" s="54">
        <f>I385*O385</f>
        <v>0</v>
      </c>
      <c r="S385" s="52">
        <f>R385/$I$390</f>
        <v>0</v>
      </c>
      <c r="T385" s="54">
        <f>I385*M385/100-K385</f>
        <v>200745000</v>
      </c>
      <c r="U385" s="46">
        <f>T385/K385</f>
        <v>0.0074253470488365126</v>
      </c>
    </row>
    <row r="386">
      <c r="A386" s="50">
        <v>2</v>
      </c>
      <c r="B386" s="50" t="s">
        <v>482</v>
      </c>
      <c r="C386" s="50" t="s">
        <v>23</v>
      </c>
      <c r="D386" s="50" t="s">
        <v>483</v>
      </c>
      <c r="E386" s="51">
        <v>43710</v>
      </c>
      <c r="F386" s="51">
        <v>44709</v>
      </c>
      <c r="G386" s="51">
        <v>43899</v>
      </c>
      <c r="H386" s="52">
        <v>0.095</v>
      </c>
      <c r="I386" s="53">
        <v>90000000000</v>
      </c>
      <c r="J386" s="54">
        <v>100.88</v>
      </c>
      <c r="K386" s="54">
        <v>90792000000</v>
      </c>
      <c r="L386" s="54">
        <v>100</v>
      </c>
      <c r="M386" s="55">
        <v>102.2618</v>
      </c>
      <c r="N386" s="56">
        <v>4</v>
      </c>
      <c r="O386" s="52" t="e">
        <f>YIELD(E386,F386,H386,J386,L386,N386,2)</f>
        <v>#NAME?</v>
      </c>
      <c r="P386" s="52" t="e">
        <f>YIELD(E386,F386,H386,M386,L386,N386,2)</f>
        <v>#NAME?</v>
      </c>
      <c r="Q386" s="52">
        <f>H386*L386/M386</f>
        <v>0.092898814611125563</v>
      </c>
      <c r="R386" s="54">
        <f>I386*O386</f>
        <v>0</v>
      </c>
      <c r="S386" s="52">
        <f>R386/$I$390</f>
        <v>0</v>
      </c>
      <c r="T386" s="54">
        <f>I386*M386/100-K386</f>
        <v>1243620000</v>
      </c>
      <c r="U386" s="46">
        <f>T386/K386</f>
        <v>0.013697462331482949</v>
      </c>
    </row>
    <row r="387">
      <c r="A387" s="50">
        <v>3</v>
      </c>
      <c r="B387" s="50" t="s">
        <v>256</v>
      </c>
      <c r="C387" s="50" t="s">
        <v>23</v>
      </c>
      <c r="D387" s="50" t="s">
        <v>257</v>
      </c>
      <c r="E387" s="51">
        <v>43710</v>
      </c>
      <c r="F387" s="51">
        <v>44751</v>
      </c>
      <c r="G387" s="51">
        <v>43899</v>
      </c>
      <c r="H387" s="52">
        <v>0.099</v>
      </c>
      <c r="I387" s="53">
        <v>18500000000</v>
      </c>
      <c r="J387" s="54">
        <v>100.3</v>
      </c>
      <c r="K387" s="54">
        <v>18555500000</v>
      </c>
      <c r="L387" s="54">
        <v>100</v>
      </c>
      <c r="M387" s="55">
        <v>102.2302</v>
      </c>
      <c r="N387" s="56">
        <v>4</v>
      </c>
      <c r="O387" s="52" t="e">
        <f>YIELD(E387,F387,H387,J387,L387,N387,2)</f>
        <v>#NAME?</v>
      </c>
      <c r="P387" s="52" t="e">
        <f>YIELD(E387,F387,H387,M387,L387,N387,2)</f>
        <v>#NAME?</v>
      </c>
      <c r="Q387" s="52">
        <f>H387*L387/M387</f>
        <v>0.0968402683355799</v>
      </c>
      <c r="R387" s="54">
        <f>I387*O387</f>
        <v>0</v>
      </c>
      <c r="S387" s="52">
        <f>R387/$I$390</f>
        <v>0</v>
      </c>
      <c r="T387" s="54">
        <f>I387*M387/100-K387</f>
        <v>357087000</v>
      </c>
      <c r="U387" s="46">
        <f>T387/K387</f>
        <v>0.019244267198404785</v>
      </c>
    </row>
    <row r="388">
      <c r="A388" s="50">
        <v>4</v>
      </c>
      <c r="B388" s="50" t="s">
        <v>484</v>
      </c>
      <c r="C388" s="50" t="s">
        <v>23</v>
      </c>
      <c r="D388" s="50" t="s">
        <v>485</v>
      </c>
      <c r="E388" s="51">
        <v>43710</v>
      </c>
      <c r="F388" s="51">
        <v>44747</v>
      </c>
      <c r="G388" s="51">
        <v>43899</v>
      </c>
      <c r="H388" s="52">
        <v>0.0995</v>
      </c>
      <c r="I388" s="53">
        <v>18000000000</v>
      </c>
      <c r="J388" s="54">
        <v>100.13</v>
      </c>
      <c r="K388" s="54">
        <v>18023400000</v>
      </c>
      <c r="L388" s="54">
        <v>100</v>
      </c>
      <c r="M388" s="55">
        <v>98.6291</v>
      </c>
      <c r="N388" s="56">
        <v>4</v>
      </c>
      <c r="O388" s="52" t="e">
        <f>YIELD(E388,F388,H388,J388,L388,N388,2)</f>
        <v>#NAME?</v>
      </c>
      <c r="P388" s="52" t="e">
        <f>YIELD(E388,F388,H388,M388,L388,N388,2)</f>
        <v>#NAME?</v>
      </c>
      <c r="Q388" s="52">
        <f>H388*L388/M388</f>
        <v>0.10088300511715104</v>
      </c>
      <c r="R388" s="54">
        <f>I388*O388</f>
        <v>0</v>
      </c>
      <c r="S388" s="52">
        <f>R388/$I$390</f>
        <v>0</v>
      </c>
      <c r="T388" s="54">
        <f>I388*M388/100-K388</f>
        <v>-270162000</v>
      </c>
      <c r="U388" s="46">
        <f>T388/K388</f>
        <v>-0.014989513632278038</v>
      </c>
    </row>
    <row r="389">
      <c r="A389" s="57">
        <v>5</v>
      </c>
      <c r="B389" s="57" t="s">
        <v>486</v>
      </c>
      <c r="C389" s="57" t="s">
        <v>23</v>
      </c>
      <c r="D389" s="57" t="s">
        <v>487</v>
      </c>
      <c r="E389" s="58">
        <v>43710</v>
      </c>
      <c r="F389" s="58">
        <v>44840</v>
      </c>
      <c r="G389" s="58">
        <v>43899</v>
      </c>
      <c r="H389" s="59">
        <v>0.085</v>
      </c>
      <c r="I389" s="60">
        <v>27000000000</v>
      </c>
      <c r="J389" s="61">
        <v>96.25</v>
      </c>
      <c r="K389" s="61">
        <v>25987500000</v>
      </c>
      <c r="L389" s="61">
        <v>100</v>
      </c>
      <c r="M389" s="62">
        <v>98.2336</v>
      </c>
      <c r="N389" s="63">
        <v>4</v>
      </c>
      <c r="O389" s="59" t="e">
        <f>YIELD(E389,F389,H389,J389,L389,N389,2)</f>
        <v>#NAME?</v>
      </c>
      <c r="P389" s="59" t="e">
        <f>YIELD(E389,F389,H389,M389,L389,N389,2)</f>
        <v>#NAME?</v>
      </c>
      <c r="Q389" s="59">
        <f>H389*L389/M389</f>
        <v>0.086528438334744939</v>
      </c>
      <c r="R389" s="61">
        <f>I389*O389</f>
        <v>0</v>
      </c>
      <c r="S389" s="59">
        <f>R389/$I$390</f>
        <v>0</v>
      </c>
      <c r="T389" s="61">
        <f>I389*M389/100-K389</f>
        <v>535572000</v>
      </c>
      <c r="U389" s="47">
        <f>T389/K389</f>
        <v>0.020608831168831169</v>
      </c>
    </row>
    <row r="390">
      <c r="I390" s="18">
        <f>SUM(I385:I389)</f>
        <v>180500000000</v>
      </c>
      <c r="K390" s="18">
        <f>SUM(K385:K389)</f>
        <v>180393500000</v>
      </c>
      <c r="R390" s="18">
        <f>SUM(R385:R389)</f>
        <v>0</v>
      </c>
      <c r="S390" s="20" t="e">
        <f>SUM(S385:S389)</f>
        <v>#NAME?</v>
      </c>
      <c r="T390" s="18">
        <f>SUM(T385:T389)</f>
        <v>2066862000</v>
      </c>
      <c r="U390" s="2">
        <f>T390/K390</f>
        <v>0.011457519256514231</v>
      </c>
    </row>
    <row r="393">
      <c r="B393" s="8" t="s">
        <v>0</v>
      </c>
      <c r="C393" s="0" t="s">
        <v>488</v>
      </c>
      <c r="G393" s="7" t="s">
        <v>4</v>
      </c>
      <c r="H393" s="10">
        <v>43899</v>
      </c>
    </row>
    <row r="395">
      <c r="A395" s="43" t="s">
        <v>5</v>
      </c>
      <c r="B395" s="43" t="s">
        <v>217</v>
      </c>
      <c r="C395" s="43" t="s">
        <v>218</v>
      </c>
      <c r="D395" s="43" t="s">
        <v>219</v>
      </c>
      <c r="E395" s="43" t="s">
        <v>220</v>
      </c>
      <c r="F395" s="43" t="s">
        <v>221</v>
      </c>
      <c r="G395" s="45" t="s">
        <v>222</v>
      </c>
      <c r="H395" s="43" t="s">
        <v>223</v>
      </c>
      <c r="I395" s="43" t="s">
        <v>224</v>
      </c>
      <c r="J395" s="43" t="s">
        <v>225</v>
      </c>
      <c r="K395" s="44"/>
      <c r="L395" s="43" t="s">
        <v>226</v>
      </c>
      <c r="M395" s="43" t="s">
        <v>227</v>
      </c>
      <c r="N395" s="43" t="s">
        <v>228</v>
      </c>
      <c r="O395" s="43" t="s">
        <v>229</v>
      </c>
      <c r="P395" s="43" t="s">
        <v>230</v>
      </c>
      <c r="Q395" s="43" t="s">
        <v>231</v>
      </c>
      <c r="R395" s="43" t="s">
        <v>232</v>
      </c>
      <c r="S395" s="43" t="s">
        <v>233</v>
      </c>
      <c r="T395" s="43" t="s">
        <v>234</v>
      </c>
      <c r="U395" s="48" t="s">
        <v>235</v>
      </c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2" t="s">
        <v>236</v>
      </c>
      <c r="K396" s="42" t="s">
        <v>237</v>
      </c>
      <c r="L396" s="44"/>
      <c r="M396" s="44"/>
      <c r="N396" s="44"/>
      <c r="O396" s="44"/>
      <c r="P396" s="44"/>
      <c r="Q396" s="44"/>
      <c r="R396" s="44"/>
      <c r="S396" s="44"/>
      <c r="T396" s="44"/>
      <c r="U396" s="49"/>
    </row>
    <row r="397">
      <c r="A397" s="57">
        <v>1</v>
      </c>
      <c r="B397" s="57" t="s">
        <v>489</v>
      </c>
      <c r="C397" s="57" t="s">
        <v>23</v>
      </c>
      <c r="D397" s="57" t="s">
        <v>490</v>
      </c>
      <c r="E397" s="58">
        <v>43518</v>
      </c>
      <c r="F397" s="58">
        <v>44614</v>
      </c>
      <c r="G397" s="58">
        <v>43899</v>
      </c>
      <c r="H397" s="59">
        <v>0.1115</v>
      </c>
      <c r="I397" s="60">
        <v>25150000000</v>
      </c>
      <c r="J397" s="61">
        <v>100</v>
      </c>
      <c r="K397" s="61">
        <v>25150000000</v>
      </c>
      <c r="L397" s="61">
        <v>100</v>
      </c>
      <c r="M397" s="62">
        <v>101.3541</v>
      </c>
      <c r="N397" s="63">
        <v>4</v>
      </c>
      <c r="O397" s="59" t="e">
        <f>YIELD(E397,F397,H397,J397,L397,N397,2)</f>
        <v>#NAME?</v>
      </c>
      <c r="P397" s="59" t="e">
        <f>YIELD(E397,F397,H397,M397,L397,N397,2)</f>
        <v>#NAME?</v>
      </c>
      <c r="Q397" s="59">
        <f>H397*L397/M397</f>
        <v>0.11001034985264534</v>
      </c>
      <c r="R397" s="61">
        <f>I397*O397</f>
        <v>0</v>
      </c>
      <c r="S397" s="59">
        <f>R397/$I$398</f>
        <v>0</v>
      </c>
      <c r="T397" s="61">
        <f>I397*M397/100-K397</f>
        <v>340556150</v>
      </c>
      <c r="U397" s="47">
        <f>T397/K397</f>
        <v>0.013541</v>
      </c>
    </row>
    <row r="398">
      <c r="I398" s="18">
        <f>SUM(I397:I397)</f>
        <v>25150000000</v>
      </c>
      <c r="K398" s="18">
        <f>SUM(K397:K397)</f>
        <v>25150000000</v>
      </c>
      <c r="R398" s="18">
        <f>SUM(R397:R397)</f>
        <v>0</v>
      </c>
      <c r="S398" s="20" t="e">
        <f>SUM(S397:S397)</f>
        <v>#NAME?</v>
      </c>
      <c r="T398" s="18">
        <f>SUM(T397:T397)</f>
        <v>340556150</v>
      </c>
      <c r="U398" s="2">
        <f>T398/K398</f>
        <v>0.013541</v>
      </c>
    </row>
    <row r="401">
      <c r="B401" s="8" t="s">
        <v>0</v>
      </c>
      <c r="C401" s="0" t="s">
        <v>491</v>
      </c>
      <c r="G401" s="7" t="s">
        <v>4</v>
      </c>
      <c r="H401" s="10">
        <v>43899</v>
      </c>
    </row>
    <row r="403">
      <c r="A403" s="43" t="s">
        <v>5</v>
      </c>
      <c r="B403" s="43" t="s">
        <v>217</v>
      </c>
      <c r="C403" s="43" t="s">
        <v>218</v>
      </c>
      <c r="D403" s="43" t="s">
        <v>219</v>
      </c>
      <c r="E403" s="43" t="s">
        <v>220</v>
      </c>
      <c r="F403" s="43" t="s">
        <v>221</v>
      </c>
      <c r="G403" s="45" t="s">
        <v>222</v>
      </c>
      <c r="H403" s="43" t="s">
        <v>223</v>
      </c>
      <c r="I403" s="43" t="s">
        <v>224</v>
      </c>
      <c r="J403" s="43" t="s">
        <v>225</v>
      </c>
      <c r="K403" s="44"/>
      <c r="L403" s="43" t="s">
        <v>226</v>
      </c>
      <c r="M403" s="43" t="s">
        <v>227</v>
      </c>
      <c r="N403" s="43" t="s">
        <v>228</v>
      </c>
      <c r="O403" s="43" t="s">
        <v>229</v>
      </c>
      <c r="P403" s="43" t="s">
        <v>230</v>
      </c>
      <c r="Q403" s="43" t="s">
        <v>231</v>
      </c>
      <c r="R403" s="43" t="s">
        <v>232</v>
      </c>
      <c r="S403" s="43" t="s">
        <v>233</v>
      </c>
      <c r="T403" s="43" t="s">
        <v>234</v>
      </c>
      <c r="U403" s="48" t="s">
        <v>235</v>
      </c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2" t="s">
        <v>236</v>
      </c>
      <c r="K404" s="42" t="s">
        <v>237</v>
      </c>
      <c r="L404" s="44"/>
      <c r="M404" s="44"/>
      <c r="N404" s="44"/>
      <c r="O404" s="44"/>
      <c r="P404" s="44"/>
      <c r="Q404" s="44"/>
      <c r="R404" s="44"/>
      <c r="S404" s="44"/>
      <c r="T404" s="44"/>
      <c r="U404" s="49"/>
    </row>
    <row r="405">
      <c r="A405" s="50">
        <v>1</v>
      </c>
      <c r="B405" s="50" t="s">
        <v>492</v>
      </c>
      <c r="C405" s="50" t="s">
        <v>23</v>
      </c>
      <c r="D405" s="50" t="s">
        <v>493</v>
      </c>
      <c r="E405" s="51">
        <v>43504</v>
      </c>
      <c r="F405" s="51">
        <v>44485</v>
      </c>
      <c r="G405" s="51">
        <v>43899</v>
      </c>
      <c r="H405" s="52">
        <v>0.091</v>
      </c>
      <c r="I405" s="53">
        <v>23000000000</v>
      </c>
      <c r="J405" s="54">
        <v>100.23</v>
      </c>
      <c r="K405" s="54">
        <v>23052900000</v>
      </c>
      <c r="L405" s="54">
        <v>100</v>
      </c>
      <c r="M405" s="55">
        <v>103.6995</v>
      </c>
      <c r="N405" s="56">
        <v>4</v>
      </c>
      <c r="O405" s="52" t="e">
        <f>YIELD(E405,F405,H405,J405,L405,N405,2)</f>
        <v>#NAME?</v>
      </c>
      <c r="P405" s="52" t="e">
        <f>YIELD(E405,F405,H405,M405,L405,N405,2)</f>
        <v>#NAME?</v>
      </c>
      <c r="Q405" s="52">
        <f>H405*L405/M405</f>
        <v>0.0877535571531203</v>
      </c>
      <c r="R405" s="54">
        <f>I405*O405</f>
        <v>0</v>
      </c>
      <c r="S405" s="52">
        <f>R405/$I$407</f>
        <v>0</v>
      </c>
      <c r="T405" s="54">
        <f>I405*M405/100-K405</f>
        <v>797985000</v>
      </c>
      <c r="U405" s="46">
        <f>T405/K405</f>
        <v>0.034615384615384617</v>
      </c>
    </row>
    <row r="406">
      <c r="A406" s="57">
        <v>2</v>
      </c>
      <c r="B406" s="57" t="s">
        <v>494</v>
      </c>
      <c r="C406" s="57" t="s">
        <v>23</v>
      </c>
      <c r="D406" s="57" t="s">
        <v>495</v>
      </c>
      <c r="E406" s="58">
        <v>43503</v>
      </c>
      <c r="F406" s="58">
        <v>44467</v>
      </c>
      <c r="G406" s="58">
        <v>43899</v>
      </c>
      <c r="H406" s="59">
        <v>0.09</v>
      </c>
      <c r="I406" s="60">
        <v>54100000000</v>
      </c>
      <c r="J406" s="61">
        <v>99.81</v>
      </c>
      <c r="K406" s="61">
        <v>53997210000</v>
      </c>
      <c r="L406" s="61">
        <v>100</v>
      </c>
      <c r="M406" s="62">
        <v>100.21</v>
      </c>
      <c r="N406" s="63">
        <v>4</v>
      </c>
      <c r="O406" s="59" t="e">
        <f>YIELD(E406,F406,H406,J406,L406,N406,2)</f>
        <v>#NAME?</v>
      </c>
      <c r="P406" s="59" t="e">
        <f>YIELD(E406,F406,H406,M406,L406,N406,2)</f>
        <v>#NAME?</v>
      </c>
      <c r="Q406" s="59">
        <f>H406*L406/M406</f>
        <v>0.089811396068256666</v>
      </c>
      <c r="R406" s="61">
        <f>I406*O406</f>
        <v>0</v>
      </c>
      <c r="S406" s="59">
        <f>R406/$I$407</f>
        <v>0</v>
      </c>
      <c r="T406" s="61">
        <f>I406*M406/100-K406</f>
        <v>216400000</v>
      </c>
      <c r="U406" s="47">
        <f>T406/K406</f>
        <v>0.0040076144674882274</v>
      </c>
    </row>
    <row r="407">
      <c r="I407" s="18">
        <f>SUM(I405:I406)</f>
        <v>77100000000</v>
      </c>
      <c r="K407" s="18">
        <f>SUM(K405:K406)</f>
        <v>77050110000</v>
      </c>
      <c r="R407" s="18">
        <f>SUM(R405:R406)</f>
        <v>0</v>
      </c>
      <c r="S407" s="20" t="e">
        <f>SUM(S405:S406)</f>
        <v>#NAME?</v>
      </c>
      <c r="T407" s="18">
        <f>SUM(T405:T406)</f>
        <v>1014385000</v>
      </c>
      <c r="U407" s="2">
        <f>T407/K407</f>
        <v>0.0131652634889165</v>
      </c>
    </row>
    <row r="410">
      <c r="B410" s="8" t="s">
        <v>0</v>
      </c>
      <c r="C410" s="0" t="s">
        <v>496</v>
      </c>
      <c r="G410" s="7" t="s">
        <v>4</v>
      </c>
      <c r="H410" s="10">
        <v>43899</v>
      </c>
    </row>
    <row r="412">
      <c r="A412" s="43" t="s">
        <v>5</v>
      </c>
      <c r="B412" s="43" t="s">
        <v>217</v>
      </c>
      <c r="C412" s="43" t="s">
        <v>218</v>
      </c>
      <c r="D412" s="43" t="s">
        <v>219</v>
      </c>
      <c r="E412" s="43" t="s">
        <v>220</v>
      </c>
      <c r="F412" s="43" t="s">
        <v>221</v>
      </c>
      <c r="G412" s="45" t="s">
        <v>222</v>
      </c>
      <c r="H412" s="43" t="s">
        <v>223</v>
      </c>
      <c r="I412" s="43" t="s">
        <v>224</v>
      </c>
      <c r="J412" s="43" t="s">
        <v>225</v>
      </c>
      <c r="K412" s="44"/>
      <c r="L412" s="43" t="s">
        <v>226</v>
      </c>
      <c r="M412" s="43" t="s">
        <v>227</v>
      </c>
      <c r="N412" s="43" t="s">
        <v>228</v>
      </c>
      <c r="O412" s="43" t="s">
        <v>229</v>
      </c>
      <c r="P412" s="43" t="s">
        <v>230</v>
      </c>
      <c r="Q412" s="43" t="s">
        <v>231</v>
      </c>
      <c r="R412" s="43" t="s">
        <v>232</v>
      </c>
      <c r="S412" s="43" t="s">
        <v>233</v>
      </c>
      <c r="T412" s="43" t="s">
        <v>234</v>
      </c>
      <c r="U412" s="48" t="s">
        <v>235</v>
      </c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2" t="s">
        <v>236</v>
      </c>
      <c r="K413" s="42" t="s">
        <v>237</v>
      </c>
      <c r="L413" s="44"/>
      <c r="M413" s="44"/>
      <c r="N413" s="44"/>
      <c r="O413" s="44"/>
      <c r="P413" s="44"/>
      <c r="Q413" s="44"/>
      <c r="R413" s="44"/>
      <c r="S413" s="44"/>
      <c r="T413" s="44"/>
      <c r="U413" s="49"/>
    </row>
    <row r="414">
      <c r="A414" s="50">
        <v>1</v>
      </c>
      <c r="B414" s="50" t="s">
        <v>497</v>
      </c>
      <c r="C414" s="50" t="s">
        <v>23</v>
      </c>
      <c r="D414" s="50" t="s">
        <v>498</v>
      </c>
      <c r="E414" s="51">
        <v>43054</v>
      </c>
      <c r="F414" s="51">
        <v>44257</v>
      </c>
      <c r="G414" s="51">
        <v>43899</v>
      </c>
      <c r="H414" s="52">
        <v>0.1025</v>
      </c>
      <c r="I414" s="53">
        <v>17000000000</v>
      </c>
      <c r="J414" s="54">
        <v>100.06</v>
      </c>
      <c r="K414" s="54">
        <v>17010200000</v>
      </c>
      <c r="L414" s="54">
        <v>100</v>
      </c>
      <c r="M414" s="55">
        <v>104.3277</v>
      </c>
      <c r="N414" s="56">
        <v>4</v>
      </c>
      <c r="O414" s="52" t="e">
        <f>YIELD(E414,F414,H414,J414,L414,N414,2)</f>
        <v>#NAME?</v>
      </c>
      <c r="P414" s="52" t="e">
        <f>YIELD(E414,F414,H414,M414,L414,N414,2)</f>
        <v>#NAME?</v>
      </c>
      <c r="Q414" s="52">
        <f>H414*L414/M414</f>
        <v>0.09824811627209265</v>
      </c>
      <c r="R414" s="54">
        <f>I414*O414</f>
        <v>0</v>
      </c>
      <c r="S414" s="52">
        <f>R414/$I$416</f>
        <v>0</v>
      </c>
      <c r="T414" s="54">
        <f>I414*M414/100-K414</f>
        <v>725509000</v>
      </c>
      <c r="U414" s="46">
        <f>T414/K414</f>
        <v>0.0426514091545073</v>
      </c>
    </row>
    <row r="415">
      <c r="A415" s="57">
        <v>2</v>
      </c>
      <c r="B415" s="57" t="s">
        <v>440</v>
      </c>
      <c r="C415" s="57" t="s">
        <v>23</v>
      </c>
      <c r="D415" s="57" t="s">
        <v>441</v>
      </c>
      <c r="E415" s="58">
        <v>43054</v>
      </c>
      <c r="F415" s="58">
        <v>45154</v>
      </c>
      <c r="G415" s="58">
        <v>43899</v>
      </c>
      <c r="H415" s="59">
        <v>0.0925</v>
      </c>
      <c r="I415" s="60">
        <v>32000000000</v>
      </c>
      <c r="J415" s="61">
        <v>100.02</v>
      </c>
      <c r="K415" s="61">
        <v>32006400000</v>
      </c>
      <c r="L415" s="61">
        <v>100</v>
      </c>
      <c r="M415" s="62">
        <v>107.3126</v>
      </c>
      <c r="N415" s="63">
        <v>4</v>
      </c>
      <c r="O415" s="59" t="e">
        <f>YIELD(E415,F415,H415,J415,L415,N415,2)</f>
        <v>#NAME?</v>
      </c>
      <c r="P415" s="59" t="e">
        <f>YIELD(E415,F415,H415,M415,L415,N415,2)</f>
        <v>#NAME?</v>
      </c>
      <c r="Q415" s="59">
        <f>H415*L415/M415</f>
        <v>0.086196774656470909</v>
      </c>
      <c r="R415" s="61">
        <f>I415*O415</f>
        <v>0</v>
      </c>
      <c r="S415" s="59">
        <f>R415/$I$416</f>
        <v>0</v>
      </c>
      <c r="T415" s="61">
        <f>I415*M415/100-K415</f>
        <v>2333632000</v>
      </c>
      <c r="U415" s="47">
        <f>T415/K415</f>
        <v>0.0729114177164567</v>
      </c>
    </row>
    <row r="416">
      <c r="I416" s="18">
        <f>SUM(I414:I415)</f>
        <v>49000000000</v>
      </c>
      <c r="K416" s="18">
        <f>SUM(K414:K415)</f>
        <v>49016600000</v>
      </c>
      <c r="R416" s="18">
        <f>SUM(R414:R415)</f>
        <v>0</v>
      </c>
      <c r="S416" s="20" t="e">
        <f>SUM(S414:S415)</f>
        <v>#NAME?</v>
      </c>
      <c r="T416" s="18">
        <f>SUM(T414:T415)</f>
        <v>3059141000</v>
      </c>
      <c r="U416" s="2">
        <f>T416/K416</f>
        <v>0.062410305896369804</v>
      </c>
    </row>
    <row r="419">
      <c r="B419" s="8" t="s">
        <v>0</v>
      </c>
      <c r="C419" s="0" t="s">
        <v>24</v>
      </c>
      <c r="G419" s="7" t="s">
        <v>4</v>
      </c>
      <c r="H419" s="10">
        <v>43899</v>
      </c>
    </row>
    <row r="421">
      <c r="A421" s="43" t="s">
        <v>5</v>
      </c>
      <c r="B421" s="43" t="s">
        <v>217</v>
      </c>
      <c r="C421" s="43" t="s">
        <v>218</v>
      </c>
      <c r="D421" s="43" t="s">
        <v>219</v>
      </c>
      <c r="E421" s="43" t="s">
        <v>220</v>
      </c>
      <c r="F421" s="43" t="s">
        <v>221</v>
      </c>
      <c r="G421" s="45" t="s">
        <v>222</v>
      </c>
      <c r="H421" s="43" t="s">
        <v>223</v>
      </c>
      <c r="I421" s="43" t="s">
        <v>224</v>
      </c>
      <c r="J421" s="43" t="s">
        <v>225</v>
      </c>
      <c r="K421" s="44"/>
      <c r="L421" s="43" t="s">
        <v>226</v>
      </c>
      <c r="M421" s="43" t="s">
        <v>227</v>
      </c>
      <c r="N421" s="43" t="s">
        <v>228</v>
      </c>
      <c r="O421" s="43" t="s">
        <v>229</v>
      </c>
      <c r="P421" s="43" t="s">
        <v>230</v>
      </c>
      <c r="Q421" s="43" t="s">
        <v>231</v>
      </c>
      <c r="R421" s="43" t="s">
        <v>232</v>
      </c>
      <c r="S421" s="43" t="s">
        <v>233</v>
      </c>
      <c r="T421" s="43" t="s">
        <v>234</v>
      </c>
      <c r="U421" s="48" t="s">
        <v>235</v>
      </c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2" t="s">
        <v>236</v>
      </c>
      <c r="K422" s="42" t="s">
        <v>237</v>
      </c>
      <c r="L422" s="44"/>
      <c r="M422" s="44"/>
      <c r="N422" s="44"/>
      <c r="O422" s="44"/>
      <c r="P422" s="44"/>
      <c r="Q422" s="44"/>
      <c r="R422" s="44"/>
      <c r="S422" s="44"/>
      <c r="T422" s="44"/>
      <c r="U422" s="49"/>
    </row>
    <row r="423">
      <c r="A423" s="50">
        <v>1</v>
      </c>
      <c r="B423" s="50" t="s">
        <v>499</v>
      </c>
      <c r="C423" s="50" t="s">
        <v>23</v>
      </c>
      <c r="D423" s="50" t="s">
        <v>500</v>
      </c>
      <c r="E423" s="51">
        <v>43612</v>
      </c>
      <c r="F423" s="51">
        <v>49018</v>
      </c>
      <c r="G423" s="51">
        <v>43899</v>
      </c>
      <c r="H423" s="52">
        <v>0.08375</v>
      </c>
      <c r="I423" s="53">
        <v>10000000000</v>
      </c>
      <c r="J423" s="54">
        <v>99.95</v>
      </c>
      <c r="K423" s="54">
        <v>9995000000</v>
      </c>
      <c r="L423" s="54">
        <v>100</v>
      </c>
      <c r="M423" s="55">
        <v>108.9372</v>
      </c>
      <c r="N423" s="56">
        <v>2</v>
      </c>
      <c r="O423" s="52" t="e">
        <f>YIELD(E423,F423,H423,J423,L423,N423,2)</f>
        <v>#NAME?</v>
      </c>
      <c r="P423" s="52" t="e">
        <f>YIELD(E423,F423,H423,M423,L423,N423,2)</f>
        <v>#NAME?</v>
      </c>
      <c r="Q423" s="52">
        <f>H423*L423/M423</f>
        <v>0.076879156064227822</v>
      </c>
      <c r="R423" s="54">
        <f>I423*O423</f>
        <v>0</v>
      </c>
      <c r="S423" s="52">
        <f>R423/$I$434</f>
        <v>0</v>
      </c>
      <c r="T423" s="54">
        <f>I423*M423/100-K423</f>
        <v>898720000</v>
      </c>
      <c r="U423" s="46">
        <f>T423/K423</f>
        <v>0.089916958479239625</v>
      </c>
    </row>
    <row r="424">
      <c r="A424" s="50">
        <v>2</v>
      </c>
      <c r="B424" s="50" t="s">
        <v>501</v>
      </c>
      <c r="C424" s="50" t="s">
        <v>23</v>
      </c>
      <c r="D424" s="50" t="s">
        <v>502</v>
      </c>
      <c r="E424" s="51">
        <v>43678</v>
      </c>
      <c r="F424" s="51">
        <v>50875</v>
      </c>
      <c r="G424" s="51">
        <v>43899</v>
      </c>
      <c r="H424" s="52">
        <v>0.08375</v>
      </c>
      <c r="I424" s="53">
        <v>10000000000</v>
      </c>
      <c r="J424" s="54">
        <v>102.43601846</v>
      </c>
      <c r="K424" s="54">
        <v>10243601846</v>
      </c>
      <c r="L424" s="54">
        <v>100</v>
      </c>
      <c r="M424" s="55">
        <v>108.4698</v>
      </c>
      <c r="N424" s="56">
        <v>2</v>
      </c>
      <c r="O424" s="52" t="e">
        <f>YIELD(E424,F424,H424,J424,L424,N424,2)</f>
        <v>#NAME?</v>
      </c>
      <c r="P424" s="52" t="e">
        <f>YIELD(E424,F424,H424,M424,L424,N424,2)</f>
        <v>#NAME?</v>
      </c>
      <c r="Q424" s="52">
        <f>H424*L424/M424</f>
        <v>0.077210430921786519</v>
      </c>
      <c r="R424" s="54">
        <f>I424*O424</f>
        <v>0</v>
      </c>
      <c r="S424" s="52">
        <f>R424/$I$434</f>
        <v>0</v>
      </c>
      <c r="T424" s="54">
        <f>I424*M424/100-K424</f>
        <v>603378154.00000191</v>
      </c>
      <c r="U424" s="46">
        <f>T424/K424</f>
        <v>0.058902929171892174</v>
      </c>
    </row>
    <row r="425">
      <c r="A425" s="50">
        <v>3</v>
      </c>
      <c r="B425" s="50" t="s">
        <v>501</v>
      </c>
      <c r="C425" s="50" t="s">
        <v>23</v>
      </c>
      <c r="D425" s="50" t="s">
        <v>502</v>
      </c>
      <c r="E425" s="51">
        <v>43628</v>
      </c>
      <c r="F425" s="51">
        <v>50875</v>
      </c>
      <c r="G425" s="51">
        <v>43899</v>
      </c>
      <c r="H425" s="52">
        <v>0.08375</v>
      </c>
      <c r="I425" s="53">
        <v>9500000000</v>
      </c>
      <c r="J425" s="54">
        <v>102.43601846</v>
      </c>
      <c r="K425" s="54">
        <v>9731421753.6999989</v>
      </c>
      <c r="L425" s="54">
        <v>100</v>
      </c>
      <c r="M425" s="55">
        <v>108.4698</v>
      </c>
      <c r="N425" s="56">
        <v>2</v>
      </c>
      <c r="O425" s="52" t="e">
        <f>YIELD(E425,F425,H425,J425,L425,N425,2)</f>
        <v>#NAME?</v>
      </c>
      <c r="P425" s="52" t="e">
        <f>YIELD(E425,F425,H425,M425,L425,N425,2)</f>
        <v>#NAME?</v>
      </c>
      <c r="Q425" s="52">
        <f>H425*L425/M425</f>
        <v>0.077210430921786519</v>
      </c>
      <c r="R425" s="54">
        <f>I425*O425</f>
        <v>0</v>
      </c>
      <c r="S425" s="52">
        <f>R425/$I$434</f>
        <v>0</v>
      </c>
      <c r="T425" s="54">
        <f>I425*M425/100-K425</f>
        <v>573209246.300003</v>
      </c>
      <c r="U425" s="46">
        <f>T425/K425</f>
        <v>0.058902929171892306</v>
      </c>
    </row>
    <row r="426">
      <c r="A426" s="50">
        <v>4</v>
      </c>
      <c r="B426" s="50" t="s">
        <v>501</v>
      </c>
      <c r="C426" s="50" t="s">
        <v>23</v>
      </c>
      <c r="D426" s="50" t="s">
        <v>502</v>
      </c>
      <c r="E426" s="51">
        <v>43630</v>
      </c>
      <c r="F426" s="51">
        <v>50875</v>
      </c>
      <c r="G426" s="51">
        <v>43899</v>
      </c>
      <c r="H426" s="52">
        <v>0.08375</v>
      </c>
      <c r="I426" s="53">
        <v>30000000000</v>
      </c>
      <c r="J426" s="54">
        <v>102.43601846</v>
      </c>
      <c r="K426" s="54">
        <v>30730805538</v>
      </c>
      <c r="L426" s="54">
        <v>100</v>
      </c>
      <c r="M426" s="55">
        <v>108.4698</v>
      </c>
      <c r="N426" s="56">
        <v>2</v>
      </c>
      <c r="O426" s="52" t="e">
        <f>YIELD(E426,F426,H426,J426,L426,N426,2)</f>
        <v>#NAME?</v>
      </c>
      <c r="P426" s="52" t="e">
        <f>YIELD(E426,F426,H426,M426,L426,N426,2)</f>
        <v>#NAME?</v>
      </c>
      <c r="Q426" s="52">
        <f>H426*L426/M426</f>
        <v>0.077210430921786519</v>
      </c>
      <c r="R426" s="54">
        <f>I426*O426</f>
        <v>0</v>
      </c>
      <c r="S426" s="52">
        <f>R426/$I$434</f>
        <v>0</v>
      </c>
      <c r="T426" s="54">
        <f>I426*M426/100-K426</f>
        <v>1810134462</v>
      </c>
      <c r="U426" s="46">
        <f>T426/K426</f>
        <v>0.058902929171891986</v>
      </c>
    </row>
    <row r="427">
      <c r="A427" s="50">
        <v>5</v>
      </c>
      <c r="B427" s="50" t="s">
        <v>501</v>
      </c>
      <c r="C427" s="50" t="s">
        <v>23</v>
      </c>
      <c r="D427" s="50" t="s">
        <v>502</v>
      </c>
      <c r="E427" s="51">
        <v>43633</v>
      </c>
      <c r="F427" s="51">
        <v>50875</v>
      </c>
      <c r="G427" s="51">
        <v>43899</v>
      </c>
      <c r="H427" s="52">
        <v>0.08375</v>
      </c>
      <c r="I427" s="53">
        <v>45000000000</v>
      </c>
      <c r="J427" s="54">
        <v>102.43601846</v>
      </c>
      <c r="K427" s="54">
        <v>46096208307</v>
      </c>
      <c r="L427" s="54">
        <v>100</v>
      </c>
      <c r="M427" s="55">
        <v>108.4698</v>
      </c>
      <c r="N427" s="56">
        <v>2</v>
      </c>
      <c r="O427" s="52" t="e">
        <f>YIELD(E427,F427,H427,J427,L427,N427,2)</f>
        <v>#NAME?</v>
      </c>
      <c r="P427" s="52" t="e">
        <f>YIELD(E427,F427,H427,M427,L427,N427,2)</f>
        <v>#NAME?</v>
      </c>
      <c r="Q427" s="52">
        <f>H427*L427/M427</f>
        <v>0.077210430921786519</v>
      </c>
      <c r="R427" s="54">
        <f>I427*O427</f>
        <v>0</v>
      </c>
      <c r="S427" s="52">
        <f>R427/$I$434</f>
        <v>0</v>
      </c>
      <c r="T427" s="54">
        <f>I427*M427/100-K427</f>
        <v>2715201693</v>
      </c>
      <c r="U427" s="46">
        <f>T427/K427</f>
        <v>0.058902929171891986</v>
      </c>
    </row>
    <row r="428">
      <c r="A428" s="50">
        <v>6</v>
      </c>
      <c r="B428" s="50" t="s">
        <v>501</v>
      </c>
      <c r="C428" s="50" t="s">
        <v>23</v>
      </c>
      <c r="D428" s="50" t="s">
        <v>502</v>
      </c>
      <c r="E428" s="51">
        <v>43636</v>
      </c>
      <c r="F428" s="51">
        <v>50875</v>
      </c>
      <c r="G428" s="51">
        <v>43899</v>
      </c>
      <c r="H428" s="52">
        <v>0.08375</v>
      </c>
      <c r="I428" s="53">
        <v>30000000000</v>
      </c>
      <c r="J428" s="54">
        <v>102.43601846</v>
      </c>
      <c r="K428" s="54">
        <v>30730805538</v>
      </c>
      <c r="L428" s="54">
        <v>100</v>
      </c>
      <c r="M428" s="55">
        <v>108.4698</v>
      </c>
      <c r="N428" s="56">
        <v>2</v>
      </c>
      <c r="O428" s="52" t="e">
        <f>YIELD(E428,F428,H428,J428,L428,N428,2)</f>
        <v>#NAME?</v>
      </c>
      <c r="P428" s="52" t="e">
        <f>YIELD(E428,F428,H428,M428,L428,N428,2)</f>
        <v>#NAME?</v>
      </c>
      <c r="Q428" s="52">
        <f>H428*L428/M428</f>
        <v>0.077210430921786519</v>
      </c>
      <c r="R428" s="54">
        <f>I428*O428</f>
        <v>0</v>
      </c>
      <c r="S428" s="52">
        <f>R428/$I$434</f>
        <v>0</v>
      </c>
      <c r="T428" s="54">
        <f>I428*M428/100-K428</f>
        <v>1810134462</v>
      </c>
      <c r="U428" s="46">
        <f>T428/K428</f>
        <v>0.058902929171891986</v>
      </c>
    </row>
    <row r="429">
      <c r="A429" s="50">
        <v>7</v>
      </c>
      <c r="B429" s="50" t="s">
        <v>501</v>
      </c>
      <c r="C429" s="50" t="s">
        <v>23</v>
      </c>
      <c r="D429" s="50" t="s">
        <v>502</v>
      </c>
      <c r="E429" s="51">
        <v>43837</v>
      </c>
      <c r="F429" s="51">
        <v>50875</v>
      </c>
      <c r="G429" s="51">
        <v>43899</v>
      </c>
      <c r="H429" s="52">
        <v>0.08375</v>
      </c>
      <c r="I429" s="53">
        <v>6000000000</v>
      </c>
      <c r="J429" s="54">
        <v>102.43601846</v>
      </c>
      <c r="K429" s="54">
        <v>6146161107.5999994</v>
      </c>
      <c r="L429" s="54">
        <v>100</v>
      </c>
      <c r="M429" s="55">
        <v>108.4698</v>
      </c>
      <c r="N429" s="56">
        <v>2</v>
      </c>
      <c r="O429" s="52" t="e">
        <f>YIELD(E429,F429,H429,J429,L429,N429,2)</f>
        <v>#NAME?</v>
      </c>
      <c r="P429" s="52" t="e">
        <f>YIELD(E429,F429,H429,M429,L429,N429,2)</f>
        <v>#NAME?</v>
      </c>
      <c r="Q429" s="52">
        <f>H429*L429/M429</f>
        <v>0.077210430921786519</v>
      </c>
      <c r="R429" s="54">
        <f>I429*O429</f>
        <v>0</v>
      </c>
      <c r="S429" s="52">
        <f>R429/$I$434</f>
        <v>0</v>
      </c>
      <c r="T429" s="54">
        <f>I429*M429/100-K429</f>
        <v>362026892.40000057</v>
      </c>
      <c r="U429" s="46">
        <f>T429/K429</f>
        <v>0.058902929171892084</v>
      </c>
    </row>
    <row r="430">
      <c r="A430" s="50">
        <v>8</v>
      </c>
      <c r="B430" s="50" t="s">
        <v>503</v>
      </c>
      <c r="C430" s="50" t="s">
        <v>23</v>
      </c>
      <c r="D430" s="50" t="s">
        <v>504</v>
      </c>
      <c r="E430" s="51">
        <v>43612</v>
      </c>
      <c r="F430" s="51">
        <v>44381</v>
      </c>
      <c r="G430" s="51">
        <v>43899</v>
      </c>
      <c r="H430" s="52">
        <v>0.0975</v>
      </c>
      <c r="I430" s="53">
        <v>30000000000</v>
      </c>
      <c r="J430" s="54">
        <v>101.59</v>
      </c>
      <c r="K430" s="54">
        <v>30477000000</v>
      </c>
      <c r="L430" s="54">
        <v>100</v>
      </c>
      <c r="M430" s="55">
        <v>101.16</v>
      </c>
      <c r="N430" s="56">
        <v>4</v>
      </c>
      <c r="O430" s="52" t="e">
        <f>YIELD(E430,F430,H430,J430,L430,N430,2)</f>
        <v>#NAME?</v>
      </c>
      <c r="P430" s="52" t="e">
        <f>YIELD(E430,F430,H430,M430,L430,N430,2)</f>
        <v>#NAME?</v>
      </c>
      <c r="Q430" s="52">
        <f>H430*L430/M430</f>
        <v>0.096381969157769878</v>
      </c>
      <c r="R430" s="54">
        <f>I430*O430</f>
        <v>0</v>
      </c>
      <c r="S430" s="52">
        <f>R430/$I$434</f>
        <v>0</v>
      </c>
      <c r="T430" s="54">
        <f>I430*M430/100-K430</f>
        <v>-129000000</v>
      </c>
      <c r="U430" s="46">
        <f>T430/K430</f>
        <v>-0.0042327000689044193</v>
      </c>
    </row>
    <row r="431">
      <c r="A431" s="50">
        <v>9</v>
      </c>
      <c r="B431" s="50" t="s">
        <v>505</v>
      </c>
      <c r="C431" s="50" t="s">
        <v>23</v>
      </c>
      <c r="D431" s="50" t="s">
        <v>506</v>
      </c>
      <c r="E431" s="51">
        <v>43612</v>
      </c>
      <c r="F431" s="51">
        <v>45842</v>
      </c>
      <c r="G431" s="51">
        <v>43899</v>
      </c>
      <c r="H431" s="52">
        <v>0.0915</v>
      </c>
      <c r="I431" s="53">
        <v>95000000000</v>
      </c>
      <c r="J431" s="54">
        <v>99.1708</v>
      </c>
      <c r="K431" s="54">
        <v>94212260000</v>
      </c>
      <c r="L431" s="54">
        <v>100</v>
      </c>
      <c r="M431" s="55">
        <v>104.538</v>
      </c>
      <c r="N431" s="56">
        <v>4</v>
      </c>
      <c r="O431" s="52" t="e">
        <f>YIELD(E431,F431,H431,J431,L431,N431,2)</f>
        <v>#NAME?</v>
      </c>
      <c r="P431" s="52" t="e">
        <f>YIELD(E431,F431,H431,M431,L431,N431,2)</f>
        <v>#NAME?</v>
      </c>
      <c r="Q431" s="52">
        <f>H431*L431/M431</f>
        <v>0.087527980255983476</v>
      </c>
      <c r="R431" s="54">
        <f>I431*O431</f>
        <v>0</v>
      </c>
      <c r="S431" s="52">
        <f>R431/$I$434</f>
        <v>0</v>
      </c>
      <c r="T431" s="54">
        <f>I431*M431/100-K431</f>
        <v>5098840000</v>
      </c>
      <c r="U431" s="46">
        <f>T431/K431</f>
        <v>0.0541207694200309</v>
      </c>
    </row>
    <row r="432">
      <c r="A432" s="50">
        <v>10</v>
      </c>
      <c r="B432" s="50" t="s">
        <v>268</v>
      </c>
      <c r="C432" s="50" t="s">
        <v>23</v>
      </c>
      <c r="D432" s="50" t="s">
        <v>269</v>
      </c>
      <c r="E432" s="51">
        <v>43612</v>
      </c>
      <c r="F432" s="51">
        <v>44479</v>
      </c>
      <c r="G432" s="51">
        <v>43899</v>
      </c>
      <c r="H432" s="52">
        <v>0.1</v>
      </c>
      <c r="I432" s="53">
        <v>20000000000</v>
      </c>
      <c r="J432" s="54">
        <v>101.248</v>
      </c>
      <c r="K432" s="54">
        <v>20249600000</v>
      </c>
      <c r="L432" s="54">
        <v>100</v>
      </c>
      <c r="M432" s="55">
        <v>102.5752</v>
      </c>
      <c r="N432" s="56">
        <v>4</v>
      </c>
      <c r="O432" s="52" t="e">
        <f>YIELD(E432,F432,H432,J432,L432,N432,2)</f>
        <v>#NAME?</v>
      </c>
      <c r="P432" s="52" t="e">
        <f>YIELD(E432,F432,H432,M432,L432,N432,2)</f>
        <v>#NAME?</v>
      </c>
      <c r="Q432" s="52">
        <f>H432*L432/M432</f>
        <v>0.097489451641332409</v>
      </c>
      <c r="R432" s="54">
        <f>I432*O432</f>
        <v>0</v>
      </c>
      <c r="S432" s="52">
        <f>R432/$I$434</f>
        <v>0</v>
      </c>
      <c r="T432" s="54">
        <f>I432*M432/100-K432</f>
        <v>265440000</v>
      </c>
      <c r="U432" s="46">
        <f>T432/K432</f>
        <v>0.013108407079646018</v>
      </c>
    </row>
    <row r="433">
      <c r="A433" s="57">
        <v>11</v>
      </c>
      <c r="B433" s="57" t="s">
        <v>276</v>
      </c>
      <c r="C433" s="57" t="s">
        <v>23</v>
      </c>
      <c r="D433" s="57" t="s">
        <v>277</v>
      </c>
      <c r="E433" s="58">
        <v>43612</v>
      </c>
      <c r="F433" s="58">
        <v>45111</v>
      </c>
      <c r="G433" s="58">
        <v>43899</v>
      </c>
      <c r="H433" s="59">
        <v>0.1025</v>
      </c>
      <c r="I433" s="60">
        <v>50000000000</v>
      </c>
      <c r="J433" s="61">
        <v>101.99</v>
      </c>
      <c r="K433" s="61">
        <v>50995000000</v>
      </c>
      <c r="L433" s="61">
        <v>100</v>
      </c>
      <c r="M433" s="62">
        <v>103.2343</v>
      </c>
      <c r="N433" s="63">
        <v>4</v>
      </c>
      <c r="O433" s="59" t="e">
        <f>YIELD(E433,F433,H433,J433,L433,N433,2)</f>
        <v>#NAME?</v>
      </c>
      <c r="P433" s="59" t="e">
        <f>YIELD(E433,F433,H433,M433,L433,N433,2)</f>
        <v>#NAME?</v>
      </c>
      <c r="Q433" s="59">
        <f>H433*L433/M433</f>
        <v>0.0992887054012087</v>
      </c>
      <c r="R433" s="61">
        <f>I433*O433</f>
        <v>0</v>
      </c>
      <c r="S433" s="59">
        <f>R433/$I$434</f>
        <v>0</v>
      </c>
      <c r="T433" s="61">
        <f>I433*M433/100-K433</f>
        <v>622150000</v>
      </c>
      <c r="U433" s="47">
        <f>T433/K433</f>
        <v>0.012200215707422297</v>
      </c>
    </row>
    <row r="434">
      <c r="I434" s="18">
        <f>SUM(I423:I433)</f>
        <v>335500000000</v>
      </c>
      <c r="K434" s="18">
        <f>SUM(K423:K433)</f>
        <v>339607864090.30005</v>
      </c>
      <c r="R434" s="18">
        <f>SUM(R423:R433)</f>
        <v>0</v>
      </c>
      <c r="S434" s="20" t="e">
        <f>SUM(S423:S433)</f>
        <v>#NAME?</v>
      </c>
      <c r="T434" s="18">
        <f>SUM(T423:T433)</f>
        <v>14630234909.700005</v>
      </c>
      <c r="U434" s="2">
        <f>T434/K434</f>
        <v>0.0430797883579336</v>
      </c>
    </row>
    <row r="437">
      <c r="B437" s="8" t="s">
        <v>0</v>
      </c>
      <c r="C437" s="0" t="s">
        <v>507</v>
      </c>
      <c r="G437" s="7" t="s">
        <v>4</v>
      </c>
      <c r="H437" s="10">
        <v>43899</v>
      </c>
    </row>
    <row r="439">
      <c r="A439" s="43" t="s">
        <v>5</v>
      </c>
      <c r="B439" s="43" t="s">
        <v>217</v>
      </c>
      <c r="C439" s="43" t="s">
        <v>218</v>
      </c>
      <c r="D439" s="43" t="s">
        <v>219</v>
      </c>
      <c r="E439" s="43" t="s">
        <v>220</v>
      </c>
      <c r="F439" s="43" t="s">
        <v>221</v>
      </c>
      <c r="G439" s="45" t="s">
        <v>222</v>
      </c>
      <c r="H439" s="43" t="s">
        <v>223</v>
      </c>
      <c r="I439" s="43" t="s">
        <v>224</v>
      </c>
      <c r="J439" s="43" t="s">
        <v>225</v>
      </c>
      <c r="K439" s="44"/>
      <c r="L439" s="43" t="s">
        <v>226</v>
      </c>
      <c r="M439" s="43" t="s">
        <v>227</v>
      </c>
      <c r="N439" s="43" t="s">
        <v>228</v>
      </c>
      <c r="O439" s="43" t="s">
        <v>229</v>
      </c>
      <c r="P439" s="43" t="s">
        <v>230</v>
      </c>
      <c r="Q439" s="43" t="s">
        <v>231</v>
      </c>
      <c r="R439" s="43" t="s">
        <v>232</v>
      </c>
      <c r="S439" s="43" t="s">
        <v>233</v>
      </c>
      <c r="T439" s="43" t="s">
        <v>234</v>
      </c>
      <c r="U439" s="48" t="s">
        <v>235</v>
      </c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2" t="s">
        <v>236</v>
      </c>
      <c r="K440" s="42" t="s">
        <v>237</v>
      </c>
      <c r="L440" s="44"/>
      <c r="M440" s="44"/>
      <c r="N440" s="44"/>
      <c r="O440" s="44"/>
      <c r="P440" s="44"/>
      <c r="Q440" s="44"/>
      <c r="R440" s="44"/>
      <c r="S440" s="44"/>
      <c r="T440" s="44"/>
      <c r="U440" s="49"/>
    </row>
    <row r="441">
      <c r="A441" s="57">
        <v>1</v>
      </c>
      <c r="B441" s="57" t="s">
        <v>489</v>
      </c>
      <c r="C441" s="57" t="s">
        <v>23</v>
      </c>
      <c r="D441" s="57" t="s">
        <v>490</v>
      </c>
      <c r="E441" s="58">
        <v>43614</v>
      </c>
      <c r="F441" s="58">
        <v>44614</v>
      </c>
      <c r="G441" s="58">
        <v>43899</v>
      </c>
      <c r="H441" s="59">
        <v>0.1115</v>
      </c>
      <c r="I441" s="60">
        <v>80000000000</v>
      </c>
      <c r="J441" s="61">
        <v>100.05</v>
      </c>
      <c r="K441" s="61">
        <v>80040000000</v>
      </c>
      <c r="L441" s="61">
        <v>100</v>
      </c>
      <c r="M441" s="62">
        <v>101.3541</v>
      </c>
      <c r="N441" s="63">
        <v>4</v>
      </c>
      <c r="O441" s="59" t="e">
        <f>YIELD(E441,F441,H441,J441,L441,N441,2)</f>
        <v>#NAME?</v>
      </c>
      <c r="P441" s="59" t="e">
        <f>YIELD(E441,F441,H441,M441,L441,N441,2)</f>
        <v>#NAME?</v>
      </c>
      <c r="Q441" s="59">
        <f>H441*L441/M441</f>
        <v>0.11001034985264534</v>
      </c>
      <c r="R441" s="61">
        <f>I441*O441</f>
        <v>0</v>
      </c>
      <c r="S441" s="59">
        <f>R441/$I$442</f>
        <v>0</v>
      </c>
      <c r="T441" s="61">
        <f>I441*M441/100-K441</f>
        <v>1043280000</v>
      </c>
      <c r="U441" s="47">
        <f>T441/K441</f>
        <v>0.013034482758620689</v>
      </c>
    </row>
    <row r="442">
      <c r="I442" s="18">
        <f>SUM(I441:I441)</f>
        <v>80000000000</v>
      </c>
      <c r="K442" s="18">
        <f>SUM(K441:K441)</f>
        <v>80040000000</v>
      </c>
      <c r="R442" s="18">
        <f>SUM(R441:R441)</f>
        <v>0</v>
      </c>
      <c r="S442" s="20" t="e">
        <f>SUM(S441:S441)</f>
        <v>#NAME?</v>
      </c>
      <c r="T442" s="18">
        <f>SUM(T441:T441)</f>
        <v>1043280000</v>
      </c>
      <c r="U442" s="2">
        <f>T442/K442</f>
        <v>0.013034482758620689</v>
      </c>
    </row>
    <row r="445">
      <c r="B445" s="8" t="s">
        <v>0</v>
      </c>
      <c r="C445" s="0" t="s">
        <v>27</v>
      </c>
      <c r="G445" s="7" t="s">
        <v>4</v>
      </c>
      <c r="H445" s="10">
        <v>43899</v>
      </c>
    </row>
    <row r="447">
      <c r="A447" s="43" t="s">
        <v>5</v>
      </c>
      <c r="B447" s="43" t="s">
        <v>217</v>
      </c>
      <c r="C447" s="43" t="s">
        <v>218</v>
      </c>
      <c r="D447" s="43" t="s">
        <v>219</v>
      </c>
      <c r="E447" s="43" t="s">
        <v>220</v>
      </c>
      <c r="F447" s="43" t="s">
        <v>221</v>
      </c>
      <c r="G447" s="45" t="s">
        <v>222</v>
      </c>
      <c r="H447" s="43" t="s">
        <v>223</v>
      </c>
      <c r="I447" s="43" t="s">
        <v>224</v>
      </c>
      <c r="J447" s="43" t="s">
        <v>225</v>
      </c>
      <c r="K447" s="44"/>
      <c r="L447" s="43" t="s">
        <v>226</v>
      </c>
      <c r="M447" s="43" t="s">
        <v>227</v>
      </c>
      <c r="N447" s="43" t="s">
        <v>228</v>
      </c>
      <c r="O447" s="43" t="s">
        <v>229</v>
      </c>
      <c r="P447" s="43" t="s">
        <v>230</v>
      </c>
      <c r="Q447" s="43" t="s">
        <v>231</v>
      </c>
      <c r="R447" s="43" t="s">
        <v>232</v>
      </c>
      <c r="S447" s="43" t="s">
        <v>233</v>
      </c>
      <c r="T447" s="43" t="s">
        <v>234</v>
      </c>
      <c r="U447" s="48" t="s">
        <v>235</v>
      </c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2" t="s">
        <v>236</v>
      </c>
      <c r="K448" s="42" t="s">
        <v>237</v>
      </c>
      <c r="L448" s="44"/>
      <c r="M448" s="44"/>
      <c r="N448" s="44"/>
      <c r="O448" s="44"/>
      <c r="P448" s="44"/>
      <c r="Q448" s="44"/>
      <c r="R448" s="44"/>
      <c r="S448" s="44"/>
      <c r="T448" s="44"/>
      <c r="U448" s="49"/>
    </row>
    <row r="449">
      <c r="A449" s="50">
        <v>1</v>
      </c>
      <c r="B449" s="50" t="s">
        <v>366</v>
      </c>
      <c r="C449" s="50" t="s">
        <v>23</v>
      </c>
      <c r="D449" s="50" t="s">
        <v>367</v>
      </c>
      <c r="E449" s="51">
        <v>43608</v>
      </c>
      <c r="F449" s="51">
        <v>48714</v>
      </c>
      <c r="G449" s="51">
        <v>43899</v>
      </c>
      <c r="H449" s="52">
        <v>0.06625</v>
      </c>
      <c r="I449" s="53">
        <v>35000000000</v>
      </c>
      <c r="J449" s="54">
        <v>84.9</v>
      </c>
      <c r="K449" s="54">
        <v>29715000000</v>
      </c>
      <c r="L449" s="54">
        <v>100</v>
      </c>
      <c r="M449" s="55">
        <v>93.0716</v>
      </c>
      <c r="N449" s="56">
        <v>2</v>
      </c>
      <c r="O449" s="52" t="e">
        <f>YIELD(E449,F449,H449,J449,L449,N449,2)</f>
        <v>#NAME?</v>
      </c>
      <c r="P449" s="52" t="e">
        <f>YIELD(E449,F449,H449,M449,L449,N449,2)</f>
        <v>#NAME?</v>
      </c>
      <c r="Q449" s="52">
        <f>H449*L449/M449</f>
        <v>0.071181756840969751</v>
      </c>
      <c r="R449" s="54">
        <f>I449*O449</f>
        <v>0</v>
      </c>
      <c r="S449" s="52">
        <f>R449/$I$454</f>
        <v>0</v>
      </c>
      <c r="T449" s="54">
        <f>I449*M449/100-K449</f>
        <v>2860060000</v>
      </c>
      <c r="U449" s="46">
        <f>T449/K449</f>
        <v>0.096249705535924615</v>
      </c>
    </row>
    <row r="450">
      <c r="A450" s="50">
        <v>2</v>
      </c>
      <c r="B450" s="50" t="s">
        <v>499</v>
      </c>
      <c r="C450" s="50" t="s">
        <v>23</v>
      </c>
      <c r="D450" s="50" t="s">
        <v>500</v>
      </c>
      <c r="E450" s="51">
        <v>43608</v>
      </c>
      <c r="F450" s="51">
        <v>49018</v>
      </c>
      <c r="G450" s="51">
        <v>43899</v>
      </c>
      <c r="H450" s="52">
        <v>0.08375</v>
      </c>
      <c r="I450" s="53">
        <v>10000000000</v>
      </c>
      <c r="J450" s="54">
        <v>98.97</v>
      </c>
      <c r="K450" s="54">
        <v>9897000000</v>
      </c>
      <c r="L450" s="54">
        <v>100</v>
      </c>
      <c r="M450" s="55">
        <v>108.9372</v>
      </c>
      <c r="N450" s="56">
        <v>2</v>
      </c>
      <c r="O450" s="52" t="e">
        <f>YIELD(E450,F450,H450,J450,L450,N450,2)</f>
        <v>#NAME?</v>
      </c>
      <c r="P450" s="52" t="e">
        <f>YIELD(E450,F450,H450,M450,L450,N450,2)</f>
        <v>#NAME?</v>
      </c>
      <c r="Q450" s="52">
        <f>H450*L450/M450</f>
        <v>0.076879156064227822</v>
      </c>
      <c r="R450" s="54">
        <f>I450*O450</f>
        <v>0</v>
      </c>
      <c r="S450" s="52">
        <f>R450/$I$454</f>
        <v>0</v>
      </c>
      <c r="T450" s="54">
        <f>I450*M450/100-K450</f>
        <v>996720000</v>
      </c>
      <c r="U450" s="46">
        <f>T450/K450</f>
        <v>0.10070930585025766</v>
      </c>
    </row>
    <row r="451">
      <c r="A451" s="50">
        <v>3</v>
      </c>
      <c r="B451" s="50" t="s">
        <v>508</v>
      </c>
      <c r="C451" s="50" t="s">
        <v>23</v>
      </c>
      <c r="D451" s="50" t="s">
        <v>509</v>
      </c>
      <c r="E451" s="51">
        <v>43608</v>
      </c>
      <c r="F451" s="51">
        <v>48441</v>
      </c>
      <c r="G451" s="51">
        <v>43899</v>
      </c>
      <c r="H451" s="52">
        <v>0.075</v>
      </c>
      <c r="I451" s="53">
        <v>45000000000</v>
      </c>
      <c r="J451" s="54">
        <v>92</v>
      </c>
      <c r="K451" s="54">
        <v>41400000000</v>
      </c>
      <c r="L451" s="54">
        <v>100</v>
      </c>
      <c r="M451" s="55">
        <v>99.596</v>
      </c>
      <c r="N451" s="56">
        <v>2</v>
      </c>
      <c r="O451" s="52" t="e">
        <f>YIELD(E451,F451,H451,J451,L451,N451,2)</f>
        <v>#NAME?</v>
      </c>
      <c r="P451" s="52" t="e">
        <f>YIELD(E451,F451,H451,M451,L451,N451,2)</f>
        <v>#NAME?</v>
      </c>
      <c r="Q451" s="52">
        <f>H451*L451/M451</f>
        <v>0.075304229085505436</v>
      </c>
      <c r="R451" s="54">
        <f>I451*O451</f>
        <v>0</v>
      </c>
      <c r="S451" s="52">
        <f>R451/$I$454</f>
        <v>0</v>
      </c>
      <c r="T451" s="54">
        <f>I451*M451/100-K451</f>
        <v>3418200000</v>
      </c>
      <c r="U451" s="46">
        <f>T451/K451</f>
        <v>0.082565217391304346</v>
      </c>
    </row>
    <row r="452">
      <c r="A452" s="50">
        <v>4</v>
      </c>
      <c r="B452" s="50" t="s">
        <v>510</v>
      </c>
      <c r="C452" s="50" t="s">
        <v>23</v>
      </c>
      <c r="D452" s="50" t="s">
        <v>511</v>
      </c>
      <c r="E452" s="51">
        <v>43608</v>
      </c>
      <c r="F452" s="51">
        <v>45153</v>
      </c>
      <c r="G452" s="51">
        <v>43899</v>
      </c>
      <c r="H452" s="52">
        <v>0.0875</v>
      </c>
      <c r="I452" s="53">
        <v>10000000000</v>
      </c>
      <c r="J452" s="54">
        <v>103.73</v>
      </c>
      <c r="K452" s="54">
        <v>10373000000</v>
      </c>
      <c r="L452" s="54">
        <v>100</v>
      </c>
      <c r="M452" s="55">
        <v>108.6413</v>
      </c>
      <c r="N452" s="56">
        <v>2</v>
      </c>
      <c r="O452" s="52" t="e">
        <f>YIELD(E452,F452,H452,J452,L452,N452,2)</f>
        <v>#NAME?</v>
      </c>
      <c r="P452" s="52" t="e">
        <f>YIELD(E452,F452,H452,M452,L452,N452,2)</f>
        <v>#NAME?</v>
      </c>
      <c r="Q452" s="52">
        <f>H452*L452/M452</f>
        <v>0.080540273358290074</v>
      </c>
      <c r="R452" s="54">
        <f>I452*O452</f>
        <v>0</v>
      </c>
      <c r="S452" s="52">
        <f>R452/$I$454</f>
        <v>0</v>
      </c>
      <c r="T452" s="54">
        <f>I452*M452/100-K452</f>
        <v>491130000</v>
      </c>
      <c r="U452" s="46">
        <f>T452/K452</f>
        <v>0.047346958449821654</v>
      </c>
    </row>
    <row r="453">
      <c r="A453" s="57">
        <v>5</v>
      </c>
      <c r="B453" s="57" t="s">
        <v>512</v>
      </c>
      <c r="C453" s="57" t="s">
        <v>23</v>
      </c>
      <c r="D453" s="57" t="s">
        <v>513</v>
      </c>
      <c r="E453" s="58">
        <v>43676</v>
      </c>
      <c r="F453" s="58">
        <v>45485</v>
      </c>
      <c r="G453" s="58">
        <v>43899</v>
      </c>
      <c r="H453" s="59">
        <v>0.086</v>
      </c>
      <c r="I453" s="60">
        <v>1500000000</v>
      </c>
      <c r="J453" s="61">
        <v>102.48</v>
      </c>
      <c r="K453" s="61">
        <v>1537200000</v>
      </c>
      <c r="L453" s="61">
        <v>100</v>
      </c>
      <c r="M453" s="62">
        <v>105.355</v>
      </c>
      <c r="N453" s="63">
        <v>4</v>
      </c>
      <c r="O453" s="59" t="e">
        <f>YIELD(E453,F453,H453,J453,L453,N453,2)</f>
        <v>#NAME?</v>
      </c>
      <c r="P453" s="59" t="e">
        <f>YIELD(E453,F453,H453,M453,L453,N453,2)</f>
        <v>#NAME?</v>
      </c>
      <c r="Q453" s="59">
        <f>H453*L453/M453</f>
        <v>0.0816287788904181</v>
      </c>
      <c r="R453" s="61">
        <f>I453*O453</f>
        <v>0</v>
      </c>
      <c r="S453" s="59">
        <f>R453/$I$454</f>
        <v>0</v>
      </c>
      <c r="T453" s="61">
        <f>I453*M453/100-K453</f>
        <v>43125000</v>
      </c>
      <c r="U453" s="47">
        <f>T453/K453</f>
        <v>0.028054254488680718</v>
      </c>
    </row>
    <row r="454">
      <c r="I454" s="18">
        <f>SUM(I449:I453)</f>
        <v>101500000000</v>
      </c>
      <c r="K454" s="18">
        <f>SUM(K449:K453)</f>
        <v>92922200000</v>
      </c>
      <c r="R454" s="18">
        <f>SUM(R449:R453)</f>
        <v>0</v>
      </c>
      <c r="S454" s="20" t="e">
        <f>SUM(S449:S453)</f>
        <v>#NAME?</v>
      </c>
      <c r="T454" s="18">
        <f>SUM(T449:T453)</f>
        <v>7809235000</v>
      </c>
      <c r="U454" s="2">
        <f>T454/K454</f>
        <v>0.084040573727268614</v>
      </c>
    </row>
    <row r="457">
      <c r="B457" s="8" t="s">
        <v>0</v>
      </c>
      <c r="C457" s="0" t="s">
        <v>514</v>
      </c>
      <c r="G457" s="7" t="s">
        <v>4</v>
      </c>
      <c r="H457" s="10">
        <v>43899</v>
      </c>
    </row>
    <row r="459">
      <c r="A459" s="43" t="s">
        <v>5</v>
      </c>
      <c r="B459" s="43" t="s">
        <v>217</v>
      </c>
      <c r="C459" s="43" t="s">
        <v>218</v>
      </c>
      <c r="D459" s="43" t="s">
        <v>219</v>
      </c>
      <c r="E459" s="43" t="s">
        <v>220</v>
      </c>
      <c r="F459" s="43" t="s">
        <v>221</v>
      </c>
      <c r="G459" s="45" t="s">
        <v>222</v>
      </c>
      <c r="H459" s="43" t="s">
        <v>223</v>
      </c>
      <c r="I459" s="43" t="s">
        <v>224</v>
      </c>
      <c r="J459" s="43" t="s">
        <v>225</v>
      </c>
      <c r="K459" s="44"/>
      <c r="L459" s="43" t="s">
        <v>226</v>
      </c>
      <c r="M459" s="43" t="s">
        <v>227</v>
      </c>
      <c r="N459" s="43" t="s">
        <v>228</v>
      </c>
      <c r="O459" s="43" t="s">
        <v>229</v>
      </c>
      <c r="P459" s="43" t="s">
        <v>230</v>
      </c>
      <c r="Q459" s="43" t="s">
        <v>231</v>
      </c>
      <c r="R459" s="43" t="s">
        <v>232</v>
      </c>
      <c r="S459" s="43" t="s">
        <v>233</v>
      </c>
      <c r="T459" s="43" t="s">
        <v>234</v>
      </c>
      <c r="U459" s="48" t="s">
        <v>235</v>
      </c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2" t="s">
        <v>236</v>
      </c>
      <c r="K460" s="42" t="s">
        <v>237</v>
      </c>
      <c r="L460" s="44"/>
      <c r="M460" s="44"/>
      <c r="N460" s="44"/>
      <c r="O460" s="44"/>
      <c r="P460" s="44"/>
      <c r="Q460" s="44"/>
      <c r="R460" s="44"/>
      <c r="S460" s="44"/>
      <c r="T460" s="44"/>
      <c r="U460" s="49"/>
    </row>
    <row r="461">
      <c r="A461" s="50">
        <v>1</v>
      </c>
      <c r="B461" s="50" t="s">
        <v>515</v>
      </c>
      <c r="C461" s="50" t="s">
        <v>23</v>
      </c>
      <c r="D461" s="50" t="s">
        <v>516</v>
      </c>
      <c r="E461" s="51">
        <v>43780</v>
      </c>
      <c r="F461" s="51">
        <v>44734</v>
      </c>
      <c r="G461" s="51">
        <v>43899</v>
      </c>
      <c r="H461" s="52">
        <v>0.0925</v>
      </c>
      <c r="I461" s="53">
        <v>11500000000</v>
      </c>
      <c r="J461" s="54">
        <v>98.96</v>
      </c>
      <c r="K461" s="54">
        <v>11380400000</v>
      </c>
      <c r="L461" s="54">
        <v>100</v>
      </c>
      <c r="M461" s="55">
        <v>100.0757</v>
      </c>
      <c r="N461" s="56">
        <v>4</v>
      </c>
      <c r="O461" s="52" t="e">
        <f>YIELD(E461,F461,H461,J461,L461,N461,2)</f>
        <v>#NAME?</v>
      </c>
      <c r="P461" s="52" t="e">
        <f>YIELD(E461,F461,H461,M461,L461,N461,2)</f>
        <v>#NAME?</v>
      </c>
      <c r="Q461" s="52">
        <f>H461*L461/M461</f>
        <v>0.092430030466936527</v>
      </c>
      <c r="R461" s="54">
        <f>I461*O461</f>
        <v>0</v>
      </c>
      <c r="S461" s="52">
        <f>R461/$I$466</f>
        <v>0</v>
      </c>
      <c r="T461" s="54">
        <f>I461*M461/100-K461</f>
        <v>128305500</v>
      </c>
      <c r="U461" s="46">
        <f>T461/K461</f>
        <v>0.011274252223120453</v>
      </c>
    </row>
    <row r="462">
      <c r="A462" s="50">
        <v>2</v>
      </c>
      <c r="B462" s="50" t="s">
        <v>517</v>
      </c>
      <c r="C462" s="50" t="s">
        <v>23</v>
      </c>
      <c r="D462" s="50" t="s">
        <v>518</v>
      </c>
      <c r="E462" s="51">
        <v>43780</v>
      </c>
      <c r="F462" s="51">
        <v>44558</v>
      </c>
      <c r="G462" s="51">
        <v>43899</v>
      </c>
      <c r="H462" s="52">
        <v>0.104</v>
      </c>
      <c r="I462" s="53">
        <v>21500000000</v>
      </c>
      <c r="J462" s="54">
        <v>102.2</v>
      </c>
      <c r="K462" s="54">
        <v>21973000000</v>
      </c>
      <c r="L462" s="54">
        <v>100</v>
      </c>
      <c r="M462" s="55">
        <v>105.0058</v>
      </c>
      <c r="N462" s="56">
        <v>4</v>
      </c>
      <c r="O462" s="52" t="e">
        <f>YIELD(E462,F462,H462,J462,L462,N462,2)</f>
        <v>#NAME?</v>
      </c>
      <c r="P462" s="52" t="e">
        <f>YIELD(E462,F462,H462,M462,L462,N462,2)</f>
        <v>#NAME?</v>
      </c>
      <c r="Q462" s="52">
        <f>H462*L462/M462</f>
        <v>0.099042148148007075</v>
      </c>
      <c r="R462" s="54">
        <f>I462*O462</f>
        <v>0</v>
      </c>
      <c r="S462" s="52">
        <f>R462/$I$466</f>
        <v>0</v>
      </c>
      <c r="T462" s="54">
        <f>I462*M462/100-K462</f>
        <v>603247000</v>
      </c>
      <c r="U462" s="46">
        <f>T462/K462</f>
        <v>0.027454011741682976</v>
      </c>
    </row>
    <row r="463">
      <c r="A463" s="50">
        <v>3</v>
      </c>
      <c r="B463" s="50" t="s">
        <v>302</v>
      </c>
      <c r="C463" s="50" t="s">
        <v>23</v>
      </c>
      <c r="D463" s="50" t="s">
        <v>303</v>
      </c>
      <c r="E463" s="51">
        <v>43780</v>
      </c>
      <c r="F463" s="51">
        <v>44672</v>
      </c>
      <c r="G463" s="51">
        <v>43899</v>
      </c>
      <c r="H463" s="52">
        <v>0.096</v>
      </c>
      <c r="I463" s="53">
        <v>4000000000</v>
      </c>
      <c r="J463" s="54">
        <v>100.66</v>
      </c>
      <c r="K463" s="54">
        <v>4026400000</v>
      </c>
      <c r="L463" s="54">
        <v>100</v>
      </c>
      <c r="M463" s="55">
        <v>102.4102</v>
      </c>
      <c r="N463" s="56">
        <v>4</v>
      </c>
      <c r="O463" s="52" t="e">
        <f>YIELD(E463,F463,H463,J463,L463,N463,2)</f>
        <v>#NAME?</v>
      </c>
      <c r="P463" s="52" t="e">
        <f>YIELD(E463,F463,H463,M463,L463,N463,2)</f>
        <v>#NAME?</v>
      </c>
      <c r="Q463" s="52">
        <f>H463*L463/M463</f>
        <v>0.093740662551191178</v>
      </c>
      <c r="R463" s="54">
        <f>I463*O463</f>
        <v>0</v>
      </c>
      <c r="S463" s="52">
        <f>R463/$I$466</f>
        <v>0</v>
      </c>
      <c r="T463" s="54">
        <f>I463*M463/100-K463</f>
        <v>70008000</v>
      </c>
      <c r="U463" s="46">
        <f>T463/K463</f>
        <v>0.017387244188356844</v>
      </c>
    </row>
    <row r="464">
      <c r="A464" s="50">
        <v>4</v>
      </c>
      <c r="B464" s="50" t="s">
        <v>519</v>
      </c>
      <c r="C464" s="50" t="s">
        <v>23</v>
      </c>
      <c r="D464" s="50" t="s">
        <v>520</v>
      </c>
      <c r="E464" s="51">
        <v>43780</v>
      </c>
      <c r="F464" s="51">
        <v>44469</v>
      </c>
      <c r="G464" s="51">
        <v>43899</v>
      </c>
      <c r="H464" s="52">
        <v>0.113</v>
      </c>
      <c r="I464" s="53">
        <v>6000000000</v>
      </c>
      <c r="J464" s="54">
        <v>103.56</v>
      </c>
      <c r="K464" s="54">
        <v>6213600000</v>
      </c>
      <c r="L464" s="54">
        <v>100</v>
      </c>
      <c r="M464" s="55">
        <v>104.4471</v>
      </c>
      <c r="N464" s="56">
        <v>4</v>
      </c>
      <c r="O464" s="52" t="e">
        <f>YIELD(E464,F464,H464,J464,L464,N464,2)</f>
        <v>#NAME?</v>
      </c>
      <c r="P464" s="52" t="e">
        <f>YIELD(E464,F464,H464,M464,L464,N464,2)</f>
        <v>#NAME?</v>
      </c>
      <c r="Q464" s="52">
        <f>H464*L464/M464</f>
        <v>0.10818873860547588</v>
      </c>
      <c r="R464" s="54">
        <f>I464*O464</f>
        <v>0</v>
      </c>
      <c r="S464" s="52">
        <f>R464/$I$466</f>
        <v>0</v>
      </c>
      <c r="T464" s="54">
        <f>I464*M464/100-K464</f>
        <v>53226000</v>
      </c>
      <c r="U464" s="46">
        <f>T464/K464</f>
        <v>0.0085660486674391662</v>
      </c>
    </row>
    <row r="465">
      <c r="A465" s="57">
        <v>5</v>
      </c>
      <c r="B465" s="57" t="s">
        <v>242</v>
      </c>
      <c r="C465" s="57" t="s">
        <v>23</v>
      </c>
      <c r="D465" s="57" t="s">
        <v>243</v>
      </c>
      <c r="E465" s="58">
        <v>43780</v>
      </c>
      <c r="F465" s="58">
        <v>44639</v>
      </c>
      <c r="G465" s="58">
        <v>43899</v>
      </c>
      <c r="H465" s="59">
        <v>0.11</v>
      </c>
      <c r="I465" s="60">
        <v>14500000000</v>
      </c>
      <c r="J465" s="61">
        <v>102.84</v>
      </c>
      <c r="K465" s="61">
        <v>14911800000</v>
      </c>
      <c r="L465" s="61">
        <v>100</v>
      </c>
      <c r="M465" s="62">
        <v>104.1167</v>
      </c>
      <c r="N465" s="63">
        <v>4</v>
      </c>
      <c r="O465" s="59" t="e">
        <f>YIELD(E465,F465,H465,J465,L465,N465,2)</f>
        <v>#NAME?</v>
      </c>
      <c r="P465" s="59" t="e">
        <f>YIELD(E465,F465,H465,M465,L465,N465,2)</f>
        <v>#NAME?</v>
      </c>
      <c r="Q465" s="59">
        <f>H465*L465/M465</f>
        <v>0.10565067851747127</v>
      </c>
      <c r="R465" s="61">
        <f>I465*O465</f>
        <v>0</v>
      </c>
      <c r="S465" s="59">
        <f>R465/$I$466</f>
        <v>0</v>
      </c>
      <c r="T465" s="61">
        <f>I465*M465/100-K465</f>
        <v>185121500</v>
      </c>
      <c r="U465" s="47">
        <f>T465/K465</f>
        <v>0.012414430182808247</v>
      </c>
    </row>
    <row r="466">
      <c r="I466" s="18">
        <f>SUM(I461:I465)</f>
        <v>57500000000</v>
      </c>
      <c r="K466" s="18">
        <f>SUM(K461:K465)</f>
        <v>58505200000</v>
      </c>
      <c r="R466" s="18">
        <f>SUM(R461:R465)</f>
        <v>0</v>
      </c>
      <c r="S466" s="20" t="e">
        <f>SUM(S461:S465)</f>
        <v>#NAME?</v>
      </c>
      <c r="T466" s="18">
        <f>SUM(T461:T465)</f>
        <v>1039908000</v>
      </c>
      <c r="U466" s="2">
        <f>T466/K466</f>
        <v>0.017774625161524105</v>
      </c>
    </row>
    <row r="469">
      <c r="B469" s="8" t="s">
        <v>0</v>
      </c>
      <c r="C469" s="0" t="s">
        <v>521</v>
      </c>
      <c r="G469" s="7" t="s">
        <v>4</v>
      </c>
      <c r="H469" s="10">
        <v>43899</v>
      </c>
    </row>
    <row r="471">
      <c r="A471" s="43" t="s">
        <v>5</v>
      </c>
      <c r="B471" s="43" t="s">
        <v>217</v>
      </c>
      <c r="C471" s="43" t="s">
        <v>218</v>
      </c>
      <c r="D471" s="43" t="s">
        <v>219</v>
      </c>
      <c r="E471" s="43" t="s">
        <v>220</v>
      </c>
      <c r="F471" s="43" t="s">
        <v>221</v>
      </c>
      <c r="G471" s="45" t="s">
        <v>222</v>
      </c>
      <c r="H471" s="43" t="s">
        <v>223</v>
      </c>
      <c r="I471" s="43" t="s">
        <v>224</v>
      </c>
      <c r="J471" s="43" t="s">
        <v>225</v>
      </c>
      <c r="K471" s="44"/>
      <c r="L471" s="43" t="s">
        <v>226</v>
      </c>
      <c r="M471" s="43" t="s">
        <v>227</v>
      </c>
      <c r="N471" s="43" t="s">
        <v>228</v>
      </c>
      <c r="O471" s="43" t="s">
        <v>229</v>
      </c>
      <c r="P471" s="43" t="s">
        <v>230</v>
      </c>
      <c r="Q471" s="43" t="s">
        <v>231</v>
      </c>
      <c r="R471" s="43" t="s">
        <v>232</v>
      </c>
      <c r="S471" s="43" t="s">
        <v>233</v>
      </c>
      <c r="T471" s="43" t="s">
        <v>234</v>
      </c>
      <c r="U471" s="48" t="s">
        <v>235</v>
      </c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2" t="s">
        <v>236</v>
      </c>
      <c r="K472" s="42" t="s">
        <v>237</v>
      </c>
      <c r="L472" s="44"/>
      <c r="M472" s="44"/>
      <c r="N472" s="44"/>
      <c r="O472" s="44"/>
      <c r="P472" s="44"/>
      <c r="Q472" s="44"/>
      <c r="R472" s="44"/>
      <c r="S472" s="44"/>
      <c r="T472" s="44"/>
      <c r="U472" s="49"/>
    </row>
    <row r="473">
      <c r="A473" s="57">
        <v>1</v>
      </c>
      <c r="B473" s="57" t="s">
        <v>522</v>
      </c>
      <c r="C473" s="57" t="s">
        <v>23</v>
      </c>
      <c r="D473" s="57" t="s">
        <v>523</v>
      </c>
      <c r="E473" s="58">
        <v>43888</v>
      </c>
      <c r="F473" s="58">
        <v>44984</v>
      </c>
      <c r="G473" s="58">
        <v>43899</v>
      </c>
      <c r="H473" s="59">
        <v>0.099</v>
      </c>
      <c r="I473" s="60">
        <v>210000000000</v>
      </c>
      <c r="J473" s="61">
        <v>0</v>
      </c>
      <c r="K473" s="61">
        <v>0</v>
      </c>
      <c r="L473" s="61">
        <v>100</v>
      </c>
      <c r="M473" s="62">
        <v>0</v>
      </c>
      <c r="N473" s="63">
        <v>4</v>
      </c>
      <c r="O473" s="59" t="e">
        <f>YIELD(E473,F473,H473,J473,L473,N473,2)</f>
        <v>#NAME?</v>
      </c>
      <c r="P473" s="59" t="e">
        <f>YIELD(E473,F473,H473,M473,L473,N473,2)</f>
        <v>#NAME?</v>
      </c>
      <c r="Q473" s="59" t="e">
        <f>H473*L473/M473</f>
        <v>#DIV/0!</v>
      </c>
      <c r="R473" s="61">
        <f>I473*O473</f>
        <v>0</v>
      </c>
      <c r="S473" s="59">
        <f>R473/$I$474</f>
        <v>0</v>
      </c>
      <c r="T473" s="61">
        <f>I473*M473/100-K473</f>
        <v>0</v>
      </c>
      <c r="U473" s="47" t="e">
        <f>T473/K473</f>
        <v>#DIV/0!</v>
      </c>
    </row>
    <row r="474">
      <c r="I474" s="18">
        <f>SUM(I473:I473)</f>
        <v>210000000000</v>
      </c>
      <c r="K474" s="18">
        <f>SUM(K473:K473)</f>
        <v>0</v>
      </c>
      <c r="R474" s="18">
        <f>SUM(R473:R473)</f>
        <v>0</v>
      </c>
      <c r="S474" s="20" t="e">
        <f>SUM(S473:S473)</f>
        <v>#NAME?</v>
      </c>
      <c r="T474" s="18">
        <f>SUM(T473:T473)</f>
        <v>0</v>
      </c>
      <c r="U474" s="2" t="e">
        <f>T474/K474</f>
        <v>#DIV/0!</v>
      </c>
    </row>
    <row r="477">
      <c r="B477" s="8" t="s">
        <v>0</v>
      </c>
      <c r="C477" s="0" t="s">
        <v>524</v>
      </c>
      <c r="G477" s="7" t="s">
        <v>4</v>
      </c>
      <c r="H477" s="10">
        <v>43899</v>
      </c>
    </row>
    <row r="479">
      <c r="A479" s="43" t="s">
        <v>5</v>
      </c>
      <c r="B479" s="43" t="s">
        <v>217</v>
      </c>
      <c r="C479" s="43" t="s">
        <v>218</v>
      </c>
      <c r="D479" s="43" t="s">
        <v>219</v>
      </c>
      <c r="E479" s="43" t="s">
        <v>220</v>
      </c>
      <c r="F479" s="43" t="s">
        <v>221</v>
      </c>
      <c r="G479" s="45" t="s">
        <v>222</v>
      </c>
      <c r="H479" s="43" t="s">
        <v>223</v>
      </c>
      <c r="I479" s="43" t="s">
        <v>224</v>
      </c>
      <c r="J479" s="43" t="s">
        <v>225</v>
      </c>
      <c r="K479" s="44"/>
      <c r="L479" s="43" t="s">
        <v>226</v>
      </c>
      <c r="M479" s="43" t="s">
        <v>227</v>
      </c>
      <c r="N479" s="43" t="s">
        <v>228</v>
      </c>
      <c r="O479" s="43" t="s">
        <v>229</v>
      </c>
      <c r="P479" s="43" t="s">
        <v>230</v>
      </c>
      <c r="Q479" s="43" t="s">
        <v>231</v>
      </c>
      <c r="R479" s="43" t="s">
        <v>232</v>
      </c>
      <c r="S479" s="43" t="s">
        <v>233</v>
      </c>
      <c r="T479" s="43" t="s">
        <v>234</v>
      </c>
      <c r="U479" s="48" t="s">
        <v>235</v>
      </c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2" t="s">
        <v>236</v>
      </c>
      <c r="K480" s="42" t="s">
        <v>237</v>
      </c>
      <c r="L480" s="44"/>
      <c r="M480" s="44"/>
      <c r="N480" s="44"/>
      <c r="O480" s="44"/>
      <c r="P480" s="44"/>
      <c r="Q480" s="44"/>
      <c r="R480" s="44"/>
      <c r="S480" s="44"/>
      <c r="T480" s="44"/>
      <c r="U480" s="49"/>
    </row>
    <row r="481">
      <c r="A481" s="50">
        <v>1</v>
      </c>
      <c r="B481" s="50" t="s">
        <v>482</v>
      </c>
      <c r="C481" s="50" t="s">
        <v>23</v>
      </c>
      <c r="D481" s="50" t="s">
        <v>483</v>
      </c>
      <c r="E481" s="51">
        <v>43747</v>
      </c>
      <c r="F481" s="51">
        <v>44709</v>
      </c>
      <c r="G481" s="51">
        <v>43899</v>
      </c>
      <c r="H481" s="52">
        <v>0.095</v>
      </c>
      <c r="I481" s="53">
        <v>50000000000</v>
      </c>
      <c r="J481" s="54">
        <v>100.98</v>
      </c>
      <c r="K481" s="54">
        <v>50490000000</v>
      </c>
      <c r="L481" s="54">
        <v>100</v>
      </c>
      <c r="M481" s="55">
        <v>102.2618</v>
      </c>
      <c r="N481" s="56">
        <v>4</v>
      </c>
      <c r="O481" s="52" t="e">
        <f>YIELD(E481,F481,H481,J481,L481,N481,2)</f>
        <v>#NAME?</v>
      </c>
      <c r="P481" s="52" t="e">
        <f>YIELD(E481,F481,H481,M481,L481,N481,2)</f>
        <v>#NAME?</v>
      </c>
      <c r="Q481" s="52">
        <f>H481*L481/M481</f>
        <v>0.092898814611125563</v>
      </c>
      <c r="R481" s="54">
        <f>I481*O481</f>
        <v>0</v>
      </c>
      <c r="S481" s="52">
        <f>R481/$I$484</f>
        <v>0</v>
      </c>
      <c r="T481" s="54">
        <f>I481*M481/100-K481</f>
        <v>640900000</v>
      </c>
      <c r="U481" s="46">
        <f>T481/K481</f>
        <v>0.012693602693602694</v>
      </c>
    </row>
    <row r="482">
      <c r="A482" s="50">
        <v>2</v>
      </c>
      <c r="B482" s="50" t="s">
        <v>484</v>
      </c>
      <c r="C482" s="50" t="s">
        <v>23</v>
      </c>
      <c r="D482" s="50" t="s">
        <v>485</v>
      </c>
      <c r="E482" s="51">
        <v>43747</v>
      </c>
      <c r="F482" s="51">
        <v>44747</v>
      </c>
      <c r="G482" s="51">
        <v>43899</v>
      </c>
      <c r="H482" s="52">
        <v>0.0995</v>
      </c>
      <c r="I482" s="53">
        <v>20000000000</v>
      </c>
      <c r="J482" s="54">
        <v>100.54</v>
      </c>
      <c r="K482" s="54">
        <v>20108000000</v>
      </c>
      <c r="L482" s="54">
        <v>100</v>
      </c>
      <c r="M482" s="55">
        <v>98.6291</v>
      </c>
      <c r="N482" s="56">
        <v>4</v>
      </c>
      <c r="O482" s="52" t="e">
        <f>YIELD(E482,F482,H482,J482,L482,N482,2)</f>
        <v>#NAME?</v>
      </c>
      <c r="P482" s="52" t="e">
        <f>YIELD(E482,F482,H482,M482,L482,N482,2)</f>
        <v>#NAME?</v>
      </c>
      <c r="Q482" s="52">
        <f>H482*L482/M482</f>
        <v>0.10088300511715104</v>
      </c>
      <c r="R482" s="54">
        <f>I482*O482</f>
        <v>0</v>
      </c>
      <c r="S482" s="52">
        <f>R482/$I$484</f>
        <v>0</v>
      </c>
      <c r="T482" s="54">
        <f>I482*M482/100-K482</f>
        <v>-382180000</v>
      </c>
      <c r="U482" s="46">
        <f>T482/K482</f>
        <v>-0.019006365625621642</v>
      </c>
    </row>
    <row r="483">
      <c r="A483" s="57">
        <v>3</v>
      </c>
      <c r="B483" s="57" t="s">
        <v>435</v>
      </c>
      <c r="C483" s="57" t="s">
        <v>23</v>
      </c>
      <c r="D483" s="57" t="s">
        <v>436</v>
      </c>
      <c r="E483" s="58">
        <v>43747</v>
      </c>
      <c r="F483" s="58">
        <v>44467</v>
      </c>
      <c r="G483" s="58">
        <v>43899</v>
      </c>
      <c r="H483" s="59">
        <v>0.085</v>
      </c>
      <c r="I483" s="60">
        <v>80000000000</v>
      </c>
      <c r="J483" s="61">
        <v>98.7</v>
      </c>
      <c r="K483" s="61">
        <v>78960000000</v>
      </c>
      <c r="L483" s="61">
        <v>100</v>
      </c>
      <c r="M483" s="62">
        <v>99.0674</v>
      </c>
      <c r="N483" s="63">
        <v>4</v>
      </c>
      <c r="O483" s="59" t="e">
        <f>YIELD(E483,F483,H483,J483,L483,N483,2)</f>
        <v>#NAME?</v>
      </c>
      <c r="P483" s="59" t="e">
        <f>YIELD(E483,F483,H483,M483,L483,N483,2)</f>
        <v>#NAME?</v>
      </c>
      <c r="Q483" s="59">
        <f>H483*L483/M483</f>
        <v>0.085800172407875838</v>
      </c>
      <c r="R483" s="61">
        <f>I483*O483</f>
        <v>0</v>
      </c>
      <c r="S483" s="59">
        <f>R483/$I$484</f>
        <v>0</v>
      </c>
      <c r="T483" s="61">
        <f>I483*M483/100-K483</f>
        <v>293920000.00001526</v>
      </c>
      <c r="U483" s="47">
        <f>T483/K483</f>
        <v>0.0037223910840934048</v>
      </c>
    </row>
    <row r="484">
      <c r="I484" s="18">
        <f>SUM(I481:I483)</f>
        <v>150000000000</v>
      </c>
      <c r="K484" s="18">
        <f>SUM(K481:K483)</f>
        <v>149558000000</v>
      </c>
      <c r="R484" s="18">
        <f>SUM(R481:R483)</f>
        <v>0</v>
      </c>
      <c r="S484" s="20" t="e">
        <f>SUM(S481:S483)</f>
        <v>#NAME?</v>
      </c>
      <c r="T484" s="18">
        <f>SUM(T481:T483)</f>
        <v>552640000.00001526</v>
      </c>
      <c r="U484" s="2">
        <f>T484/K484</f>
        <v>0.0036951550569011035</v>
      </c>
    </row>
    <row r="487">
      <c r="B487" s="8" t="s">
        <v>0</v>
      </c>
      <c r="C487" s="0" t="s">
        <v>525</v>
      </c>
      <c r="G487" s="7" t="s">
        <v>4</v>
      </c>
      <c r="H487" s="10">
        <v>43899</v>
      </c>
    </row>
    <row r="489">
      <c r="A489" s="43" t="s">
        <v>5</v>
      </c>
      <c r="B489" s="43" t="s">
        <v>217</v>
      </c>
      <c r="C489" s="43" t="s">
        <v>218</v>
      </c>
      <c r="D489" s="43" t="s">
        <v>219</v>
      </c>
      <c r="E489" s="43" t="s">
        <v>220</v>
      </c>
      <c r="F489" s="43" t="s">
        <v>221</v>
      </c>
      <c r="G489" s="45" t="s">
        <v>222</v>
      </c>
      <c r="H489" s="43" t="s">
        <v>223</v>
      </c>
      <c r="I489" s="43" t="s">
        <v>224</v>
      </c>
      <c r="J489" s="43" t="s">
        <v>225</v>
      </c>
      <c r="K489" s="44"/>
      <c r="L489" s="43" t="s">
        <v>226</v>
      </c>
      <c r="M489" s="43" t="s">
        <v>227</v>
      </c>
      <c r="N489" s="43" t="s">
        <v>228</v>
      </c>
      <c r="O489" s="43" t="s">
        <v>229</v>
      </c>
      <c r="P489" s="43" t="s">
        <v>230</v>
      </c>
      <c r="Q489" s="43" t="s">
        <v>231</v>
      </c>
      <c r="R489" s="43" t="s">
        <v>232</v>
      </c>
      <c r="S489" s="43" t="s">
        <v>233</v>
      </c>
      <c r="T489" s="43" t="s">
        <v>234</v>
      </c>
      <c r="U489" s="48" t="s">
        <v>235</v>
      </c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2" t="s">
        <v>236</v>
      </c>
      <c r="K490" s="42" t="s">
        <v>237</v>
      </c>
      <c r="L490" s="44"/>
      <c r="M490" s="44"/>
      <c r="N490" s="44"/>
      <c r="O490" s="44"/>
      <c r="P490" s="44"/>
      <c r="Q490" s="44"/>
      <c r="R490" s="44"/>
      <c r="S490" s="44"/>
      <c r="T490" s="44"/>
      <c r="U490" s="49"/>
    </row>
    <row r="491">
      <c r="A491" s="50">
        <v>1</v>
      </c>
      <c r="B491" s="50" t="s">
        <v>353</v>
      </c>
      <c r="C491" s="50" t="s">
        <v>23</v>
      </c>
      <c r="D491" s="50" t="s">
        <v>354</v>
      </c>
      <c r="E491" s="51">
        <v>42354</v>
      </c>
      <c r="F491" s="51">
        <v>48380</v>
      </c>
      <c r="G491" s="51">
        <v>43899</v>
      </c>
      <c r="H491" s="52">
        <v>0.0825</v>
      </c>
      <c r="I491" s="53">
        <v>7000000000</v>
      </c>
      <c r="J491" s="54">
        <v>90.25</v>
      </c>
      <c r="K491" s="54">
        <v>6317500000</v>
      </c>
      <c r="L491" s="54">
        <v>100</v>
      </c>
      <c r="M491" s="55">
        <v>92.749793</v>
      </c>
      <c r="N491" s="56">
        <v>2</v>
      </c>
      <c r="O491" s="52" t="e">
        <f>YIELD(E491,F491,H491,J491,L491,N491,2)</f>
        <v>#NAME?</v>
      </c>
      <c r="P491" s="52" t="e">
        <f>YIELD(E491,F491,H491,M491,L491,N491,2)</f>
        <v>#NAME?</v>
      </c>
      <c r="Q491" s="52">
        <f>H491*L491/M491</f>
        <v>0.088948985578868087</v>
      </c>
      <c r="R491" s="54">
        <f>I491*O491</f>
        <v>0</v>
      </c>
      <c r="S491" s="52">
        <f>R491/$I$498</f>
        <v>0</v>
      </c>
      <c r="T491" s="54">
        <f>I491*M491/100-K491</f>
        <v>174985510</v>
      </c>
      <c r="U491" s="46">
        <f>T491/K491</f>
        <v>0.027698537396121884</v>
      </c>
    </row>
    <row r="492">
      <c r="A492" s="50">
        <v>2</v>
      </c>
      <c r="B492" s="50" t="s">
        <v>293</v>
      </c>
      <c r="C492" s="50" t="s">
        <v>23</v>
      </c>
      <c r="D492" s="50" t="s">
        <v>294</v>
      </c>
      <c r="E492" s="51">
        <v>42354</v>
      </c>
      <c r="F492" s="51">
        <v>46522</v>
      </c>
      <c r="G492" s="51">
        <v>43899</v>
      </c>
      <c r="H492" s="52">
        <v>0.07</v>
      </c>
      <c r="I492" s="53">
        <v>5000000000</v>
      </c>
      <c r="J492" s="54">
        <v>83.75</v>
      </c>
      <c r="K492" s="54">
        <v>4187500000</v>
      </c>
      <c r="L492" s="54">
        <v>100</v>
      </c>
      <c r="M492" s="55">
        <v>89.773572</v>
      </c>
      <c r="N492" s="56">
        <v>2</v>
      </c>
      <c r="O492" s="52" t="e">
        <f>YIELD(E492,F492,H492,J492,L492,N492,2)</f>
        <v>#NAME?</v>
      </c>
      <c r="P492" s="52" t="e">
        <f>YIELD(E492,F492,H492,M492,L492,N492,2)</f>
        <v>#NAME?</v>
      </c>
      <c r="Q492" s="52">
        <f>H492*L492/M492</f>
        <v>0.07797394983904618</v>
      </c>
      <c r="R492" s="54">
        <f>I492*O492</f>
        <v>0</v>
      </c>
      <c r="S492" s="52">
        <f>R492/$I$498</f>
        <v>0</v>
      </c>
      <c r="T492" s="54">
        <f>I492*M492/100-K492</f>
        <v>301178600</v>
      </c>
      <c r="U492" s="46">
        <f>T492/K492</f>
        <v>0.071923247761194034</v>
      </c>
    </row>
    <row r="493">
      <c r="A493" s="50">
        <v>3</v>
      </c>
      <c r="B493" s="50" t="s">
        <v>355</v>
      </c>
      <c r="C493" s="50" t="s">
        <v>23</v>
      </c>
      <c r="D493" s="50" t="s">
        <v>356</v>
      </c>
      <c r="E493" s="51">
        <v>42354</v>
      </c>
      <c r="F493" s="51">
        <v>44696</v>
      </c>
      <c r="G493" s="51">
        <v>43899</v>
      </c>
      <c r="H493" s="52">
        <v>0.07</v>
      </c>
      <c r="I493" s="53">
        <v>6000000000</v>
      </c>
      <c r="J493" s="54">
        <v>89</v>
      </c>
      <c r="K493" s="54">
        <v>5340000000</v>
      </c>
      <c r="L493" s="54">
        <v>100</v>
      </c>
      <c r="M493" s="55">
        <v>96.256618</v>
      </c>
      <c r="N493" s="56">
        <v>2</v>
      </c>
      <c r="O493" s="52" t="e">
        <f>YIELD(E493,F493,H493,J493,L493,N493,2)</f>
        <v>#NAME?</v>
      </c>
      <c r="P493" s="52" t="e">
        <f>YIELD(E493,F493,H493,M493,L493,N493,2)</f>
        <v>#NAME?</v>
      </c>
      <c r="Q493" s="52">
        <f>H493*L493/M493</f>
        <v>0.072722272457151987</v>
      </c>
      <c r="R493" s="54">
        <f>I493*O493</f>
        <v>0</v>
      </c>
      <c r="S493" s="52">
        <f>R493/$I$498</f>
        <v>0</v>
      </c>
      <c r="T493" s="54">
        <f>I493*M493/100-K493</f>
        <v>435397080</v>
      </c>
      <c r="U493" s="46">
        <f>T493/K493</f>
        <v>0.081535033707865162</v>
      </c>
    </row>
    <row r="494">
      <c r="A494" s="50">
        <v>4</v>
      </c>
      <c r="B494" s="50" t="s">
        <v>526</v>
      </c>
      <c r="C494" s="50" t="s">
        <v>23</v>
      </c>
      <c r="D494" s="50" t="s">
        <v>527</v>
      </c>
      <c r="E494" s="51">
        <v>42354</v>
      </c>
      <c r="F494" s="51">
        <v>45061</v>
      </c>
      <c r="G494" s="51">
        <v>43899</v>
      </c>
      <c r="H494" s="52">
        <v>0.05625</v>
      </c>
      <c r="I494" s="53">
        <v>3000000000</v>
      </c>
      <c r="J494" s="54">
        <v>80.25</v>
      </c>
      <c r="K494" s="54">
        <v>2407500000</v>
      </c>
      <c r="L494" s="54">
        <v>100</v>
      </c>
      <c r="M494" s="55">
        <v>91.522165</v>
      </c>
      <c r="N494" s="56">
        <v>2</v>
      </c>
      <c r="O494" s="52" t="e">
        <f>YIELD(E494,F494,H494,J494,L494,N494,2)</f>
        <v>#NAME?</v>
      </c>
      <c r="P494" s="52" t="e">
        <f>YIELD(E494,F494,H494,M494,L494,N494,2)</f>
        <v>#NAME?</v>
      </c>
      <c r="Q494" s="52">
        <f>H494*L494/M494</f>
        <v>0.061460521612442184</v>
      </c>
      <c r="R494" s="54">
        <f>I494*O494</f>
        <v>0</v>
      </c>
      <c r="S494" s="52">
        <f>R494/$I$498</f>
        <v>0</v>
      </c>
      <c r="T494" s="54">
        <f>I494*M494/100-K494</f>
        <v>338164950</v>
      </c>
      <c r="U494" s="46">
        <f>T494/K494</f>
        <v>0.14046311526479752</v>
      </c>
    </row>
    <row r="495">
      <c r="A495" s="50">
        <v>5</v>
      </c>
      <c r="B495" s="50" t="s">
        <v>364</v>
      </c>
      <c r="C495" s="50" t="s">
        <v>23</v>
      </c>
      <c r="D495" s="50" t="s">
        <v>365</v>
      </c>
      <c r="E495" s="51">
        <v>42354</v>
      </c>
      <c r="F495" s="51">
        <v>46888</v>
      </c>
      <c r="G495" s="51">
        <v>43899</v>
      </c>
      <c r="H495" s="52">
        <v>0.06125</v>
      </c>
      <c r="I495" s="53">
        <v>3000000000</v>
      </c>
      <c r="J495" s="54">
        <v>76</v>
      </c>
      <c r="K495" s="54">
        <v>2280000000</v>
      </c>
      <c r="L495" s="54">
        <v>100</v>
      </c>
      <c r="M495" s="55">
        <v>84.178209</v>
      </c>
      <c r="N495" s="56">
        <v>2</v>
      </c>
      <c r="O495" s="52" t="e">
        <f>YIELD(E495,F495,H495,J495,L495,N495,2)</f>
        <v>#NAME?</v>
      </c>
      <c r="P495" s="52" t="e">
        <f>YIELD(E495,F495,H495,M495,L495,N495,2)</f>
        <v>#NAME?</v>
      </c>
      <c r="Q495" s="52">
        <f>H495*L495/M495</f>
        <v>0.072762298851000745</v>
      </c>
      <c r="R495" s="54">
        <f>I495*O495</f>
        <v>0</v>
      </c>
      <c r="S495" s="52">
        <f>R495/$I$498</f>
        <v>0</v>
      </c>
      <c r="T495" s="54">
        <f>I495*M495/100-K495</f>
        <v>245346270</v>
      </c>
      <c r="U495" s="46">
        <f>T495/K495</f>
        <v>0.10760801315789474</v>
      </c>
    </row>
    <row r="496">
      <c r="A496" s="50">
        <v>6</v>
      </c>
      <c r="B496" s="50" t="s">
        <v>366</v>
      </c>
      <c r="C496" s="50" t="s">
        <v>23</v>
      </c>
      <c r="D496" s="50" t="s">
        <v>367</v>
      </c>
      <c r="E496" s="51">
        <v>42354</v>
      </c>
      <c r="F496" s="51">
        <v>48714</v>
      </c>
      <c r="G496" s="51">
        <v>43899</v>
      </c>
      <c r="H496" s="52">
        <v>0.06625</v>
      </c>
      <c r="I496" s="53">
        <v>2000000000</v>
      </c>
      <c r="J496" s="54">
        <v>76.25</v>
      </c>
      <c r="K496" s="54">
        <v>1525000000</v>
      </c>
      <c r="L496" s="54">
        <v>100</v>
      </c>
      <c r="M496" s="55">
        <v>82.019458</v>
      </c>
      <c r="N496" s="56">
        <v>2</v>
      </c>
      <c r="O496" s="52" t="e">
        <f>YIELD(E496,F496,H496,J496,L496,N496,2)</f>
        <v>#NAME?</v>
      </c>
      <c r="P496" s="52" t="e">
        <f>YIELD(E496,F496,H496,M496,L496,N496,2)</f>
        <v>#NAME?</v>
      </c>
      <c r="Q496" s="52">
        <f>H496*L496/M496</f>
        <v>0.080773515962517084</v>
      </c>
      <c r="R496" s="54">
        <f>I496*O496</f>
        <v>0</v>
      </c>
      <c r="S496" s="52">
        <f>R496/$I$498</f>
        <v>0</v>
      </c>
      <c r="T496" s="54">
        <f>I496*M496/100-K496</f>
        <v>115389160</v>
      </c>
      <c r="U496" s="46">
        <f>T496/K496</f>
        <v>0.075665022950819671</v>
      </c>
    </row>
    <row r="497">
      <c r="A497" s="57">
        <v>7</v>
      </c>
      <c r="B497" s="57" t="s">
        <v>528</v>
      </c>
      <c r="C497" s="57" t="s">
        <v>23</v>
      </c>
      <c r="D497" s="57" t="s">
        <v>529</v>
      </c>
      <c r="E497" s="58">
        <v>42354</v>
      </c>
      <c r="F497" s="58">
        <v>49810</v>
      </c>
      <c r="G497" s="58">
        <v>43899</v>
      </c>
      <c r="H497" s="59">
        <v>0.0825</v>
      </c>
      <c r="I497" s="60">
        <v>20000000000</v>
      </c>
      <c r="J497" s="61">
        <v>96.5</v>
      </c>
      <c r="K497" s="61">
        <v>19300000000</v>
      </c>
      <c r="L497" s="61">
        <v>100</v>
      </c>
      <c r="M497" s="62">
        <v>97.225255</v>
      </c>
      <c r="N497" s="63">
        <v>2</v>
      </c>
      <c r="O497" s="59" t="e">
        <f>YIELD(E497,F497,H497,J497,L497,N497,2)</f>
        <v>#NAME?</v>
      </c>
      <c r="P497" s="59" t="e">
        <f>YIELD(E497,F497,H497,M497,L497,N497,2)</f>
        <v>#NAME?</v>
      </c>
      <c r="Q497" s="59">
        <f>H497*L497/M497</f>
        <v>0.084854495881754172</v>
      </c>
      <c r="R497" s="61">
        <f>I497*O497</f>
        <v>0</v>
      </c>
      <c r="S497" s="59">
        <f>R497/$I$498</f>
        <v>0</v>
      </c>
      <c r="T497" s="61">
        <f>I497*M497/100-K497</f>
        <v>145051000</v>
      </c>
      <c r="U497" s="47">
        <f>T497/K497</f>
        <v>0.00751559585492228</v>
      </c>
    </row>
    <row r="498">
      <c r="I498" s="18">
        <f>SUM(I491:I497)</f>
        <v>46000000000</v>
      </c>
      <c r="K498" s="18">
        <f>SUM(K491:K497)</f>
        <v>41357500000</v>
      </c>
      <c r="R498" s="18">
        <f>SUM(R491:R497)</f>
        <v>0</v>
      </c>
      <c r="S498" s="20" t="e">
        <f>SUM(S491:S497)</f>
        <v>#NAME?</v>
      </c>
      <c r="T498" s="18">
        <f>SUM(T491:T497)</f>
        <v>1755512570</v>
      </c>
      <c r="U498" s="2">
        <f>T498/K498</f>
        <v>0.042447260351810435</v>
      </c>
    </row>
    <row r="501">
      <c r="B501" s="8" t="s">
        <v>0</v>
      </c>
      <c r="C501" s="0" t="s">
        <v>530</v>
      </c>
      <c r="G501" s="7" t="s">
        <v>4</v>
      </c>
      <c r="H501" s="10">
        <v>43899</v>
      </c>
    </row>
    <row r="503">
      <c r="A503" s="43" t="s">
        <v>5</v>
      </c>
      <c r="B503" s="43" t="s">
        <v>217</v>
      </c>
      <c r="C503" s="43" t="s">
        <v>218</v>
      </c>
      <c r="D503" s="43" t="s">
        <v>219</v>
      </c>
      <c r="E503" s="43" t="s">
        <v>220</v>
      </c>
      <c r="F503" s="43" t="s">
        <v>221</v>
      </c>
      <c r="G503" s="45" t="s">
        <v>222</v>
      </c>
      <c r="H503" s="43" t="s">
        <v>223</v>
      </c>
      <c r="I503" s="43" t="s">
        <v>224</v>
      </c>
      <c r="J503" s="43" t="s">
        <v>225</v>
      </c>
      <c r="K503" s="44"/>
      <c r="L503" s="43" t="s">
        <v>226</v>
      </c>
      <c r="M503" s="43" t="s">
        <v>227</v>
      </c>
      <c r="N503" s="43" t="s">
        <v>228</v>
      </c>
      <c r="O503" s="43" t="s">
        <v>229</v>
      </c>
      <c r="P503" s="43" t="s">
        <v>230</v>
      </c>
      <c r="Q503" s="43" t="s">
        <v>231</v>
      </c>
      <c r="R503" s="43" t="s">
        <v>232</v>
      </c>
      <c r="S503" s="43" t="s">
        <v>233</v>
      </c>
      <c r="T503" s="43" t="s">
        <v>234</v>
      </c>
      <c r="U503" s="48" t="s">
        <v>235</v>
      </c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2" t="s">
        <v>236</v>
      </c>
      <c r="K504" s="42" t="s">
        <v>237</v>
      </c>
      <c r="L504" s="44"/>
      <c r="M504" s="44"/>
      <c r="N504" s="44"/>
      <c r="O504" s="44"/>
      <c r="P504" s="44"/>
      <c r="Q504" s="44"/>
      <c r="R504" s="44"/>
      <c r="S504" s="44"/>
      <c r="T504" s="44"/>
      <c r="U504" s="49"/>
    </row>
    <row r="505">
      <c r="A505" s="50">
        <v>1</v>
      </c>
      <c r="B505" s="50" t="s">
        <v>482</v>
      </c>
      <c r="C505" s="50" t="s">
        <v>23</v>
      </c>
      <c r="D505" s="50" t="s">
        <v>483</v>
      </c>
      <c r="E505" s="51">
        <v>43802</v>
      </c>
      <c r="F505" s="51">
        <v>44709</v>
      </c>
      <c r="G505" s="51">
        <v>43899</v>
      </c>
      <c r="H505" s="52">
        <v>0.095</v>
      </c>
      <c r="I505" s="53">
        <v>51000000000</v>
      </c>
      <c r="J505" s="54">
        <v>100.9</v>
      </c>
      <c r="K505" s="54">
        <v>51459000000</v>
      </c>
      <c r="L505" s="54">
        <v>100</v>
      </c>
      <c r="M505" s="55">
        <v>102.2618</v>
      </c>
      <c r="N505" s="56">
        <v>4</v>
      </c>
      <c r="O505" s="52" t="e">
        <f>YIELD(E505,F505,H505,J505,L505,N505,2)</f>
        <v>#NAME?</v>
      </c>
      <c r="P505" s="52" t="e">
        <f>YIELD(E505,F505,H505,M505,L505,N505,2)</f>
        <v>#NAME?</v>
      </c>
      <c r="Q505" s="52">
        <f>H505*L505/M505</f>
        <v>0.092898814611125563</v>
      </c>
      <c r="R505" s="54">
        <f>I505*O505</f>
        <v>0</v>
      </c>
      <c r="S505" s="52">
        <f>R505/$I$509</f>
        <v>0</v>
      </c>
      <c r="T505" s="54">
        <f>I505*M505/100-K505</f>
        <v>694518000</v>
      </c>
      <c r="U505" s="46">
        <f>T505/K505</f>
        <v>0.013496531219028742</v>
      </c>
    </row>
    <row r="506">
      <c r="A506" s="50">
        <v>2</v>
      </c>
      <c r="B506" s="50" t="s">
        <v>531</v>
      </c>
      <c r="C506" s="50" t="s">
        <v>23</v>
      </c>
      <c r="D506" s="50" t="s">
        <v>532</v>
      </c>
      <c r="E506" s="51">
        <v>43864</v>
      </c>
      <c r="F506" s="51">
        <v>44864</v>
      </c>
      <c r="G506" s="51">
        <v>43899</v>
      </c>
      <c r="H506" s="52">
        <v>0.0975</v>
      </c>
      <c r="I506" s="53">
        <v>500000000</v>
      </c>
      <c r="J506" s="54">
        <v>100.13300752</v>
      </c>
      <c r="K506" s="54">
        <v>500665037.6</v>
      </c>
      <c r="L506" s="54">
        <v>100</v>
      </c>
      <c r="M506" s="55">
        <v>97.5542</v>
      </c>
      <c r="N506" s="56">
        <v>4</v>
      </c>
      <c r="O506" s="52" t="e">
        <f>YIELD(E506,F506,H506,J506,L506,N506,2)</f>
        <v>#NAME?</v>
      </c>
      <c r="P506" s="52" t="e">
        <f>YIELD(E506,F506,H506,M506,L506,N506,2)</f>
        <v>#NAME?</v>
      </c>
      <c r="Q506" s="52">
        <f>H506*L506/M506</f>
        <v>0.099944441141437274</v>
      </c>
      <c r="R506" s="54">
        <f>I506*O506</f>
        <v>0</v>
      </c>
      <c r="S506" s="52">
        <f>R506/$I$509</f>
        <v>0</v>
      </c>
      <c r="T506" s="54">
        <f>I506*M506/100-K506</f>
        <v>-12894037.600000024</v>
      </c>
      <c r="U506" s="46">
        <f>T506/K506</f>
        <v>-0.025753820681805928</v>
      </c>
    </row>
    <row r="507">
      <c r="A507" s="50">
        <v>3</v>
      </c>
      <c r="B507" s="50" t="s">
        <v>531</v>
      </c>
      <c r="C507" s="50" t="s">
        <v>23</v>
      </c>
      <c r="D507" s="50" t="s">
        <v>532</v>
      </c>
      <c r="E507" s="51">
        <v>43802</v>
      </c>
      <c r="F507" s="51">
        <v>44864</v>
      </c>
      <c r="G507" s="51">
        <v>43899</v>
      </c>
      <c r="H507" s="52">
        <v>0.0975</v>
      </c>
      <c r="I507" s="53">
        <v>66000000000</v>
      </c>
      <c r="J507" s="54">
        <v>100.13300752</v>
      </c>
      <c r="K507" s="54">
        <v>66087784963.200005</v>
      </c>
      <c r="L507" s="54">
        <v>100</v>
      </c>
      <c r="M507" s="55">
        <v>97.5542</v>
      </c>
      <c r="N507" s="56">
        <v>4</v>
      </c>
      <c r="O507" s="52" t="e">
        <f>YIELD(E507,F507,H507,J507,L507,N507,2)</f>
        <v>#NAME?</v>
      </c>
      <c r="P507" s="52" t="e">
        <f>YIELD(E507,F507,H507,M507,L507,N507,2)</f>
        <v>#NAME?</v>
      </c>
      <c r="Q507" s="52">
        <f>H507*L507/M507</f>
        <v>0.099944441141437274</v>
      </c>
      <c r="R507" s="54">
        <f>I507*O507</f>
        <v>0</v>
      </c>
      <c r="S507" s="52">
        <f>R507/$I$509</f>
        <v>0</v>
      </c>
      <c r="T507" s="54">
        <f>I507*M507/100-K507</f>
        <v>-1702012963.2000046</v>
      </c>
      <c r="U507" s="46">
        <f>T507/K507</f>
        <v>-0.025753820681805949</v>
      </c>
    </row>
    <row r="508">
      <c r="A508" s="57">
        <v>4</v>
      </c>
      <c r="B508" s="57" t="s">
        <v>486</v>
      </c>
      <c r="C508" s="57" t="s">
        <v>23</v>
      </c>
      <c r="D508" s="57" t="s">
        <v>487</v>
      </c>
      <c r="E508" s="58">
        <v>43802</v>
      </c>
      <c r="F508" s="58">
        <v>44840</v>
      </c>
      <c r="G508" s="58">
        <v>43899</v>
      </c>
      <c r="H508" s="59">
        <v>0.085</v>
      </c>
      <c r="I508" s="60">
        <v>76000000000</v>
      </c>
      <c r="J508" s="61">
        <v>98.68</v>
      </c>
      <c r="K508" s="61">
        <v>74996800000</v>
      </c>
      <c r="L508" s="61">
        <v>100</v>
      </c>
      <c r="M508" s="62">
        <v>98.2336</v>
      </c>
      <c r="N508" s="63">
        <v>4</v>
      </c>
      <c r="O508" s="59" t="e">
        <f>YIELD(E508,F508,H508,J508,L508,N508,2)</f>
        <v>#NAME?</v>
      </c>
      <c r="P508" s="59" t="e">
        <f>YIELD(E508,F508,H508,M508,L508,N508,2)</f>
        <v>#NAME?</v>
      </c>
      <c r="Q508" s="59">
        <f>H508*L508/M508</f>
        <v>0.086528438334744939</v>
      </c>
      <c r="R508" s="61">
        <f>I508*O508</f>
        <v>0</v>
      </c>
      <c r="S508" s="59">
        <f>R508/$I$509</f>
        <v>0</v>
      </c>
      <c r="T508" s="61">
        <f>I508*M508/100-K508</f>
        <v>-339264000</v>
      </c>
      <c r="U508" s="47">
        <f>T508/K508</f>
        <v>-0.0045237130117551684</v>
      </c>
    </row>
    <row r="509">
      <c r="I509" s="18">
        <f>SUM(I505:I508)</f>
        <v>193500000000</v>
      </c>
      <c r="K509" s="18">
        <f>SUM(K505:K508)</f>
        <v>193044250000.8</v>
      </c>
      <c r="R509" s="18">
        <f>SUM(R505:R508)</f>
        <v>0</v>
      </c>
      <c r="S509" s="20" t="e">
        <f>SUM(S505:S508)</f>
        <v>#NAME?</v>
      </c>
      <c r="T509" s="18">
        <f>SUM(T505:T508)</f>
        <v>-1359653000.8000045</v>
      </c>
      <c r="U509" s="2">
        <f>T509/K509</f>
        <v>-0.0070432193696231306</v>
      </c>
    </row>
    <row r="512">
      <c r="B512" s="8" t="s">
        <v>0</v>
      </c>
      <c r="C512" s="0" t="s">
        <v>533</v>
      </c>
      <c r="G512" s="7" t="s">
        <v>4</v>
      </c>
      <c r="H512" s="10">
        <v>43899</v>
      </c>
    </row>
    <row r="514">
      <c r="A514" s="43" t="s">
        <v>5</v>
      </c>
      <c r="B514" s="43" t="s">
        <v>217</v>
      </c>
      <c r="C514" s="43" t="s">
        <v>218</v>
      </c>
      <c r="D514" s="43" t="s">
        <v>219</v>
      </c>
      <c r="E514" s="43" t="s">
        <v>220</v>
      </c>
      <c r="F514" s="43" t="s">
        <v>221</v>
      </c>
      <c r="G514" s="45" t="s">
        <v>222</v>
      </c>
      <c r="H514" s="43" t="s">
        <v>223</v>
      </c>
      <c r="I514" s="43" t="s">
        <v>224</v>
      </c>
      <c r="J514" s="43" t="s">
        <v>225</v>
      </c>
      <c r="K514" s="44"/>
      <c r="L514" s="43" t="s">
        <v>226</v>
      </c>
      <c r="M514" s="43" t="s">
        <v>227</v>
      </c>
      <c r="N514" s="43" t="s">
        <v>228</v>
      </c>
      <c r="O514" s="43" t="s">
        <v>229</v>
      </c>
      <c r="P514" s="43" t="s">
        <v>230</v>
      </c>
      <c r="Q514" s="43" t="s">
        <v>231</v>
      </c>
      <c r="R514" s="43" t="s">
        <v>232</v>
      </c>
      <c r="S514" s="43" t="s">
        <v>233</v>
      </c>
      <c r="T514" s="43" t="s">
        <v>234</v>
      </c>
      <c r="U514" s="48" t="s">
        <v>235</v>
      </c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2" t="s">
        <v>236</v>
      </c>
      <c r="K515" s="42" t="s">
        <v>237</v>
      </c>
      <c r="L515" s="44"/>
      <c r="M515" s="44"/>
      <c r="N515" s="44"/>
      <c r="O515" s="44"/>
      <c r="P515" s="44"/>
      <c r="Q515" s="44"/>
      <c r="R515" s="44"/>
      <c r="S515" s="44"/>
      <c r="T515" s="44"/>
      <c r="U515" s="49"/>
    </row>
    <row r="516">
      <c r="A516" s="57">
        <v>1</v>
      </c>
      <c r="B516" s="57" t="s">
        <v>534</v>
      </c>
      <c r="C516" s="57" t="s">
        <v>23</v>
      </c>
      <c r="D516" s="57" t="s">
        <v>535</v>
      </c>
      <c r="E516" s="58">
        <v>42762</v>
      </c>
      <c r="F516" s="58">
        <v>44496</v>
      </c>
      <c r="G516" s="58">
        <v>43899</v>
      </c>
      <c r="H516" s="59">
        <v>0.0875</v>
      </c>
      <c r="I516" s="60">
        <v>80000000000</v>
      </c>
      <c r="J516" s="61">
        <v>100</v>
      </c>
      <c r="K516" s="61">
        <v>80000000000</v>
      </c>
      <c r="L516" s="61">
        <v>100</v>
      </c>
      <c r="M516" s="62">
        <v>103.8899</v>
      </c>
      <c r="N516" s="63">
        <v>4</v>
      </c>
      <c r="O516" s="59" t="e">
        <f>YIELD(E516,F516,H516,J516,L516,N516,2)</f>
        <v>#NAME?</v>
      </c>
      <c r="P516" s="59" t="e">
        <f>YIELD(E516,F516,H516,M516,L516,N516,2)</f>
        <v>#NAME?</v>
      </c>
      <c r="Q516" s="59">
        <f>H516*L516/M516</f>
        <v>0.084223779212416222</v>
      </c>
      <c r="R516" s="61">
        <f>I516*O516</f>
        <v>0</v>
      </c>
      <c r="S516" s="59">
        <f>R516/$I$517</f>
        <v>0</v>
      </c>
      <c r="T516" s="61">
        <f>I516*M516/100-K516</f>
        <v>3111920000</v>
      </c>
      <c r="U516" s="47">
        <f>T516/K516</f>
        <v>0.038899</v>
      </c>
    </row>
    <row r="517">
      <c r="I517" s="18">
        <f>SUM(I516:I516)</f>
        <v>80000000000</v>
      </c>
      <c r="K517" s="18">
        <f>SUM(K516:K516)</f>
        <v>80000000000</v>
      </c>
      <c r="R517" s="18">
        <f>SUM(R516:R516)</f>
        <v>0</v>
      </c>
      <c r="S517" s="20" t="e">
        <f>SUM(S516:S516)</f>
        <v>#NAME?</v>
      </c>
      <c r="T517" s="18">
        <f>SUM(T516:T516)</f>
        <v>3111920000</v>
      </c>
      <c r="U517" s="2">
        <f>T517/K517</f>
        <v>0.038899</v>
      </c>
    </row>
    <row r="520">
      <c r="B520" s="8" t="s">
        <v>0</v>
      </c>
      <c r="C520" s="0" t="s">
        <v>536</v>
      </c>
      <c r="G520" s="7" t="s">
        <v>4</v>
      </c>
      <c r="H520" s="10">
        <v>43899</v>
      </c>
    </row>
    <row r="522">
      <c r="A522" s="43" t="s">
        <v>5</v>
      </c>
      <c r="B522" s="43" t="s">
        <v>217</v>
      </c>
      <c r="C522" s="43" t="s">
        <v>218</v>
      </c>
      <c r="D522" s="43" t="s">
        <v>219</v>
      </c>
      <c r="E522" s="43" t="s">
        <v>220</v>
      </c>
      <c r="F522" s="43" t="s">
        <v>221</v>
      </c>
      <c r="G522" s="45" t="s">
        <v>222</v>
      </c>
      <c r="H522" s="43" t="s">
        <v>223</v>
      </c>
      <c r="I522" s="43" t="s">
        <v>224</v>
      </c>
      <c r="J522" s="43" t="s">
        <v>225</v>
      </c>
      <c r="K522" s="44"/>
      <c r="L522" s="43" t="s">
        <v>226</v>
      </c>
      <c r="M522" s="43" t="s">
        <v>227</v>
      </c>
      <c r="N522" s="43" t="s">
        <v>228</v>
      </c>
      <c r="O522" s="43" t="s">
        <v>229</v>
      </c>
      <c r="P522" s="43" t="s">
        <v>230</v>
      </c>
      <c r="Q522" s="43" t="s">
        <v>231</v>
      </c>
      <c r="R522" s="43" t="s">
        <v>232</v>
      </c>
      <c r="S522" s="43" t="s">
        <v>233</v>
      </c>
      <c r="T522" s="43" t="s">
        <v>234</v>
      </c>
      <c r="U522" s="48" t="s">
        <v>235</v>
      </c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2" t="s">
        <v>236</v>
      </c>
      <c r="K523" s="42" t="s">
        <v>237</v>
      </c>
      <c r="L523" s="44"/>
      <c r="M523" s="44"/>
      <c r="N523" s="44"/>
      <c r="O523" s="44"/>
      <c r="P523" s="44"/>
      <c r="Q523" s="44"/>
      <c r="R523" s="44"/>
      <c r="S523" s="44"/>
      <c r="T523" s="44"/>
      <c r="U523" s="49"/>
    </row>
    <row r="524">
      <c r="A524" s="50">
        <v>1</v>
      </c>
      <c r="B524" s="50" t="s">
        <v>537</v>
      </c>
      <c r="C524" s="50" t="s">
        <v>23</v>
      </c>
      <c r="D524" s="50" t="s">
        <v>538</v>
      </c>
      <c r="E524" s="51">
        <v>42818</v>
      </c>
      <c r="F524" s="51">
        <v>44493</v>
      </c>
      <c r="G524" s="51">
        <v>43899</v>
      </c>
      <c r="H524" s="52">
        <v>0.1175</v>
      </c>
      <c r="I524" s="53">
        <v>5000000000</v>
      </c>
      <c r="J524" s="54">
        <v>104.32</v>
      </c>
      <c r="K524" s="54">
        <v>5216000000</v>
      </c>
      <c r="L524" s="54">
        <v>100</v>
      </c>
      <c r="M524" s="55">
        <v>107.245</v>
      </c>
      <c r="N524" s="56">
        <v>4</v>
      </c>
      <c r="O524" s="52" t="e">
        <f>YIELD(E524,F524,H524,J524,L524,N524,2)</f>
        <v>#NAME?</v>
      </c>
      <c r="P524" s="52" t="e">
        <f>YIELD(E524,F524,H524,M524,L524,N524,2)</f>
        <v>#NAME?</v>
      </c>
      <c r="Q524" s="52">
        <f>H524*L524/M524</f>
        <v>0.10956221735279034</v>
      </c>
      <c r="R524" s="54">
        <f>I524*O524</f>
        <v>0</v>
      </c>
      <c r="S524" s="52">
        <f>R524/$I$530</f>
        <v>0</v>
      </c>
      <c r="T524" s="54">
        <f>I524*M524/100-K524</f>
        <v>146250000</v>
      </c>
      <c r="U524" s="46">
        <f>T524/K524</f>
        <v>0.028038726993865032</v>
      </c>
    </row>
    <row r="525">
      <c r="A525" s="50">
        <v>2</v>
      </c>
      <c r="B525" s="50" t="s">
        <v>539</v>
      </c>
      <c r="C525" s="50" t="s">
        <v>23</v>
      </c>
      <c r="D525" s="50" t="s">
        <v>540</v>
      </c>
      <c r="E525" s="51">
        <v>42818</v>
      </c>
      <c r="F525" s="51">
        <v>44542</v>
      </c>
      <c r="G525" s="51">
        <v>43899</v>
      </c>
      <c r="H525" s="52">
        <v>0.105</v>
      </c>
      <c r="I525" s="53">
        <v>10000000000</v>
      </c>
      <c r="J525" s="54">
        <v>102.27</v>
      </c>
      <c r="K525" s="54">
        <v>10227000000</v>
      </c>
      <c r="L525" s="54">
        <v>100</v>
      </c>
      <c r="M525" s="55">
        <v>107.2266</v>
      </c>
      <c r="N525" s="56">
        <v>4</v>
      </c>
      <c r="O525" s="52" t="e">
        <f>YIELD(E525,F525,H525,J525,L525,N525,2)</f>
        <v>#NAME?</v>
      </c>
      <c r="P525" s="52" t="e">
        <f>YIELD(E525,F525,H525,M525,L525,N525,2)</f>
        <v>#NAME?</v>
      </c>
      <c r="Q525" s="52">
        <f>H525*L525/M525</f>
        <v>0.097923463021302545</v>
      </c>
      <c r="R525" s="54">
        <f>I525*O525</f>
        <v>0</v>
      </c>
      <c r="S525" s="52">
        <f>R525/$I$530</f>
        <v>0</v>
      </c>
      <c r="T525" s="54">
        <f>I525*M525/100-K525</f>
        <v>495660000</v>
      </c>
      <c r="U525" s="46">
        <f>T525/K525</f>
        <v>0.048465825755353478</v>
      </c>
    </row>
    <row r="526">
      <c r="A526" s="50">
        <v>3</v>
      </c>
      <c r="B526" s="50" t="s">
        <v>539</v>
      </c>
      <c r="C526" s="50" t="s">
        <v>23</v>
      </c>
      <c r="D526" s="50" t="s">
        <v>540</v>
      </c>
      <c r="E526" s="51">
        <v>42818</v>
      </c>
      <c r="F526" s="51">
        <v>44542</v>
      </c>
      <c r="G526" s="51">
        <v>43899</v>
      </c>
      <c r="H526" s="52">
        <v>0.105</v>
      </c>
      <c r="I526" s="53">
        <v>10000000000</v>
      </c>
      <c r="J526" s="54">
        <v>102.27</v>
      </c>
      <c r="K526" s="54">
        <v>10227000000</v>
      </c>
      <c r="L526" s="54">
        <v>100</v>
      </c>
      <c r="M526" s="55">
        <v>107.2266</v>
      </c>
      <c r="N526" s="56">
        <v>4</v>
      </c>
      <c r="O526" s="52" t="e">
        <f>YIELD(E526,F526,H526,J526,L526,N526,2)</f>
        <v>#NAME?</v>
      </c>
      <c r="P526" s="52" t="e">
        <f>YIELD(E526,F526,H526,M526,L526,N526,2)</f>
        <v>#NAME?</v>
      </c>
      <c r="Q526" s="52">
        <f>H526*L526/M526</f>
        <v>0.097923463021302545</v>
      </c>
      <c r="R526" s="54">
        <f>I526*O526</f>
        <v>0</v>
      </c>
      <c r="S526" s="52">
        <f>R526/$I$530</f>
        <v>0</v>
      </c>
      <c r="T526" s="54">
        <f>I526*M526/100-K526</f>
        <v>495660000</v>
      </c>
      <c r="U526" s="46">
        <f>T526/K526</f>
        <v>0.048465825755353478</v>
      </c>
    </row>
    <row r="527">
      <c r="A527" s="50">
        <v>4</v>
      </c>
      <c r="B527" s="50" t="s">
        <v>541</v>
      </c>
      <c r="C527" s="50" t="s">
        <v>23</v>
      </c>
      <c r="D527" s="50" t="s">
        <v>542</v>
      </c>
      <c r="E527" s="51">
        <v>42818</v>
      </c>
      <c r="F527" s="51">
        <v>44739</v>
      </c>
      <c r="G527" s="51">
        <v>43899</v>
      </c>
      <c r="H527" s="52">
        <v>0.08875</v>
      </c>
      <c r="I527" s="53">
        <v>8500000000</v>
      </c>
      <c r="J527" s="54">
        <v>99.16553191</v>
      </c>
      <c r="K527" s="54">
        <v>8429070212.3499994</v>
      </c>
      <c r="L527" s="54">
        <v>100</v>
      </c>
      <c r="M527" s="55">
        <v>104.4897</v>
      </c>
      <c r="N527" s="56">
        <v>4</v>
      </c>
      <c r="O527" s="52" t="e">
        <f>YIELD(E527,F527,H527,J527,L527,N527,2)</f>
        <v>#NAME?</v>
      </c>
      <c r="P527" s="52" t="e">
        <f>YIELD(E527,F527,H527,M527,L527,N527,2)</f>
        <v>#NAME?</v>
      </c>
      <c r="Q527" s="52">
        <f>H527*L527/M527</f>
        <v>0.084936601406645829</v>
      </c>
      <c r="R527" s="54">
        <f>I527*O527</f>
        <v>0</v>
      </c>
      <c r="S527" s="52">
        <f>R527/$I$530</f>
        <v>0</v>
      </c>
      <c r="T527" s="54">
        <f>I527*M527/100-K527</f>
        <v>452554287.65000057</v>
      </c>
      <c r="U527" s="46">
        <f>T527/K527</f>
        <v>0.053689704350419663</v>
      </c>
    </row>
    <row r="528">
      <c r="A528" s="50">
        <v>5</v>
      </c>
      <c r="B528" s="50" t="s">
        <v>541</v>
      </c>
      <c r="C528" s="50" t="s">
        <v>23</v>
      </c>
      <c r="D528" s="50" t="s">
        <v>542</v>
      </c>
      <c r="E528" s="51">
        <v>42818</v>
      </c>
      <c r="F528" s="51">
        <v>44739</v>
      </c>
      <c r="G528" s="51">
        <v>43899</v>
      </c>
      <c r="H528" s="52">
        <v>0.08875</v>
      </c>
      <c r="I528" s="53">
        <v>8000000000</v>
      </c>
      <c r="J528" s="54">
        <v>99.16553191</v>
      </c>
      <c r="K528" s="54">
        <v>7933242552.8</v>
      </c>
      <c r="L528" s="54">
        <v>100</v>
      </c>
      <c r="M528" s="55">
        <v>104.4897</v>
      </c>
      <c r="N528" s="56">
        <v>4</v>
      </c>
      <c r="O528" s="52" t="e">
        <f>YIELD(E528,F528,H528,J528,L528,N528,2)</f>
        <v>#NAME?</v>
      </c>
      <c r="P528" s="52" t="e">
        <f>YIELD(E528,F528,H528,M528,L528,N528,2)</f>
        <v>#NAME?</v>
      </c>
      <c r="Q528" s="52">
        <f>H528*L528/M528</f>
        <v>0.084936601406645829</v>
      </c>
      <c r="R528" s="54">
        <f>I528*O528</f>
        <v>0</v>
      </c>
      <c r="S528" s="52">
        <f>R528/$I$530</f>
        <v>0</v>
      </c>
      <c r="T528" s="54">
        <f>I528*M528/100-K528</f>
        <v>425933447.19999981</v>
      </c>
      <c r="U528" s="46">
        <f>T528/K528</f>
        <v>0.053689704350419566</v>
      </c>
    </row>
    <row r="529">
      <c r="A529" s="57">
        <v>6</v>
      </c>
      <c r="B529" s="57" t="s">
        <v>541</v>
      </c>
      <c r="C529" s="57" t="s">
        <v>23</v>
      </c>
      <c r="D529" s="57" t="s">
        <v>542</v>
      </c>
      <c r="E529" s="58">
        <v>42818</v>
      </c>
      <c r="F529" s="58">
        <v>44739</v>
      </c>
      <c r="G529" s="58">
        <v>43899</v>
      </c>
      <c r="H529" s="59">
        <v>0.08875</v>
      </c>
      <c r="I529" s="60">
        <v>7000000000</v>
      </c>
      <c r="J529" s="61">
        <v>99.16553191</v>
      </c>
      <c r="K529" s="61">
        <v>6941587233.7</v>
      </c>
      <c r="L529" s="61">
        <v>100</v>
      </c>
      <c r="M529" s="62">
        <v>104.4897</v>
      </c>
      <c r="N529" s="63">
        <v>4</v>
      </c>
      <c r="O529" s="59" t="e">
        <f>YIELD(E529,F529,H529,J529,L529,N529,2)</f>
        <v>#NAME?</v>
      </c>
      <c r="P529" s="59" t="e">
        <f>YIELD(E529,F529,H529,M529,L529,N529,2)</f>
        <v>#NAME?</v>
      </c>
      <c r="Q529" s="59">
        <f>H529*L529/M529</f>
        <v>0.084936601406645829</v>
      </c>
      <c r="R529" s="61">
        <f>I529*O529</f>
        <v>0</v>
      </c>
      <c r="S529" s="59">
        <f>R529/$I$530</f>
        <v>0</v>
      </c>
      <c r="T529" s="61">
        <f>I529*M529/100-K529</f>
        <v>372691766.30000019</v>
      </c>
      <c r="U529" s="47">
        <f>T529/K529</f>
        <v>0.053689704350419622</v>
      </c>
    </row>
    <row r="530">
      <c r="I530" s="18">
        <f>SUM(I524:I529)</f>
        <v>48500000000</v>
      </c>
      <c r="K530" s="18">
        <f>SUM(K524:K529)</f>
        <v>48973899998.85</v>
      </c>
      <c r="R530" s="18">
        <f>SUM(R524:R529)</f>
        <v>0</v>
      </c>
      <c r="S530" s="20" t="e">
        <f>SUM(S524:S529)</f>
        <v>#NAME?</v>
      </c>
      <c r="T530" s="18">
        <f>SUM(T524:T529)</f>
        <v>2388749501.1500006</v>
      </c>
      <c r="U530" s="2">
        <f>T530/K530</f>
        <v>0.048775970490528488</v>
      </c>
    </row>
    <row r="533">
      <c r="B533" s="8" t="s">
        <v>0</v>
      </c>
      <c r="C533" s="0" t="s">
        <v>543</v>
      </c>
      <c r="G533" s="7" t="s">
        <v>4</v>
      </c>
      <c r="H533" s="10">
        <v>43899</v>
      </c>
    </row>
    <row r="535">
      <c r="A535" s="43" t="s">
        <v>5</v>
      </c>
      <c r="B535" s="43" t="s">
        <v>217</v>
      </c>
      <c r="C535" s="43" t="s">
        <v>218</v>
      </c>
      <c r="D535" s="43" t="s">
        <v>219</v>
      </c>
      <c r="E535" s="43" t="s">
        <v>220</v>
      </c>
      <c r="F535" s="43" t="s">
        <v>221</v>
      </c>
      <c r="G535" s="45" t="s">
        <v>222</v>
      </c>
      <c r="H535" s="43" t="s">
        <v>223</v>
      </c>
      <c r="I535" s="43" t="s">
        <v>224</v>
      </c>
      <c r="J535" s="43" t="s">
        <v>225</v>
      </c>
      <c r="K535" s="44"/>
      <c r="L535" s="43" t="s">
        <v>226</v>
      </c>
      <c r="M535" s="43" t="s">
        <v>227</v>
      </c>
      <c r="N535" s="43" t="s">
        <v>228</v>
      </c>
      <c r="O535" s="43" t="s">
        <v>229</v>
      </c>
      <c r="P535" s="43" t="s">
        <v>230</v>
      </c>
      <c r="Q535" s="43" t="s">
        <v>231</v>
      </c>
      <c r="R535" s="43" t="s">
        <v>232</v>
      </c>
      <c r="S535" s="43" t="s">
        <v>233</v>
      </c>
      <c r="T535" s="43" t="s">
        <v>234</v>
      </c>
      <c r="U535" s="48" t="s">
        <v>235</v>
      </c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2" t="s">
        <v>236</v>
      </c>
      <c r="K536" s="42" t="s">
        <v>237</v>
      </c>
      <c r="L536" s="44"/>
      <c r="M536" s="44"/>
      <c r="N536" s="44"/>
      <c r="O536" s="44"/>
      <c r="P536" s="44"/>
      <c r="Q536" s="44"/>
      <c r="R536" s="44"/>
      <c r="S536" s="44"/>
      <c r="T536" s="44"/>
      <c r="U536" s="49"/>
    </row>
    <row r="537">
      <c r="A537" s="57">
        <v>1</v>
      </c>
      <c r="B537" s="57" t="s">
        <v>544</v>
      </c>
      <c r="C537" s="57" t="s">
        <v>23</v>
      </c>
      <c r="D537" s="57" t="s">
        <v>545</v>
      </c>
      <c r="E537" s="58">
        <v>43368</v>
      </c>
      <c r="F537" s="58">
        <v>45915</v>
      </c>
      <c r="G537" s="58">
        <v>43899</v>
      </c>
      <c r="H537" s="59">
        <v>0.11</v>
      </c>
      <c r="I537" s="60">
        <v>42500000000</v>
      </c>
      <c r="J537" s="61">
        <v>116.64</v>
      </c>
      <c r="K537" s="61">
        <v>49572000000</v>
      </c>
      <c r="L537" s="61">
        <v>100</v>
      </c>
      <c r="M537" s="62">
        <v>121.1917</v>
      </c>
      <c r="N537" s="63">
        <v>2</v>
      </c>
      <c r="O537" s="59" t="e">
        <f>YIELD(E537,F537,H537,J537,L537,N537,2)</f>
        <v>#NAME?</v>
      </c>
      <c r="P537" s="59" t="e">
        <f>YIELD(E537,F537,H537,M537,L537,N537,2)</f>
        <v>#NAME?</v>
      </c>
      <c r="Q537" s="59">
        <f>H537*L537/M537</f>
        <v>0.090765291682516208</v>
      </c>
      <c r="R537" s="61">
        <f>I537*O537</f>
        <v>0</v>
      </c>
      <c r="S537" s="59">
        <f>R537/$I$538</f>
        <v>0</v>
      </c>
      <c r="T537" s="61">
        <f>I537*M537/100-K537</f>
        <v>1934472500</v>
      </c>
      <c r="U537" s="47">
        <f>T537/K537</f>
        <v>0.039023491083676268</v>
      </c>
    </row>
    <row r="538">
      <c r="I538" s="18">
        <f>SUM(I537:I537)</f>
        <v>42500000000</v>
      </c>
      <c r="K538" s="18">
        <f>SUM(K537:K537)</f>
        <v>49572000000</v>
      </c>
      <c r="R538" s="18">
        <f>SUM(R537:R537)</f>
        <v>0</v>
      </c>
      <c r="S538" s="20" t="e">
        <f>SUM(S537:S537)</f>
        <v>#NAME?</v>
      </c>
      <c r="T538" s="18">
        <f>SUM(T537:T537)</f>
        <v>1934472500</v>
      </c>
      <c r="U538" s="2">
        <f>T538/K538</f>
        <v>0.039023491083676268</v>
      </c>
    </row>
    <row r="541">
      <c r="B541" s="8" t="s">
        <v>0</v>
      </c>
      <c r="C541" s="0" t="s">
        <v>546</v>
      </c>
      <c r="G541" s="7" t="s">
        <v>4</v>
      </c>
      <c r="H541" s="10">
        <v>43899</v>
      </c>
    </row>
    <row r="543">
      <c r="A543" s="43" t="s">
        <v>5</v>
      </c>
      <c r="B543" s="43" t="s">
        <v>217</v>
      </c>
      <c r="C543" s="43" t="s">
        <v>218</v>
      </c>
      <c r="D543" s="43" t="s">
        <v>219</v>
      </c>
      <c r="E543" s="43" t="s">
        <v>220</v>
      </c>
      <c r="F543" s="43" t="s">
        <v>221</v>
      </c>
      <c r="G543" s="45" t="s">
        <v>222</v>
      </c>
      <c r="H543" s="43" t="s">
        <v>223</v>
      </c>
      <c r="I543" s="43" t="s">
        <v>224</v>
      </c>
      <c r="J543" s="43" t="s">
        <v>225</v>
      </c>
      <c r="K543" s="44"/>
      <c r="L543" s="43" t="s">
        <v>226</v>
      </c>
      <c r="M543" s="43" t="s">
        <v>227</v>
      </c>
      <c r="N543" s="43" t="s">
        <v>228</v>
      </c>
      <c r="O543" s="43" t="s">
        <v>229</v>
      </c>
      <c r="P543" s="43" t="s">
        <v>230</v>
      </c>
      <c r="Q543" s="43" t="s">
        <v>231</v>
      </c>
      <c r="R543" s="43" t="s">
        <v>232</v>
      </c>
      <c r="S543" s="43" t="s">
        <v>233</v>
      </c>
      <c r="T543" s="43" t="s">
        <v>234</v>
      </c>
      <c r="U543" s="48" t="s">
        <v>235</v>
      </c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2" t="s">
        <v>236</v>
      </c>
      <c r="K544" s="42" t="s">
        <v>237</v>
      </c>
      <c r="L544" s="44"/>
      <c r="M544" s="44"/>
      <c r="N544" s="44"/>
      <c r="O544" s="44"/>
      <c r="P544" s="44"/>
      <c r="Q544" s="44"/>
      <c r="R544" s="44"/>
      <c r="S544" s="44"/>
      <c r="T544" s="44"/>
      <c r="U544" s="49"/>
    </row>
    <row r="545">
      <c r="A545" s="50">
        <v>1</v>
      </c>
      <c r="B545" s="50" t="s">
        <v>547</v>
      </c>
      <c r="C545" s="50" t="s">
        <v>23</v>
      </c>
      <c r="D545" s="50" t="s">
        <v>548</v>
      </c>
      <c r="E545" s="51">
        <v>43076</v>
      </c>
      <c r="F545" s="51">
        <v>44172</v>
      </c>
      <c r="G545" s="51">
        <v>43899</v>
      </c>
      <c r="H545" s="52">
        <v>0.0925</v>
      </c>
      <c r="I545" s="53">
        <v>50000000000</v>
      </c>
      <c r="J545" s="54">
        <v>98.0766</v>
      </c>
      <c r="K545" s="54">
        <v>49038300000</v>
      </c>
      <c r="L545" s="54">
        <v>100</v>
      </c>
      <c r="M545" s="55">
        <v>99.4665</v>
      </c>
      <c r="N545" s="56">
        <v>4</v>
      </c>
      <c r="O545" s="52" t="e">
        <f>YIELD(E545,F545,H545,J545,L545,N545,2)</f>
        <v>#NAME?</v>
      </c>
      <c r="P545" s="52" t="e">
        <f>YIELD(E545,F545,H545,M545,L545,N545,2)</f>
        <v>#NAME?</v>
      </c>
      <c r="Q545" s="52">
        <f>H545*L545/M545</f>
        <v>0.092996134376900769</v>
      </c>
      <c r="R545" s="54">
        <f>I545*O545</f>
        <v>0</v>
      </c>
      <c r="S545" s="52">
        <f>R545/$I$549</f>
        <v>0</v>
      </c>
      <c r="T545" s="54">
        <f>I545*M545/100-K545</f>
        <v>694950000</v>
      </c>
      <c r="U545" s="46">
        <f>T545/K545</f>
        <v>0.014171576094603606</v>
      </c>
    </row>
    <row r="546">
      <c r="A546" s="50">
        <v>2</v>
      </c>
      <c r="B546" s="50" t="s">
        <v>549</v>
      </c>
      <c r="C546" s="50" t="s">
        <v>23</v>
      </c>
      <c r="D546" s="50" t="s">
        <v>550</v>
      </c>
      <c r="E546" s="51">
        <v>43069</v>
      </c>
      <c r="F546" s="51">
        <v>44171</v>
      </c>
      <c r="G546" s="51">
        <v>43899</v>
      </c>
      <c r="H546" s="52">
        <v>0.099</v>
      </c>
      <c r="I546" s="53">
        <v>30000000000</v>
      </c>
      <c r="J546" s="54">
        <v>100.01818182</v>
      </c>
      <c r="K546" s="54">
        <v>30005454546</v>
      </c>
      <c r="L546" s="54">
        <v>100</v>
      </c>
      <c r="M546" s="55">
        <v>102.4356</v>
      </c>
      <c r="N546" s="56">
        <v>4</v>
      </c>
      <c r="O546" s="52" t="e">
        <f>YIELD(E546,F546,H546,J546,L546,N546,2)</f>
        <v>#NAME?</v>
      </c>
      <c r="P546" s="52" t="e">
        <f>YIELD(E546,F546,H546,M546,L546,N546,2)</f>
        <v>#NAME?</v>
      </c>
      <c r="Q546" s="52">
        <f>H546*L546/M546</f>
        <v>0.096646087883509257</v>
      </c>
      <c r="R546" s="54">
        <f>I546*O546</f>
        <v>0</v>
      </c>
      <c r="S546" s="52">
        <f>R546/$I$549</f>
        <v>0</v>
      </c>
      <c r="T546" s="54">
        <f>I546*M546/100-K546</f>
        <v>725225454</v>
      </c>
      <c r="U546" s="46">
        <f>T546/K546</f>
        <v>0.024169787292780045</v>
      </c>
    </row>
    <row r="547">
      <c r="A547" s="50">
        <v>3</v>
      </c>
      <c r="B547" s="50" t="s">
        <v>549</v>
      </c>
      <c r="C547" s="50" t="s">
        <v>23</v>
      </c>
      <c r="D547" s="50" t="s">
        <v>550</v>
      </c>
      <c r="E547" s="51">
        <v>43076</v>
      </c>
      <c r="F547" s="51">
        <v>44171</v>
      </c>
      <c r="G547" s="51">
        <v>43899</v>
      </c>
      <c r="H547" s="52">
        <v>0.099</v>
      </c>
      <c r="I547" s="53">
        <v>25000000000</v>
      </c>
      <c r="J547" s="54">
        <v>100.01818182</v>
      </c>
      <c r="K547" s="54">
        <v>25004545455</v>
      </c>
      <c r="L547" s="54">
        <v>100</v>
      </c>
      <c r="M547" s="55">
        <v>102.4356</v>
      </c>
      <c r="N547" s="56">
        <v>4</v>
      </c>
      <c r="O547" s="52" t="e">
        <f>YIELD(E547,F547,H547,J547,L547,N547,2)</f>
        <v>#NAME?</v>
      </c>
      <c r="P547" s="52" t="e">
        <f>YIELD(E547,F547,H547,M547,L547,N547,2)</f>
        <v>#NAME?</v>
      </c>
      <c r="Q547" s="52">
        <f>H547*L547/M547</f>
        <v>0.096646087883509257</v>
      </c>
      <c r="R547" s="54">
        <f>I547*O547</f>
        <v>0</v>
      </c>
      <c r="S547" s="52">
        <f>R547/$I$549</f>
        <v>0</v>
      </c>
      <c r="T547" s="54">
        <f>I547*M547/100-K547</f>
        <v>604354545</v>
      </c>
      <c r="U547" s="46">
        <f>T547/K547</f>
        <v>0.024169787292780045</v>
      </c>
    </row>
    <row r="548">
      <c r="A548" s="57">
        <v>4</v>
      </c>
      <c r="B548" s="57" t="s">
        <v>551</v>
      </c>
      <c r="C548" s="57" t="s">
        <v>23</v>
      </c>
      <c r="D548" s="57" t="s">
        <v>552</v>
      </c>
      <c r="E548" s="58">
        <v>43069</v>
      </c>
      <c r="F548" s="58">
        <v>44165</v>
      </c>
      <c r="G548" s="58">
        <v>43899</v>
      </c>
      <c r="H548" s="59">
        <v>0.0925</v>
      </c>
      <c r="I548" s="60">
        <v>25000000000</v>
      </c>
      <c r="J548" s="61">
        <v>100</v>
      </c>
      <c r="K548" s="61">
        <v>25000000000</v>
      </c>
      <c r="L548" s="61">
        <v>100</v>
      </c>
      <c r="M548" s="62">
        <v>99.7715</v>
      </c>
      <c r="N548" s="63">
        <v>4</v>
      </c>
      <c r="O548" s="59" t="e">
        <f>YIELD(E548,F548,H548,J548,L548,N548,2)</f>
        <v>#NAME?</v>
      </c>
      <c r="P548" s="59" t="e">
        <f>YIELD(E548,F548,H548,M548,L548,N548,2)</f>
        <v>#NAME?</v>
      </c>
      <c r="Q548" s="59">
        <f>H548*L548/M548</f>
        <v>0.0927118465694111</v>
      </c>
      <c r="R548" s="61">
        <f>I548*O548</f>
        <v>0</v>
      </c>
      <c r="S548" s="59">
        <f>R548/$I$549</f>
        <v>0</v>
      </c>
      <c r="T548" s="61">
        <f>I548*M548/100-K548</f>
        <v>-57125000</v>
      </c>
      <c r="U548" s="47">
        <f>T548/K548</f>
        <v>-0.002285</v>
      </c>
    </row>
    <row r="549">
      <c r="I549" s="18">
        <f>SUM(I545:I548)</f>
        <v>130000000000</v>
      </c>
      <c r="K549" s="18">
        <f>SUM(K545:K548)</f>
        <v>129048300001</v>
      </c>
      <c r="R549" s="18">
        <f>SUM(R545:R548)</f>
        <v>0</v>
      </c>
      <c r="S549" s="20" t="e">
        <f>SUM(S545:S548)</f>
        <v>#NAME?</v>
      </c>
      <c r="T549" s="18">
        <f>SUM(T545:T548)</f>
        <v>1967404999</v>
      </c>
      <c r="U549" s="2">
        <f>T549/K549</f>
        <v>0.015245493346171585</v>
      </c>
    </row>
    <row r="552">
      <c r="B552" s="8" t="s">
        <v>0</v>
      </c>
      <c r="C552" s="0" t="s">
        <v>32</v>
      </c>
      <c r="G552" s="7" t="s">
        <v>4</v>
      </c>
      <c r="H552" s="10">
        <v>43899</v>
      </c>
    </row>
    <row r="554">
      <c r="A554" s="43" t="s">
        <v>5</v>
      </c>
      <c r="B554" s="43" t="s">
        <v>217</v>
      </c>
      <c r="C554" s="43" t="s">
        <v>218</v>
      </c>
      <c r="D554" s="43" t="s">
        <v>219</v>
      </c>
      <c r="E554" s="43" t="s">
        <v>220</v>
      </c>
      <c r="F554" s="43" t="s">
        <v>221</v>
      </c>
      <c r="G554" s="45" t="s">
        <v>222</v>
      </c>
      <c r="H554" s="43" t="s">
        <v>223</v>
      </c>
      <c r="I554" s="43" t="s">
        <v>224</v>
      </c>
      <c r="J554" s="43" t="s">
        <v>225</v>
      </c>
      <c r="K554" s="44"/>
      <c r="L554" s="43" t="s">
        <v>226</v>
      </c>
      <c r="M554" s="43" t="s">
        <v>227</v>
      </c>
      <c r="N554" s="43" t="s">
        <v>228</v>
      </c>
      <c r="O554" s="43" t="s">
        <v>229</v>
      </c>
      <c r="P554" s="43" t="s">
        <v>230</v>
      </c>
      <c r="Q554" s="43" t="s">
        <v>231</v>
      </c>
      <c r="R554" s="43" t="s">
        <v>232</v>
      </c>
      <c r="S554" s="43" t="s">
        <v>233</v>
      </c>
      <c r="T554" s="43" t="s">
        <v>234</v>
      </c>
      <c r="U554" s="48" t="s">
        <v>235</v>
      </c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2" t="s">
        <v>236</v>
      </c>
      <c r="K555" s="42" t="s">
        <v>237</v>
      </c>
      <c r="L555" s="44"/>
      <c r="M555" s="44"/>
      <c r="N555" s="44"/>
      <c r="O555" s="44"/>
      <c r="P555" s="44"/>
      <c r="Q555" s="44"/>
      <c r="R555" s="44"/>
      <c r="S555" s="44"/>
      <c r="T555" s="44"/>
      <c r="U555" s="49"/>
    </row>
    <row r="556">
      <c r="A556" s="50">
        <v>1</v>
      </c>
      <c r="B556" s="50" t="s">
        <v>553</v>
      </c>
      <c r="C556" s="50" t="s">
        <v>23</v>
      </c>
      <c r="D556" s="50" t="s">
        <v>554</v>
      </c>
      <c r="E556" s="51">
        <v>43419</v>
      </c>
      <c r="F556" s="51">
        <v>46348</v>
      </c>
      <c r="G556" s="51">
        <v>43899</v>
      </c>
      <c r="H556" s="52">
        <v>0.0855</v>
      </c>
      <c r="I556" s="53">
        <v>2500000000</v>
      </c>
      <c r="J556" s="54">
        <v>94</v>
      </c>
      <c r="K556" s="54">
        <v>2350000000</v>
      </c>
      <c r="L556" s="54">
        <v>100</v>
      </c>
      <c r="M556" s="55">
        <v>104.0626</v>
      </c>
      <c r="N556" s="56">
        <v>4</v>
      </c>
      <c r="O556" s="52" t="e">
        <f>YIELD(E556,F556,H556,J556,L556,N556,2)</f>
        <v>#NAME?</v>
      </c>
      <c r="P556" s="52" t="e">
        <f>YIELD(E556,F556,H556,M556,L556,N556,2)</f>
        <v>#NAME?</v>
      </c>
      <c r="Q556" s="52">
        <f>H556*L556/M556</f>
        <v>0.082162083207607733</v>
      </c>
      <c r="R556" s="54">
        <f>I556*O556</f>
        <v>0</v>
      </c>
      <c r="S556" s="52">
        <f>R556/$I$605</f>
        <v>0</v>
      </c>
      <c r="T556" s="54">
        <f>I556*M556/100-K556</f>
        <v>251565000</v>
      </c>
      <c r="U556" s="46">
        <f>T556/K556</f>
        <v>0.10704893617021277</v>
      </c>
    </row>
    <row r="557">
      <c r="A557" s="50">
        <v>2</v>
      </c>
      <c r="B557" s="50" t="s">
        <v>555</v>
      </c>
      <c r="C557" s="50" t="s">
        <v>23</v>
      </c>
      <c r="D557" s="50" t="s">
        <v>556</v>
      </c>
      <c r="E557" s="51">
        <v>43712</v>
      </c>
      <c r="F557" s="51">
        <v>44808</v>
      </c>
      <c r="G557" s="51">
        <v>43899</v>
      </c>
      <c r="H557" s="52">
        <v>0.0925</v>
      </c>
      <c r="I557" s="53">
        <v>5040000000</v>
      </c>
      <c r="J557" s="54">
        <v>100</v>
      </c>
      <c r="K557" s="54">
        <v>5040000000</v>
      </c>
      <c r="L557" s="54">
        <v>100</v>
      </c>
      <c r="M557" s="55">
        <v>103.9559</v>
      </c>
      <c r="N557" s="56">
        <v>4</v>
      </c>
      <c r="O557" s="52" t="e">
        <f>YIELD(E557,F557,H557,J557,L557,N557,2)</f>
        <v>#NAME?</v>
      </c>
      <c r="P557" s="52" t="e">
        <f>YIELD(E557,F557,H557,M557,L557,N557,2)</f>
        <v>#NAME?</v>
      </c>
      <c r="Q557" s="52">
        <f>H557*L557/M557</f>
        <v>0.0889800386510049</v>
      </c>
      <c r="R557" s="54">
        <f>I557*O557</f>
        <v>0</v>
      </c>
      <c r="S557" s="52">
        <f>R557/$I$605</f>
        <v>0</v>
      </c>
      <c r="T557" s="54">
        <f>I557*M557/100-K557</f>
        <v>199377360</v>
      </c>
      <c r="U557" s="46">
        <f>T557/K557</f>
        <v>0.039559</v>
      </c>
    </row>
    <row r="558">
      <c r="A558" s="50">
        <v>3</v>
      </c>
      <c r="B558" s="50" t="s">
        <v>557</v>
      </c>
      <c r="C558" s="50" t="s">
        <v>23</v>
      </c>
      <c r="D558" s="50" t="s">
        <v>558</v>
      </c>
      <c r="E558" s="51">
        <v>42536</v>
      </c>
      <c r="F558" s="51">
        <v>44015</v>
      </c>
      <c r="G558" s="51">
        <v>43899</v>
      </c>
      <c r="H558" s="52">
        <v>0.095</v>
      </c>
      <c r="I558" s="53">
        <v>1000000000</v>
      </c>
      <c r="J558" s="54">
        <v>100</v>
      </c>
      <c r="K558" s="54">
        <v>1000000000</v>
      </c>
      <c r="L558" s="54">
        <v>100</v>
      </c>
      <c r="M558" s="55">
        <v>100.8463</v>
      </c>
      <c r="N558" s="56">
        <v>4</v>
      </c>
      <c r="O558" s="52" t="e">
        <f>YIELD(E558,F558,H558,J558,L558,N558,2)</f>
        <v>#NAME?</v>
      </c>
      <c r="P558" s="52" t="e">
        <f>YIELD(E558,F558,H558,M558,L558,N558,2)</f>
        <v>#NAME?</v>
      </c>
      <c r="Q558" s="52">
        <f>H558*L558/M558</f>
        <v>0.094202762024982567</v>
      </c>
      <c r="R558" s="54">
        <f>I558*O558</f>
        <v>0</v>
      </c>
      <c r="S558" s="52">
        <f>R558/$I$605</f>
        <v>0</v>
      </c>
      <c r="T558" s="54">
        <f>I558*M558/100-K558</f>
        <v>8463000</v>
      </c>
      <c r="U558" s="46">
        <f>T558/K558</f>
        <v>0.008463</v>
      </c>
    </row>
    <row r="559">
      <c r="A559" s="50">
        <v>4</v>
      </c>
      <c r="B559" s="50" t="s">
        <v>559</v>
      </c>
      <c r="C559" s="50" t="s">
        <v>23</v>
      </c>
      <c r="D559" s="50" t="s">
        <v>560</v>
      </c>
      <c r="E559" s="51">
        <v>43473</v>
      </c>
      <c r="F559" s="51">
        <v>44717</v>
      </c>
      <c r="G559" s="51">
        <v>43899</v>
      </c>
      <c r="H559" s="52">
        <v>0.079</v>
      </c>
      <c r="I559" s="53">
        <v>2000000000</v>
      </c>
      <c r="J559" s="54">
        <v>95.37</v>
      </c>
      <c r="K559" s="54">
        <v>1907400000</v>
      </c>
      <c r="L559" s="54">
        <v>100</v>
      </c>
      <c r="M559" s="55">
        <v>101.4103</v>
      </c>
      <c r="N559" s="56">
        <v>4</v>
      </c>
      <c r="O559" s="52" t="e">
        <f>YIELD(E559,F559,H559,J559,L559,N559,2)</f>
        <v>#NAME?</v>
      </c>
      <c r="P559" s="52" t="e">
        <f>YIELD(E559,F559,H559,M559,L559,N559,2)</f>
        <v>#NAME?</v>
      </c>
      <c r="Q559" s="52">
        <f>H559*L559/M559</f>
        <v>0.0779013571599729</v>
      </c>
      <c r="R559" s="54">
        <f>I559*O559</f>
        <v>0</v>
      </c>
      <c r="S559" s="52">
        <f>R559/$I$605</f>
        <v>0</v>
      </c>
      <c r="T559" s="54">
        <f>I559*M559/100-K559</f>
        <v>120806000</v>
      </c>
      <c r="U559" s="46">
        <f>T559/K559</f>
        <v>0.063335430428856032</v>
      </c>
    </row>
    <row r="560">
      <c r="A560" s="50">
        <v>5</v>
      </c>
      <c r="B560" s="50" t="s">
        <v>561</v>
      </c>
      <c r="C560" s="50" t="s">
        <v>23</v>
      </c>
      <c r="D560" s="50" t="s">
        <v>562</v>
      </c>
      <c r="E560" s="51">
        <v>43829</v>
      </c>
      <c r="F560" s="51">
        <v>45471</v>
      </c>
      <c r="G560" s="51">
        <v>43899</v>
      </c>
      <c r="H560" s="52">
        <v>0.09</v>
      </c>
      <c r="I560" s="53">
        <v>15000000000</v>
      </c>
      <c r="J560" s="54">
        <v>104.15</v>
      </c>
      <c r="K560" s="54">
        <v>15622500000</v>
      </c>
      <c r="L560" s="54">
        <v>100</v>
      </c>
      <c r="M560" s="55">
        <v>104.3048</v>
      </c>
      <c r="N560" s="56">
        <v>4</v>
      </c>
      <c r="O560" s="52" t="e">
        <f>YIELD(E560,F560,H560,J560,L560,N560,2)</f>
        <v>#NAME?</v>
      </c>
      <c r="P560" s="52" t="e">
        <f>YIELD(E560,F560,H560,M560,L560,N560,2)</f>
        <v>#NAME?</v>
      </c>
      <c r="Q560" s="52">
        <f>H560*L560/M560</f>
        <v>0.086285578420168582</v>
      </c>
      <c r="R560" s="54">
        <f>I560*O560</f>
        <v>0</v>
      </c>
      <c r="S560" s="52">
        <f>R560/$I$605</f>
        <v>0</v>
      </c>
      <c r="T560" s="54">
        <f>I560*M560/100-K560</f>
        <v>23220000</v>
      </c>
      <c r="U560" s="46">
        <f>T560/K560</f>
        <v>0.0014863178108497359</v>
      </c>
    </row>
    <row r="561">
      <c r="A561" s="50">
        <v>6</v>
      </c>
      <c r="B561" s="50" t="s">
        <v>563</v>
      </c>
      <c r="C561" s="50" t="s">
        <v>23</v>
      </c>
      <c r="D561" s="50" t="s">
        <v>564</v>
      </c>
      <c r="E561" s="51">
        <v>43419</v>
      </c>
      <c r="F561" s="51">
        <v>44353</v>
      </c>
      <c r="G561" s="51">
        <v>43899</v>
      </c>
      <c r="H561" s="52">
        <v>0.075</v>
      </c>
      <c r="I561" s="53">
        <v>2500000000</v>
      </c>
      <c r="J561" s="54">
        <v>100.1</v>
      </c>
      <c r="K561" s="54">
        <v>2502500000</v>
      </c>
      <c r="L561" s="54">
        <v>100</v>
      </c>
      <c r="M561" s="55">
        <v>100.9545</v>
      </c>
      <c r="N561" s="56">
        <v>4</v>
      </c>
      <c r="O561" s="52" t="e">
        <f>YIELD(E561,F561,H561,J561,L561,N561,2)</f>
        <v>#NAME?</v>
      </c>
      <c r="P561" s="52" t="e">
        <f>YIELD(E561,F561,H561,M561,L561,N561,2)</f>
        <v>#NAME?</v>
      </c>
      <c r="Q561" s="52">
        <f>H561*L561/M561</f>
        <v>0.0742908934222843</v>
      </c>
      <c r="R561" s="54">
        <f>I561*O561</f>
        <v>0</v>
      </c>
      <c r="S561" s="52">
        <f>R561/$I$605</f>
        <v>0</v>
      </c>
      <c r="T561" s="54">
        <f>I561*M561/100-K561</f>
        <v>21362500</v>
      </c>
      <c r="U561" s="46">
        <f>T561/K561</f>
        <v>0.0085364635364635361</v>
      </c>
    </row>
    <row r="562">
      <c r="A562" s="50">
        <v>7</v>
      </c>
      <c r="B562" s="50" t="s">
        <v>565</v>
      </c>
      <c r="C562" s="50" t="s">
        <v>23</v>
      </c>
      <c r="D562" s="50" t="s">
        <v>566</v>
      </c>
      <c r="E562" s="51">
        <v>43419</v>
      </c>
      <c r="F562" s="51">
        <v>44467</v>
      </c>
      <c r="G562" s="51">
        <v>43899</v>
      </c>
      <c r="H562" s="52">
        <v>0.09</v>
      </c>
      <c r="I562" s="53">
        <v>10000000000</v>
      </c>
      <c r="J562" s="54">
        <v>102.1</v>
      </c>
      <c r="K562" s="54">
        <v>10210000000</v>
      </c>
      <c r="L562" s="54">
        <v>100</v>
      </c>
      <c r="M562" s="55">
        <v>103.8643</v>
      </c>
      <c r="N562" s="56">
        <v>4</v>
      </c>
      <c r="O562" s="52" t="e">
        <f>YIELD(E562,F562,H562,J562,L562,N562,2)</f>
        <v>#NAME?</v>
      </c>
      <c r="P562" s="52" t="e">
        <f>YIELD(E562,F562,H562,M562,L562,N562,2)</f>
        <v>#NAME?</v>
      </c>
      <c r="Q562" s="52">
        <f>H562*L562/M562</f>
        <v>0.086651525114981753</v>
      </c>
      <c r="R562" s="54">
        <f>I562*O562</f>
        <v>0</v>
      </c>
      <c r="S562" s="52">
        <f>R562/$I$605</f>
        <v>0</v>
      </c>
      <c r="T562" s="54">
        <f>I562*M562/100-K562</f>
        <v>176430000</v>
      </c>
      <c r="U562" s="46">
        <f>T562/K562</f>
        <v>0.017280117531831538</v>
      </c>
    </row>
    <row r="563">
      <c r="A563" s="50">
        <v>8</v>
      </c>
      <c r="B563" s="50" t="s">
        <v>567</v>
      </c>
      <c r="C563" s="50" t="s">
        <v>23</v>
      </c>
      <c r="D563" s="50" t="s">
        <v>568</v>
      </c>
      <c r="E563" s="51">
        <v>43438</v>
      </c>
      <c r="F563" s="51">
        <v>44913</v>
      </c>
      <c r="G563" s="51">
        <v>43899</v>
      </c>
      <c r="H563" s="52">
        <v>0.1225</v>
      </c>
      <c r="I563" s="53">
        <v>3000000000</v>
      </c>
      <c r="J563" s="54">
        <v>106.1</v>
      </c>
      <c r="K563" s="54">
        <v>3183000000</v>
      </c>
      <c r="L563" s="54">
        <v>100</v>
      </c>
      <c r="M563" s="55">
        <v>107.7329</v>
      </c>
      <c r="N563" s="56">
        <v>4</v>
      </c>
      <c r="O563" s="52" t="e">
        <f>YIELD(E563,F563,H563,J563,L563,N563,2)</f>
        <v>#NAME?</v>
      </c>
      <c r="P563" s="52" t="e">
        <f>YIELD(E563,F563,H563,M563,L563,N563,2)</f>
        <v>#NAME?</v>
      </c>
      <c r="Q563" s="52">
        <f>H563*L563/M563</f>
        <v>0.11370714052995881</v>
      </c>
      <c r="R563" s="54">
        <f>I563*O563</f>
        <v>0</v>
      </c>
      <c r="S563" s="52">
        <f>R563/$I$605</f>
        <v>0</v>
      </c>
      <c r="T563" s="54">
        <f>I563*M563/100-K563</f>
        <v>48987000</v>
      </c>
      <c r="U563" s="46">
        <f>T563/K563</f>
        <v>0.01539019792648445</v>
      </c>
    </row>
    <row r="564">
      <c r="A564" s="50">
        <v>9</v>
      </c>
      <c r="B564" s="50" t="s">
        <v>569</v>
      </c>
      <c r="C564" s="50" t="s">
        <v>23</v>
      </c>
      <c r="D564" s="50" t="s">
        <v>570</v>
      </c>
      <c r="E564" s="51">
        <v>43438</v>
      </c>
      <c r="F564" s="51">
        <v>44749</v>
      </c>
      <c r="G564" s="51">
        <v>43899</v>
      </c>
      <c r="H564" s="52">
        <v>0.096</v>
      </c>
      <c r="I564" s="53">
        <v>500000000</v>
      </c>
      <c r="J564" s="54">
        <v>97.5</v>
      </c>
      <c r="K564" s="54">
        <v>487500000</v>
      </c>
      <c r="L564" s="54">
        <v>100</v>
      </c>
      <c r="M564" s="55">
        <v>101.9603</v>
      </c>
      <c r="N564" s="56">
        <v>4</v>
      </c>
      <c r="O564" s="52" t="e">
        <f>YIELD(E564,F564,H564,J564,L564,N564,2)</f>
        <v>#NAME?</v>
      </c>
      <c r="P564" s="52" t="e">
        <f>YIELD(E564,F564,H564,M564,L564,N564,2)</f>
        <v>#NAME?</v>
      </c>
      <c r="Q564" s="52">
        <f>H564*L564/M564</f>
        <v>0.094154293386739737</v>
      </c>
      <c r="R564" s="54">
        <f>I564*O564</f>
        <v>0</v>
      </c>
      <c r="S564" s="52">
        <f>R564/$I$605</f>
        <v>0</v>
      </c>
      <c r="T564" s="54">
        <f>I564*M564/100-K564</f>
        <v>22301500</v>
      </c>
      <c r="U564" s="46">
        <f>T564/K564</f>
        <v>0.045746666666666665</v>
      </c>
    </row>
    <row r="565">
      <c r="A565" s="50">
        <v>10</v>
      </c>
      <c r="B565" s="50" t="s">
        <v>332</v>
      </c>
      <c r="C565" s="50" t="s">
        <v>23</v>
      </c>
      <c r="D565" s="50" t="s">
        <v>333</v>
      </c>
      <c r="E565" s="51">
        <v>43815</v>
      </c>
      <c r="F565" s="51">
        <v>44188</v>
      </c>
      <c r="G565" s="51">
        <v>43899</v>
      </c>
      <c r="H565" s="52">
        <v>0.1085</v>
      </c>
      <c r="I565" s="53">
        <v>7500000000</v>
      </c>
      <c r="J565" s="54">
        <v>102.67428571</v>
      </c>
      <c r="K565" s="54">
        <v>7700571428.25</v>
      </c>
      <c r="L565" s="54">
        <v>100</v>
      </c>
      <c r="M565" s="55">
        <v>103.3951</v>
      </c>
      <c r="N565" s="56">
        <v>4</v>
      </c>
      <c r="O565" s="52" t="e">
        <f>YIELD(E565,F565,H565,J565,L565,N565,2)</f>
        <v>#NAME?</v>
      </c>
      <c r="P565" s="52" t="e">
        <f>YIELD(E565,F565,H565,M565,L565,N565,2)</f>
        <v>#NAME?</v>
      </c>
      <c r="Q565" s="52">
        <f>H565*L565/M565</f>
        <v>0.10493727459038194</v>
      </c>
      <c r="R565" s="54">
        <f>I565*O565</f>
        <v>0</v>
      </c>
      <c r="S565" s="52">
        <f>R565/$I$605</f>
        <v>0</v>
      </c>
      <c r="T565" s="54">
        <f>I565*M565/100-K565</f>
        <v>54061071.75</v>
      </c>
      <c r="U565" s="46">
        <f>T565/K565</f>
        <v>0.0070203974151416574</v>
      </c>
    </row>
    <row r="566">
      <c r="A566" s="50">
        <v>11</v>
      </c>
      <c r="B566" s="50" t="s">
        <v>332</v>
      </c>
      <c r="C566" s="50" t="s">
        <v>23</v>
      </c>
      <c r="D566" s="50" t="s">
        <v>333</v>
      </c>
      <c r="E566" s="51">
        <v>43376</v>
      </c>
      <c r="F566" s="51">
        <v>44188</v>
      </c>
      <c r="G566" s="51">
        <v>43899</v>
      </c>
      <c r="H566" s="52">
        <v>0.1085</v>
      </c>
      <c r="I566" s="53">
        <v>10000000000</v>
      </c>
      <c r="J566" s="54">
        <v>102.67428571</v>
      </c>
      <c r="K566" s="54">
        <v>10267428571</v>
      </c>
      <c r="L566" s="54">
        <v>100</v>
      </c>
      <c r="M566" s="55">
        <v>103.3951</v>
      </c>
      <c r="N566" s="56">
        <v>4</v>
      </c>
      <c r="O566" s="52" t="e">
        <f>YIELD(E566,F566,H566,J566,L566,N566,2)</f>
        <v>#NAME?</v>
      </c>
      <c r="P566" s="52" t="e">
        <f>YIELD(E566,F566,H566,M566,L566,N566,2)</f>
        <v>#NAME?</v>
      </c>
      <c r="Q566" s="52">
        <f>H566*L566/M566</f>
        <v>0.10493727459038194</v>
      </c>
      <c r="R566" s="54">
        <f>I566*O566</f>
        <v>0</v>
      </c>
      <c r="S566" s="52">
        <f>R566/$I$605</f>
        <v>0</v>
      </c>
      <c r="T566" s="54">
        <f>I566*M566/100-K566</f>
        <v>72081429</v>
      </c>
      <c r="U566" s="46">
        <f>T566/K566</f>
        <v>0.0070203974151416574</v>
      </c>
    </row>
    <row r="567">
      <c r="A567" s="50">
        <v>12</v>
      </c>
      <c r="B567" s="50" t="s">
        <v>537</v>
      </c>
      <c r="C567" s="50" t="s">
        <v>23</v>
      </c>
      <c r="D567" s="50" t="s">
        <v>538</v>
      </c>
      <c r="E567" s="51">
        <v>43214</v>
      </c>
      <c r="F567" s="51">
        <v>44493</v>
      </c>
      <c r="G567" s="51">
        <v>43899</v>
      </c>
      <c r="H567" s="52">
        <v>0.1175</v>
      </c>
      <c r="I567" s="53">
        <v>1000000000</v>
      </c>
      <c r="J567" s="54">
        <v>110.45</v>
      </c>
      <c r="K567" s="54">
        <v>1104500000</v>
      </c>
      <c r="L567" s="54">
        <v>100</v>
      </c>
      <c r="M567" s="55">
        <v>107.245</v>
      </c>
      <c r="N567" s="56">
        <v>4</v>
      </c>
      <c r="O567" s="52" t="e">
        <f>YIELD(E567,F567,H567,J567,L567,N567,2)</f>
        <v>#NAME?</v>
      </c>
      <c r="P567" s="52" t="e">
        <f>YIELD(E567,F567,H567,M567,L567,N567,2)</f>
        <v>#NAME?</v>
      </c>
      <c r="Q567" s="52">
        <f>H567*L567/M567</f>
        <v>0.10956221735279034</v>
      </c>
      <c r="R567" s="54">
        <f>I567*O567</f>
        <v>0</v>
      </c>
      <c r="S567" s="52">
        <f>R567/$I$605</f>
        <v>0</v>
      </c>
      <c r="T567" s="54">
        <f>I567*M567/100-K567</f>
        <v>-32050000</v>
      </c>
      <c r="U567" s="46">
        <f>T567/K567</f>
        <v>-0.029017655047532821</v>
      </c>
    </row>
    <row r="568">
      <c r="A568" s="50">
        <v>13</v>
      </c>
      <c r="B568" s="50" t="s">
        <v>517</v>
      </c>
      <c r="C568" s="50" t="s">
        <v>23</v>
      </c>
      <c r="D568" s="50" t="s">
        <v>518</v>
      </c>
      <c r="E568" s="51">
        <v>43462</v>
      </c>
      <c r="F568" s="51">
        <v>44558</v>
      </c>
      <c r="G568" s="51">
        <v>43899</v>
      </c>
      <c r="H568" s="52">
        <v>0.104</v>
      </c>
      <c r="I568" s="53">
        <v>3000000000</v>
      </c>
      <c r="J568" s="54">
        <v>100</v>
      </c>
      <c r="K568" s="54">
        <v>3000000000</v>
      </c>
      <c r="L568" s="54">
        <v>100</v>
      </c>
      <c r="M568" s="55">
        <v>105.0058</v>
      </c>
      <c r="N568" s="56">
        <v>4</v>
      </c>
      <c r="O568" s="52" t="e">
        <f>YIELD(E568,F568,H568,J568,L568,N568,2)</f>
        <v>#NAME?</v>
      </c>
      <c r="P568" s="52" t="e">
        <f>YIELD(E568,F568,H568,M568,L568,N568,2)</f>
        <v>#NAME?</v>
      </c>
      <c r="Q568" s="52">
        <f>H568*L568/M568</f>
        <v>0.099042148148007075</v>
      </c>
      <c r="R568" s="54">
        <f>I568*O568</f>
        <v>0</v>
      </c>
      <c r="S568" s="52">
        <f>R568/$I$605</f>
        <v>0</v>
      </c>
      <c r="T568" s="54">
        <f>I568*M568/100-K568</f>
        <v>150174000</v>
      </c>
      <c r="U568" s="46">
        <f>T568/K568</f>
        <v>0.050058</v>
      </c>
    </row>
    <row r="569">
      <c r="A569" s="50">
        <v>14</v>
      </c>
      <c r="B569" s="50" t="s">
        <v>353</v>
      </c>
      <c r="C569" s="50" t="s">
        <v>23</v>
      </c>
      <c r="D569" s="50" t="s">
        <v>354</v>
      </c>
      <c r="E569" s="51">
        <v>43026</v>
      </c>
      <c r="F569" s="51">
        <v>48380</v>
      </c>
      <c r="G569" s="51">
        <v>43899</v>
      </c>
      <c r="H569" s="52">
        <v>0.0825</v>
      </c>
      <c r="I569" s="53">
        <v>1060000000</v>
      </c>
      <c r="J569" s="54">
        <v>111.15</v>
      </c>
      <c r="K569" s="54">
        <v>1178190000</v>
      </c>
      <c r="L569" s="54">
        <v>100</v>
      </c>
      <c r="M569" s="55">
        <v>107.6836</v>
      </c>
      <c r="N569" s="56">
        <v>2</v>
      </c>
      <c r="O569" s="52" t="e">
        <f>YIELD(E569,F569,H569,J569,L569,N569,2)</f>
        <v>#NAME?</v>
      </c>
      <c r="P569" s="52" t="e">
        <f>YIELD(E569,F569,H569,M569,L569,N569,2)</f>
        <v>#NAME?</v>
      </c>
      <c r="Q569" s="52">
        <f>H569*L569/M569</f>
        <v>0.076613337592725358</v>
      </c>
      <c r="R569" s="54">
        <f>I569*O569</f>
        <v>0</v>
      </c>
      <c r="S569" s="52">
        <f>R569/$I$605</f>
        <v>0</v>
      </c>
      <c r="T569" s="54">
        <f>I569*M569/100-K569</f>
        <v>-36743840</v>
      </c>
      <c r="U569" s="46">
        <f>T569/K569</f>
        <v>-0.03118668466036887</v>
      </c>
    </row>
    <row r="570">
      <c r="A570" s="50">
        <v>15</v>
      </c>
      <c r="B570" s="50" t="s">
        <v>528</v>
      </c>
      <c r="C570" s="50" t="s">
        <v>23</v>
      </c>
      <c r="D570" s="50" t="s">
        <v>529</v>
      </c>
      <c r="E570" s="51">
        <v>43285</v>
      </c>
      <c r="F570" s="51">
        <v>49810</v>
      </c>
      <c r="G570" s="51">
        <v>43899</v>
      </c>
      <c r="H570" s="52">
        <v>0.0825</v>
      </c>
      <c r="I570" s="53">
        <v>3000000000</v>
      </c>
      <c r="J570" s="54">
        <v>99.15</v>
      </c>
      <c r="K570" s="54">
        <v>2974500000</v>
      </c>
      <c r="L570" s="54">
        <v>100</v>
      </c>
      <c r="M570" s="55">
        <v>107.215</v>
      </c>
      <c r="N570" s="56">
        <v>2</v>
      </c>
      <c r="O570" s="52" t="e">
        <f>YIELD(E570,F570,H570,J570,L570,N570,2)</f>
        <v>#NAME?</v>
      </c>
      <c r="P570" s="52" t="e">
        <f>YIELD(E570,F570,H570,M570,L570,N570,2)</f>
        <v>#NAME?</v>
      </c>
      <c r="Q570" s="52">
        <f>H570*L570/M570</f>
        <v>0.0769481882199319</v>
      </c>
      <c r="R570" s="54">
        <f>I570*O570</f>
        <v>0</v>
      </c>
      <c r="S570" s="52">
        <f>R570/$I$605</f>
        <v>0</v>
      </c>
      <c r="T570" s="54">
        <f>I570*M570/100-K570</f>
        <v>241950000</v>
      </c>
      <c r="U570" s="46">
        <f>T570/K570</f>
        <v>0.081341401916288456</v>
      </c>
    </row>
    <row r="571">
      <c r="A571" s="50">
        <v>16</v>
      </c>
      <c r="B571" s="50" t="s">
        <v>501</v>
      </c>
      <c r="C571" s="50" t="s">
        <v>23</v>
      </c>
      <c r="D571" s="50" t="s">
        <v>502</v>
      </c>
      <c r="E571" s="51">
        <v>43859</v>
      </c>
      <c r="F571" s="51">
        <v>50875</v>
      </c>
      <c r="G571" s="51">
        <v>43899</v>
      </c>
      <c r="H571" s="52">
        <v>0.08375</v>
      </c>
      <c r="I571" s="53">
        <v>6000000000</v>
      </c>
      <c r="J571" s="54">
        <v>107.2725</v>
      </c>
      <c r="K571" s="54">
        <v>6436350000</v>
      </c>
      <c r="L571" s="54">
        <v>100</v>
      </c>
      <c r="M571" s="55">
        <v>108.4698</v>
      </c>
      <c r="N571" s="56">
        <v>2</v>
      </c>
      <c r="O571" s="52" t="e">
        <f>YIELD(E571,F571,H571,J571,L571,N571,2)</f>
        <v>#NAME?</v>
      </c>
      <c r="P571" s="52" t="e">
        <f>YIELD(E571,F571,H571,M571,L571,N571,2)</f>
        <v>#NAME?</v>
      </c>
      <c r="Q571" s="52">
        <f>H571*L571/M571</f>
        <v>0.077210430921786519</v>
      </c>
      <c r="R571" s="54">
        <f>I571*O571</f>
        <v>0</v>
      </c>
      <c r="S571" s="52">
        <f>R571/$I$605</f>
        <v>0</v>
      </c>
      <c r="T571" s="54">
        <f>I571*M571/100-K571</f>
        <v>71838000</v>
      </c>
      <c r="U571" s="46">
        <f>T571/K571</f>
        <v>0.011161294833251765</v>
      </c>
    </row>
    <row r="572">
      <c r="A572" s="50">
        <v>17</v>
      </c>
      <c r="B572" s="50" t="s">
        <v>501</v>
      </c>
      <c r="C572" s="50" t="s">
        <v>23</v>
      </c>
      <c r="D572" s="50" t="s">
        <v>502</v>
      </c>
      <c r="E572" s="51">
        <v>43703</v>
      </c>
      <c r="F572" s="51">
        <v>50875</v>
      </c>
      <c r="G572" s="51">
        <v>43899</v>
      </c>
      <c r="H572" s="52">
        <v>0.08375</v>
      </c>
      <c r="I572" s="53">
        <v>10000000000</v>
      </c>
      <c r="J572" s="54">
        <v>107.2725</v>
      </c>
      <c r="K572" s="54">
        <v>10727250000</v>
      </c>
      <c r="L572" s="54">
        <v>100</v>
      </c>
      <c r="M572" s="55">
        <v>108.4698</v>
      </c>
      <c r="N572" s="56">
        <v>2</v>
      </c>
      <c r="O572" s="52" t="e">
        <f>YIELD(E572,F572,H572,J572,L572,N572,2)</f>
        <v>#NAME?</v>
      </c>
      <c r="P572" s="52" t="e">
        <f>YIELD(E572,F572,H572,M572,L572,N572,2)</f>
        <v>#NAME?</v>
      </c>
      <c r="Q572" s="52">
        <f>H572*L572/M572</f>
        <v>0.077210430921786519</v>
      </c>
      <c r="R572" s="54">
        <f>I572*O572</f>
        <v>0</v>
      </c>
      <c r="S572" s="52">
        <f>R572/$I$605</f>
        <v>0</v>
      </c>
      <c r="T572" s="54">
        <f>I572*M572/100-K572</f>
        <v>119730000.00000191</v>
      </c>
      <c r="U572" s="46">
        <f>T572/K572</f>
        <v>0.011161294833251944</v>
      </c>
    </row>
    <row r="573">
      <c r="A573" s="50">
        <v>18</v>
      </c>
      <c r="B573" s="50" t="s">
        <v>571</v>
      </c>
      <c r="C573" s="50" t="s">
        <v>23</v>
      </c>
      <c r="D573" s="50" t="s">
        <v>572</v>
      </c>
      <c r="E573" s="51">
        <v>43865</v>
      </c>
      <c r="F573" s="51">
        <v>47741</v>
      </c>
      <c r="G573" s="51">
        <v>43899</v>
      </c>
      <c r="H573" s="52">
        <v>0.07</v>
      </c>
      <c r="I573" s="53">
        <v>5500000000</v>
      </c>
      <c r="J573" s="54">
        <v>99.59216774</v>
      </c>
      <c r="K573" s="54">
        <v>5477569225.7</v>
      </c>
      <c r="L573" s="54">
        <v>100</v>
      </c>
      <c r="M573" s="55">
        <v>99.5</v>
      </c>
      <c r="N573" s="56">
        <v>2</v>
      </c>
      <c r="O573" s="52" t="e">
        <f>YIELD(E573,F573,H573,J573,L573,N573,2)</f>
        <v>#NAME?</v>
      </c>
      <c r="P573" s="52" t="e">
        <f>YIELD(E573,F573,H573,M573,L573,N573,2)</f>
        <v>#NAME?</v>
      </c>
      <c r="Q573" s="52">
        <f>H573*L573/M573</f>
        <v>0.070351758793969862</v>
      </c>
      <c r="R573" s="54">
        <f>I573*O573</f>
        <v>0</v>
      </c>
      <c r="S573" s="52">
        <f>R573/$I$605</f>
        <v>0</v>
      </c>
      <c r="T573" s="54">
        <f>I573*M573/100-K573</f>
        <v>-5069225.6999998093</v>
      </c>
      <c r="U573" s="46">
        <f>T573/K573</f>
        <v>-0.00092545169054472208</v>
      </c>
    </row>
    <row r="574">
      <c r="A574" s="50">
        <v>19</v>
      </c>
      <c r="B574" s="50" t="s">
        <v>571</v>
      </c>
      <c r="C574" s="50" t="s">
        <v>23</v>
      </c>
      <c r="D574" s="50" t="s">
        <v>572</v>
      </c>
      <c r="E574" s="51">
        <v>43720</v>
      </c>
      <c r="F574" s="51">
        <v>47741</v>
      </c>
      <c r="G574" s="51">
        <v>43899</v>
      </c>
      <c r="H574" s="52">
        <v>0.07</v>
      </c>
      <c r="I574" s="53">
        <v>10000000000</v>
      </c>
      <c r="J574" s="54">
        <v>99.59216774</v>
      </c>
      <c r="K574" s="54">
        <v>9959216774</v>
      </c>
      <c r="L574" s="54">
        <v>100</v>
      </c>
      <c r="M574" s="55">
        <v>99.5</v>
      </c>
      <c r="N574" s="56">
        <v>2</v>
      </c>
      <c r="O574" s="52" t="e">
        <f>YIELD(E574,F574,H574,J574,L574,N574,2)</f>
        <v>#NAME?</v>
      </c>
      <c r="P574" s="52" t="e">
        <f>YIELD(E574,F574,H574,M574,L574,N574,2)</f>
        <v>#NAME?</v>
      </c>
      <c r="Q574" s="52">
        <f>H574*L574/M574</f>
        <v>0.070351758793969862</v>
      </c>
      <c r="R574" s="54">
        <f>I574*O574</f>
        <v>0</v>
      </c>
      <c r="S574" s="52">
        <f>R574/$I$605</f>
        <v>0</v>
      </c>
      <c r="T574" s="54">
        <f>I574*M574/100-K574</f>
        <v>-9216774</v>
      </c>
      <c r="U574" s="46">
        <f>T574/K574</f>
        <v>-0.00092545169054475689</v>
      </c>
    </row>
    <row r="575">
      <c r="A575" s="50">
        <v>20</v>
      </c>
      <c r="B575" s="50" t="s">
        <v>456</v>
      </c>
      <c r="C575" s="50" t="s">
        <v>23</v>
      </c>
      <c r="D575" s="50" t="s">
        <v>457</v>
      </c>
      <c r="E575" s="51">
        <v>43069</v>
      </c>
      <c r="F575" s="51">
        <v>45617</v>
      </c>
      <c r="G575" s="51">
        <v>43899</v>
      </c>
      <c r="H575" s="52">
        <v>0.0825</v>
      </c>
      <c r="I575" s="53">
        <v>23000000000</v>
      </c>
      <c r="J575" s="54">
        <v>100.37</v>
      </c>
      <c r="K575" s="54">
        <v>23085100000</v>
      </c>
      <c r="L575" s="54">
        <v>100</v>
      </c>
      <c r="M575" s="55">
        <v>102.4848</v>
      </c>
      <c r="N575" s="56">
        <v>4</v>
      </c>
      <c r="O575" s="52" t="e">
        <f>YIELD(E575,F575,H575,J575,L575,N575,2)</f>
        <v>#NAME?</v>
      </c>
      <c r="P575" s="52" t="e">
        <f>YIELD(E575,F575,H575,M575,L575,N575,2)</f>
        <v>#NAME?</v>
      </c>
      <c r="Q575" s="52">
        <f>H575*L575/M575</f>
        <v>0.080499742400824317</v>
      </c>
      <c r="R575" s="54">
        <f>I575*O575</f>
        <v>0</v>
      </c>
      <c r="S575" s="52">
        <f>R575/$I$605</f>
        <v>0</v>
      </c>
      <c r="T575" s="54">
        <f>I575*M575/100-K575</f>
        <v>486404000</v>
      </c>
      <c r="U575" s="46">
        <f>T575/K575</f>
        <v>0.021070040848859221</v>
      </c>
    </row>
    <row r="576">
      <c r="A576" s="50">
        <v>21</v>
      </c>
      <c r="B576" s="50" t="s">
        <v>573</v>
      </c>
      <c r="C576" s="50" t="s">
        <v>23</v>
      </c>
      <c r="D576" s="50" t="s">
        <v>574</v>
      </c>
      <c r="E576" s="51">
        <v>43817</v>
      </c>
      <c r="F576" s="51">
        <v>44726</v>
      </c>
      <c r="G576" s="51">
        <v>43899</v>
      </c>
      <c r="H576" s="52">
        <v>0.113</v>
      </c>
      <c r="I576" s="53">
        <v>8000000000</v>
      </c>
      <c r="J576" s="54">
        <v>106.923</v>
      </c>
      <c r="K576" s="54">
        <v>8553840000</v>
      </c>
      <c r="L576" s="54">
        <v>100</v>
      </c>
      <c r="M576" s="55">
        <v>107.0802</v>
      </c>
      <c r="N576" s="56">
        <v>4</v>
      </c>
      <c r="O576" s="52" t="e">
        <f>YIELD(E576,F576,H576,J576,L576,N576,2)</f>
        <v>#NAME?</v>
      </c>
      <c r="P576" s="52" t="e">
        <f>YIELD(E576,F576,H576,M576,L576,N576,2)</f>
        <v>#NAME?</v>
      </c>
      <c r="Q576" s="52">
        <f>H576*L576/M576</f>
        <v>0.10552837966309364</v>
      </c>
      <c r="R576" s="54">
        <f>I576*O576</f>
        <v>0</v>
      </c>
      <c r="S576" s="52">
        <f>R576/$I$605</f>
        <v>0</v>
      </c>
      <c r="T576" s="54">
        <f>I576*M576/100-K576</f>
        <v>12576000</v>
      </c>
      <c r="U576" s="46">
        <f>T576/K576</f>
        <v>0.0014702168850481187</v>
      </c>
    </row>
    <row r="577">
      <c r="A577" s="50">
        <v>22</v>
      </c>
      <c r="B577" s="50" t="s">
        <v>575</v>
      </c>
      <c r="C577" s="50" t="s">
        <v>23</v>
      </c>
      <c r="D577" s="50" t="s">
        <v>576</v>
      </c>
      <c r="E577" s="51">
        <v>43859</v>
      </c>
      <c r="F577" s="51">
        <v>44284</v>
      </c>
      <c r="G577" s="51">
        <v>43899</v>
      </c>
      <c r="H577" s="52">
        <v>0.0875</v>
      </c>
      <c r="I577" s="53">
        <v>2000000000</v>
      </c>
      <c r="J577" s="54">
        <v>101.61367778</v>
      </c>
      <c r="K577" s="54">
        <v>2032273555.6</v>
      </c>
      <c r="L577" s="54">
        <v>100</v>
      </c>
      <c r="M577" s="55">
        <v>100.2498</v>
      </c>
      <c r="N577" s="56">
        <v>4</v>
      </c>
      <c r="O577" s="52" t="e">
        <f>YIELD(E577,F577,H577,J577,L577,N577,2)</f>
        <v>#NAME?</v>
      </c>
      <c r="P577" s="52" t="e">
        <f>YIELD(E577,F577,H577,M577,L577,N577,2)</f>
        <v>#NAME?</v>
      </c>
      <c r="Q577" s="52">
        <f>H577*L577/M577</f>
        <v>0.087281969639839682</v>
      </c>
      <c r="R577" s="54">
        <f>I577*O577</f>
        <v>0</v>
      </c>
      <c r="S577" s="52">
        <f>R577/$I$605</f>
        <v>0</v>
      </c>
      <c r="T577" s="54">
        <f>I577*M577/100-K577</f>
        <v>-27277555.599999905</v>
      </c>
      <c r="U577" s="46">
        <f>T577/K577</f>
        <v>-0.01342218695157237</v>
      </c>
    </row>
    <row r="578">
      <c r="A578" s="50">
        <v>23</v>
      </c>
      <c r="B578" s="50" t="s">
        <v>575</v>
      </c>
      <c r="C578" s="50" t="s">
        <v>23</v>
      </c>
      <c r="D578" s="50" t="s">
        <v>576</v>
      </c>
      <c r="E578" s="51">
        <v>43829</v>
      </c>
      <c r="F578" s="51">
        <v>44284</v>
      </c>
      <c r="G578" s="51">
        <v>43899</v>
      </c>
      <c r="H578" s="52">
        <v>0.0875</v>
      </c>
      <c r="I578" s="53">
        <v>7000000000</v>
      </c>
      <c r="J578" s="54">
        <v>101.61367778</v>
      </c>
      <c r="K578" s="54">
        <v>7112957444.5999994</v>
      </c>
      <c r="L578" s="54">
        <v>100</v>
      </c>
      <c r="M578" s="55">
        <v>100.2498</v>
      </c>
      <c r="N578" s="56">
        <v>4</v>
      </c>
      <c r="O578" s="52" t="e">
        <f>YIELD(E578,F578,H578,J578,L578,N578,2)</f>
        <v>#NAME?</v>
      </c>
      <c r="P578" s="52" t="e">
        <f>YIELD(E578,F578,H578,M578,L578,N578,2)</f>
        <v>#NAME?</v>
      </c>
      <c r="Q578" s="52">
        <f>H578*L578/M578</f>
        <v>0.087281969639839682</v>
      </c>
      <c r="R578" s="54">
        <f>I578*O578</f>
        <v>0</v>
      </c>
      <c r="S578" s="52">
        <f>R578/$I$605</f>
        <v>0</v>
      </c>
      <c r="T578" s="54">
        <f>I578*M578/100-K578</f>
        <v>-95471444.599999428</v>
      </c>
      <c r="U578" s="46">
        <f>T578/K578</f>
        <v>-0.013422186951572337</v>
      </c>
    </row>
    <row r="579">
      <c r="A579" s="50">
        <v>24</v>
      </c>
      <c r="B579" s="50" t="s">
        <v>577</v>
      </c>
      <c r="C579" s="50" t="s">
        <v>23</v>
      </c>
      <c r="D579" s="50" t="s">
        <v>578</v>
      </c>
      <c r="E579" s="51">
        <v>43846</v>
      </c>
      <c r="F579" s="51">
        <v>52336</v>
      </c>
      <c r="G579" s="51">
        <v>43899</v>
      </c>
      <c r="H579" s="52">
        <v>0.0675</v>
      </c>
      <c r="I579" s="53">
        <v>2500000000</v>
      </c>
      <c r="J579" s="54">
        <v>89.5915</v>
      </c>
      <c r="K579" s="54">
        <v>2239787500</v>
      </c>
      <c r="L579" s="54">
        <v>100</v>
      </c>
      <c r="M579" s="55">
        <v>90.9512</v>
      </c>
      <c r="N579" s="56">
        <v>2</v>
      </c>
      <c r="O579" s="52" t="e">
        <f>YIELD(E579,F579,H579,J579,L579,N579,2)</f>
        <v>#NAME?</v>
      </c>
      <c r="P579" s="52" t="e">
        <f>YIELD(E579,F579,H579,M579,L579,N579,2)</f>
        <v>#NAME?</v>
      </c>
      <c r="Q579" s="52">
        <f>H579*L579/M579</f>
        <v>0.074215623323276664</v>
      </c>
      <c r="R579" s="54">
        <f>I579*O579</f>
        <v>0</v>
      </c>
      <c r="S579" s="52">
        <f>R579/$I$605</f>
        <v>0</v>
      </c>
      <c r="T579" s="54">
        <f>I579*M579/100-K579</f>
        <v>33992500</v>
      </c>
      <c r="U579" s="46">
        <f>T579/K579</f>
        <v>0.015176662964678568</v>
      </c>
    </row>
    <row r="580">
      <c r="A580" s="50">
        <v>25</v>
      </c>
      <c r="B580" s="50" t="s">
        <v>288</v>
      </c>
      <c r="C580" s="50" t="s">
        <v>23</v>
      </c>
      <c r="D580" s="50" t="s">
        <v>289</v>
      </c>
      <c r="E580" s="51">
        <v>43847</v>
      </c>
      <c r="F580" s="51">
        <v>48167</v>
      </c>
      <c r="G580" s="51">
        <v>43899</v>
      </c>
      <c r="H580" s="52">
        <v>0.08875</v>
      </c>
      <c r="I580" s="53">
        <v>5000000000</v>
      </c>
      <c r="J580" s="54">
        <v>110.5</v>
      </c>
      <c r="K580" s="54">
        <v>5525000000</v>
      </c>
      <c r="L580" s="54">
        <v>100</v>
      </c>
      <c r="M580" s="55">
        <v>109.7826</v>
      </c>
      <c r="N580" s="56">
        <v>2</v>
      </c>
      <c r="O580" s="52" t="e">
        <f>YIELD(E580,F580,H580,J580,L580,N580,2)</f>
        <v>#NAME?</v>
      </c>
      <c r="P580" s="52" t="e">
        <f>YIELD(E580,F580,H580,M580,L580,N580,2)</f>
        <v>#NAME?</v>
      </c>
      <c r="Q580" s="52">
        <f>H580*L580/M580</f>
        <v>0.080841590561710142</v>
      </c>
      <c r="R580" s="54">
        <f>I580*O580</f>
        <v>0</v>
      </c>
      <c r="S580" s="52">
        <f>R580/$I$605</f>
        <v>0</v>
      </c>
      <c r="T580" s="54">
        <f>I580*M580/100-K580</f>
        <v>-35870000</v>
      </c>
      <c r="U580" s="46">
        <f>T580/K580</f>
        <v>-0.0064923076923076922</v>
      </c>
    </row>
    <row r="581">
      <c r="A581" s="50">
        <v>26</v>
      </c>
      <c r="B581" s="50" t="s">
        <v>579</v>
      </c>
      <c r="C581" s="50" t="s">
        <v>23</v>
      </c>
      <c r="D581" s="50" t="s">
        <v>580</v>
      </c>
      <c r="E581" s="51">
        <v>43278</v>
      </c>
      <c r="F581" s="51">
        <v>45098</v>
      </c>
      <c r="G581" s="51">
        <v>43899</v>
      </c>
      <c r="H581" s="52">
        <v>0.0925</v>
      </c>
      <c r="I581" s="53">
        <v>2500000000</v>
      </c>
      <c r="J581" s="54">
        <v>98.91091954</v>
      </c>
      <c r="K581" s="54">
        <v>2472772988.5</v>
      </c>
      <c r="L581" s="54">
        <v>100</v>
      </c>
      <c r="M581" s="55">
        <v>103.8624</v>
      </c>
      <c r="N581" s="56">
        <v>4</v>
      </c>
      <c r="O581" s="52" t="e">
        <f>YIELD(E581,F581,H581,J581,L581,N581,2)</f>
        <v>#NAME?</v>
      </c>
      <c r="P581" s="52" t="e">
        <f>YIELD(E581,F581,H581,M581,L581,N581,2)</f>
        <v>#NAME?</v>
      </c>
      <c r="Q581" s="52">
        <f>H581*L581/M581</f>
        <v>0.089060141109776017</v>
      </c>
      <c r="R581" s="54">
        <f>I581*O581</f>
        <v>0</v>
      </c>
      <c r="S581" s="52">
        <f>R581/$I$605</f>
        <v>0</v>
      </c>
      <c r="T581" s="54">
        <f>I581*M581/100-K581</f>
        <v>123787011.49999952</v>
      </c>
      <c r="U581" s="46">
        <f>T581/K581</f>
        <v>0.050059998259318388</v>
      </c>
    </row>
    <row r="582">
      <c r="A582" s="50">
        <v>27</v>
      </c>
      <c r="B582" s="50" t="s">
        <v>579</v>
      </c>
      <c r="C582" s="50" t="s">
        <v>23</v>
      </c>
      <c r="D582" s="50" t="s">
        <v>580</v>
      </c>
      <c r="E582" s="51">
        <v>43438</v>
      </c>
      <c r="F582" s="51">
        <v>45098</v>
      </c>
      <c r="G582" s="51">
        <v>43899</v>
      </c>
      <c r="H582" s="52">
        <v>0.0925</v>
      </c>
      <c r="I582" s="53">
        <v>6200000000</v>
      </c>
      <c r="J582" s="54">
        <v>98.91091954</v>
      </c>
      <c r="K582" s="54">
        <v>6132477011.4800005</v>
      </c>
      <c r="L582" s="54">
        <v>100</v>
      </c>
      <c r="M582" s="55">
        <v>103.8624</v>
      </c>
      <c r="N582" s="56">
        <v>4</v>
      </c>
      <c r="O582" s="52" t="e">
        <f>YIELD(E582,F582,H582,J582,L582,N582,2)</f>
        <v>#NAME?</v>
      </c>
      <c r="P582" s="52" t="e">
        <f>YIELD(E582,F582,H582,M582,L582,N582,2)</f>
        <v>#NAME?</v>
      </c>
      <c r="Q582" s="52">
        <f>H582*L582/M582</f>
        <v>0.089060141109776017</v>
      </c>
      <c r="R582" s="54">
        <f>I582*O582</f>
        <v>0</v>
      </c>
      <c r="S582" s="52">
        <f>R582/$I$605</f>
        <v>0</v>
      </c>
      <c r="T582" s="54">
        <f>I582*M582/100-K582</f>
        <v>306991788.5199995</v>
      </c>
      <c r="U582" s="46">
        <f>T582/K582</f>
        <v>0.050059998259318492</v>
      </c>
    </row>
    <row r="583">
      <c r="A583" s="50">
        <v>28</v>
      </c>
      <c r="B583" s="50" t="s">
        <v>385</v>
      </c>
      <c r="C583" s="50" t="s">
        <v>23</v>
      </c>
      <c r="D583" s="50" t="s">
        <v>386</v>
      </c>
      <c r="E583" s="51">
        <v>43301</v>
      </c>
      <c r="F583" s="51">
        <v>44299</v>
      </c>
      <c r="G583" s="51">
        <v>43899</v>
      </c>
      <c r="H583" s="52">
        <v>0.08</v>
      </c>
      <c r="I583" s="53">
        <v>5400000000</v>
      </c>
      <c r="J583" s="54">
        <v>100.52</v>
      </c>
      <c r="K583" s="54">
        <v>5428080000</v>
      </c>
      <c r="L583" s="54">
        <v>100</v>
      </c>
      <c r="M583" s="55">
        <v>99.3046</v>
      </c>
      <c r="N583" s="56">
        <v>4</v>
      </c>
      <c r="O583" s="52" t="e">
        <f>YIELD(E583,F583,H583,J583,L583,N583,2)</f>
        <v>#NAME?</v>
      </c>
      <c r="P583" s="52" t="e">
        <f>YIELD(E583,F583,H583,M583,L583,N583,2)</f>
        <v>#NAME?</v>
      </c>
      <c r="Q583" s="52">
        <f>H583*L583/M583</f>
        <v>0.080560215740257762</v>
      </c>
      <c r="R583" s="54">
        <f>I583*O583</f>
        <v>0</v>
      </c>
      <c r="S583" s="52">
        <f>R583/$I$605</f>
        <v>0</v>
      </c>
      <c r="T583" s="54">
        <f>I583*M583/100-K583</f>
        <v>-65631600.000000954</v>
      </c>
      <c r="U583" s="46">
        <f>T583/K583</f>
        <v>-0.01209112614405111</v>
      </c>
    </row>
    <row r="584">
      <c r="A584" s="50">
        <v>29</v>
      </c>
      <c r="B584" s="50" t="s">
        <v>581</v>
      </c>
      <c r="C584" s="50" t="s">
        <v>23</v>
      </c>
      <c r="D584" s="50" t="s">
        <v>582</v>
      </c>
      <c r="E584" s="51">
        <v>43278</v>
      </c>
      <c r="F584" s="51">
        <v>45029</v>
      </c>
      <c r="G584" s="51">
        <v>43899</v>
      </c>
      <c r="H584" s="52">
        <v>0.085</v>
      </c>
      <c r="I584" s="53">
        <v>2500000000</v>
      </c>
      <c r="J584" s="54">
        <v>100.68</v>
      </c>
      <c r="K584" s="54">
        <v>2517000000</v>
      </c>
      <c r="L584" s="54">
        <v>100</v>
      </c>
      <c r="M584" s="55">
        <v>99.0108</v>
      </c>
      <c r="N584" s="56">
        <v>4</v>
      </c>
      <c r="O584" s="52" t="e">
        <f>YIELD(E584,F584,H584,J584,L584,N584,2)</f>
        <v>#NAME?</v>
      </c>
      <c r="P584" s="52" t="e">
        <f>YIELD(E584,F584,H584,M584,L584,N584,2)</f>
        <v>#NAME?</v>
      </c>
      <c r="Q584" s="52">
        <f>H584*L584/M584</f>
        <v>0.085849220489077963</v>
      </c>
      <c r="R584" s="54">
        <f>I584*O584</f>
        <v>0</v>
      </c>
      <c r="S584" s="52">
        <f>R584/$I$605</f>
        <v>0</v>
      </c>
      <c r="T584" s="54">
        <f>I584*M584/100-K584</f>
        <v>-41730000</v>
      </c>
      <c r="U584" s="46">
        <f>T584/K584</f>
        <v>-0.0165792610250298</v>
      </c>
    </row>
    <row r="585">
      <c r="A585" s="50">
        <v>30</v>
      </c>
      <c r="B585" s="50" t="s">
        <v>389</v>
      </c>
      <c r="C585" s="50" t="s">
        <v>23</v>
      </c>
      <c r="D585" s="50" t="s">
        <v>390</v>
      </c>
      <c r="E585" s="51">
        <v>43304</v>
      </c>
      <c r="F585" s="51">
        <v>44383</v>
      </c>
      <c r="G585" s="51">
        <v>43899</v>
      </c>
      <c r="H585" s="52">
        <v>0.09</v>
      </c>
      <c r="I585" s="53">
        <v>20500000000</v>
      </c>
      <c r="J585" s="54">
        <v>101.88</v>
      </c>
      <c r="K585" s="54">
        <v>20885400000</v>
      </c>
      <c r="L585" s="54">
        <v>100</v>
      </c>
      <c r="M585" s="55">
        <v>98.6093</v>
      </c>
      <c r="N585" s="56">
        <v>4</v>
      </c>
      <c r="O585" s="52" t="e">
        <f>YIELD(E585,F585,H585,J585,L585,N585,2)</f>
        <v>#NAME?</v>
      </c>
      <c r="P585" s="52" t="e">
        <f>YIELD(E585,F585,H585,M585,L585,N585,2)</f>
        <v>#NAME?</v>
      </c>
      <c r="Q585" s="52">
        <f>H585*L585/M585</f>
        <v>0.091269281903431</v>
      </c>
      <c r="R585" s="54">
        <f>I585*O585</f>
        <v>0</v>
      </c>
      <c r="S585" s="52">
        <f>R585/$I$605</f>
        <v>0</v>
      </c>
      <c r="T585" s="54">
        <f>I585*M585/100-K585</f>
        <v>-670493500</v>
      </c>
      <c r="U585" s="46">
        <f>T585/K585</f>
        <v>-0.032103455045151157</v>
      </c>
    </row>
    <row r="586">
      <c r="A586" s="50">
        <v>31</v>
      </c>
      <c r="B586" s="50" t="s">
        <v>489</v>
      </c>
      <c r="C586" s="50" t="s">
        <v>23</v>
      </c>
      <c r="D586" s="50" t="s">
        <v>490</v>
      </c>
      <c r="E586" s="51">
        <v>43888</v>
      </c>
      <c r="F586" s="51">
        <v>44614</v>
      </c>
      <c r="G586" s="51">
        <v>43899</v>
      </c>
      <c r="H586" s="52">
        <v>0.1115</v>
      </c>
      <c r="I586" s="53">
        <v>7500000000</v>
      </c>
      <c r="J586" s="54">
        <v>100.64</v>
      </c>
      <c r="K586" s="54">
        <v>7548000000</v>
      </c>
      <c r="L586" s="54">
        <v>100</v>
      </c>
      <c r="M586" s="55">
        <v>101.3541</v>
      </c>
      <c r="N586" s="56">
        <v>4</v>
      </c>
      <c r="O586" s="52" t="e">
        <f>YIELD(E586,F586,H586,J586,L586,N586,2)</f>
        <v>#NAME?</v>
      </c>
      <c r="P586" s="52" t="e">
        <f>YIELD(E586,F586,H586,M586,L586,N586,2)</f>
        <v>#NAME?</v>
      </c>
      <c r="Q586" s="52">
        <f>H586*L586/M586</f>
        <v>0.11001034985264534</v>
      </c>
      <c r="R586" s="54">
        <f>I586*O586</f>
        <v>0</v>
      </c>
      <c r="S586" s="52">
        <f>R586/$I$605</f>
        <v>0</v>
      </c>
      <c r="T586" s="54">
        <f>I586*M586/100-K586</f>
        <v>53557500</v>
      </c>
      <c r="U586" s="46">
        <f>T586/K586</f>
        <v>0.0070955882352941174</v>
      </c>
    </row>
    <row r="587">
      <c r="A587" s="50">
        <v>32</v>
      </c>
      <c r="B587" s="50" t="s">
        <v>264</v>
      </c>
      <c r="C587" s="50" t="s">
        <v>23</v>
      </c>
      <c r="D587" s="50" t="s">
        <v>265</v>
      </c>
      <c r="E587" s="51">
        <v>43692</v>
      </c>
      <c r="F587" s="51">
        <v>45519</v>
      </c>
      <c r="G587" s="51">
        <v>43899</v>
      </c>
      <c r="H587" s="52">
        <v>0.0875</v>
      </c>
      <c r="I587" s="53">
        <v>4500000000</v>
      </c>
      <c r="J587" s="54">
        <v>100</v>
      </c>
      <c r="K587" s="54">
        <v>4500000000</v>
      </c>
      <c r="L587" s="54">
        <v>100</v>
      </c>
      <c r="M587" s="55">
        <v>97.7727</v>
      </c>
      <c r="N587" s="56">
        <v>4</v>
      </c>
      <c r="O587" s="52" t="e">
        <f>YIELD(E587,F587,H587,J587,L587,N587,2)</f>
        <v>#NAME?</v>
      </c>
      <c r="P587" s="52" t="e">
        <f>YIELD(E587,F587,H587,M587,L587,N587,2)</f>
        <v>#NAME?</v>
      </c>
      <c r="Q587" s="52">
        <f>H587*L587/M587</f>
        <v>0.089493283912585</v>
      </c>
      <c r="R587" s="54">
        <f>I587*O587</f>
        <v>0</v>
      </c>
      <c r="S587" s="52">
        <f>R587/$I$605</f>
        <v>0</v>
      </c>
      <c r="T587" s="54">
        <f>I587*M587/100-K587</f>
        <v>-100228500</v>
      </c>
      <c r="U587" s="46">
        <f>T587/K587</f>
        <v>-0.022273</v>
      </c>
    </row>
    <row r="588">
      <c r="A588" s="50">
        <v>33</v>
      </c>
      <c r="B588" s="50" t="s">
        <v>583</v>
      </c>
      <c r="C588" s="50" t="s">
        <v>23</v>
      </c>
      <c r="D588" s="50" t="s">
        <v>584</v>
      </c>
      <c r="E588" s="51">
        <v>43829</v>
      </c>
      <c r="F588" s="51">
        <v>44794</v>
      </c>
      <c r="G588" s="51">
        <v>43899</v>
      </c>
      <c r="H588" s="52">
        <v>0.079</v>
      </c>
      <c r="I588" s="53">
        <v>7000000000</v>
      </c>
      <c r="J588" s="54">
        <v>101.96</v>
      </c>
      <c r="K588" s="54">
        <v>7137200000</v>
      </c>
      <c r="L588" s="54">
        <v>100</v>
      </c>
      <c r="M588" s="55">
        <v>102.5288</v>
      </c>
      <c r="N588" s="56">
        <v>4</v>
      </c>
      <c r="O588" s="52" t="e">
        <f>YIELD(E588,F588,H588,J588,L588,N588,2)</f>
        <v>#NAME?</v>
      </c>
      <c r="P588" s="52" t="e">
        <f>YIELD(E588,F588,H588,M588,L588,N588,2)</f>
        <v>#NAME?</v>
      </c>
      <c r="Q588" s="52">
        <f>H588*L588/M588</f>
        <v>0.077051521133574177</v>
      </c>
      <c r="R588" s="54">
        <f>I588*O588</f>
        <v>0</v>
      </c>
      <c r="S588" s="52">
        <f>R588/$I$605</f>
        <v>0</v>
      </c>
      <c r="T588" s="54">
        <f>I588*M588/100-K588</f>
        <v>39816000</v>
      </c>
      <c r="U588" s="46">
        <f>T588/K588</f>
        <v>0.0055786582973715183</v>
      </c>
    </row>
    <row r="589">
      <c r="A589" s="50">
        <v>34</v>
      </c>
      <c r="B589" s="50" t="s">
        <v>585</v>
      </c>
      <c r="C589" s="50" t="s">
        <v>23</v>
      </c>
      <c r="D589" s="50" t="s">
        <v>586</v>
      </c>
      <c r="E589" s="51">
        <v>43227</v>
      </c>
      <c r="F589" s="51">
        <v>44732</v>
      </c>
      <c r="G589" s="51">
        <v>43899</v>
      </c>
      <c r="H589" s="52">
        <v>0.086</v>
      </c>
      <c r="I589" s="53">
        <v>2000000000</v>
      </c>
      <c r="J589" s="54">
        <v>103.6</v>
      </c>
      <c r="K589" s="54">
        <v>2072000000</v>
      </c>
      <c r="L589" s="54">
        <v>100</v>
      </c>
      <c r="M589" s="55">
        <v>102.2504</v>
      </c>
      <c r="N589" s="56">
        <v>4</v>
      </c>
      <c r="O589" s="52" t="e">
        <f>YIELD(E589,F589,H589,J589,L589,N589,2)</f>
        <v>#NAME?</v>
      </c>
      <c r="P589" s="52" t="e">
        <f>YIELD(E589,F589,H589,M589,L589,N589,2)</f>
        <v>#NAME?</v>
      </c>
      <c r="Q589" s="52">
        <f>H589*L589/M589</f>
        <v>0.084107250436184111</v>
      </c>
      <c r="R589" s="54">
        <f>I589*O589</f>
        <v>0</v>
      </c>
      <c r="S589" s="52">
        <f>R589/$I$605</f>
        <v>0</v>
      </c>
      <c r="T589" s="54">
        <f>I589*M589/100-K589</f>
        <v>-26992000</v>
      </c>
      <c r="U589" s="46">
        <f>T589/K589</f>
        <v>-0.013027027027027027</v>
      </c>
    </row>
    <row r="590">
      <c r="A590" s="50">
        <v>35</v>
      </c>
      <c r="B590" s="50" t="s">
        <v>278</v>
      </c>
      <c r="C590" s="50" t="s">
        <v>23</v>
      </c>
      <c r="D590" s="50" t="s">
        <v>279</v>
      </c>
      <c r="E590" s="51">
        <v>43769</v>
      </c>
      <c r="F590" s="51">
        <v>44704</v>
      </c>
      <c r="G590" s="51">
        <v>43899</v>
      </c>
      <c r="H590" s="52">
        <v>0.1</v>
      </c>
      <c r="I590" s="53">
        <v>18500000000</v>
      </c>
      <c r="J590" s="54">
        <v>102.6454</v>
      </c>
      <c r="K590" s="54">
        <v>18989399000</v>
      </c>
      <c r="L590" s="54">
        <v>100</v>
      </c>
      <c r="M590" s="55">
        <v>102.4722</v>
      </c>
      <c r="N590" s="56">
        <v>4</v>
      </c>
      <c r="O590" s="52" t="e">
        <f>YIELD(E590,F590,H590,J590,L590,N590,2)</f>
        <v>#NAME?</v>
      </c>
      <c r="P590" s="52" t="e">
        <f>YIELD(E590,F590,H590,M590,L590,N590,2)</f>
        <v>#NAME?</v>
      </c>
      <c r="Q590" s="52">
        <f>H590*L590/M590</f>
        <v>0.0975874432285049</v>
      </c>
      <c r="R590" s="54">
        <f>I590*O590</f>
        <v>0</v>
      </c>
      <c r="S590" s="52">
        <f>R590/$I$605</f>
        <v>0</v>
      </c>
      <c r="T590" s="54">
        <f>I590*M590/100-K590</f>
        <v>-32042000</v>
      </c>
      <c r="U590" s="46">
        <f>T590/K590</f>
        <v>-0.0016873625121047802</v>
      </c>
    </row>
    <row r="591">
      <c r="A591" s="50">
        <v>36</v>
      </c>
      <c r="B591" s="50" t="s">
        <v>278</v>
      </c>
      <c r="C591" s="50" t="s">
        <v>23</v>
      </c>
      <c r="D591" s="50" t="s">
        <v>279</v>
      </c>
      <c r="E591" s="51">
        <v>43811</v>
      </c>
      <c r="F591" s="51">
        <v>44704</v>
      </c>
      <c r="G591" s="51">
        <v>43899</v>
      </c>
      <c r="H591" s="52">
        <v>0.1</v>
      </c>
      <c r="I591" s="53">
        <v>6500000000</v>
      </c>
      <c r="J591" s="54">
        <v>102.6454</v>
      </c>
      <c r="K591" s="54">
        <v>6671951000</v>
      </c>
      <c r="L591" s="54">
        <v>100</v>
      </c>
      <c r="M591" s="55">
        <v>102.4722</v>
      </c>
      <c r="N591" s="56">
        <v>4</v>
      </c>
      <c r="O591" s="52" t="e">
        <f>YIELD(E591,F591,H591,J591,L591,N591,2)</f>
        <v>#NAME?</v>
      </c>
      <c r="P591" s="52" t="e">
        <f>YIELD(E591,F591,H591,M591,L591,N591,2)</f>
        <v>#NAME?</v>
      </c>
      <c r="Q591" s="52">
        <f>H591*L591/M591</f>
        <v>0.0975874432285049</v>
      </c>
      <c r="R591" s="54">
        <f>I591*O591</f>
        <v>0</v>
      </c>
      <c r="S591" s="52">
        <f>R591/$I$605</f>
        <v>0</v>
      </c>
      <c r="T591" s="54">
        <f>I591*M591/100-K591</f>
        <v>-11258000</v>
      </c>
      <c r="U591" s="46">
        <f>T591/K591</f>
        <v>-0.0016873625121047802</v>
      </c>
    </row>
    <row r="592">
      <c r="A592" s="50">
        <v>37</v>
      </c>
      <c r="B592" s="50" t="s">
        <v>401</v>
      </c>
      <c r="C592" s="50" t="s">
        <v>23</v>
      </c>
      <c r="D592" s="50" t="s">
        <v>402</v>
      </c>
      <c r="E592" s="51">
        <v>43069</v>
      </c>
      <c r="F592" s="51">
        <v>44196</v>
      </c>
      <c r="G592" s="51">
        <v>43899</v>
      </c>
      <c r="H592" s="52">
        <v>0</v>
      </c>
      <c r="I592" s="53">
        <v>9883390664</v>
      </c>
      <c r="J592" s="54">
        <v>100</v>
      </c>
      <c r="K592" s="54">
        <v>9883390664</v>
      </c>
      <c r="L592" s="54">
        <v>100</v>
      </c>
      <c r="M592" s="55">
        <v>10</v>
      </c>
      <c r="N592" s="56">
        <v>4</v>
      </c>
      <c r="O592" s="52" t="e">
        <f>YIELD(E592,F592,H592,J592,L592,N592,2)</f>
        <v>#NAME?</v>
      </c>
      <c r="P592" s="52" t="e">
        <f>YIELD(E592,F592,H592,M592,L592,N592,2)</f>
        <v>#NAME?</v>
      </c>
      <c r="Q592" s="52">
        <f>H592*L592/M592</f>
        <v>0</v>
      </c>
      <c r="R592" s="54">
        <f>I592*O592</f>
        <v>0</v>
      </c>
      <c r="S592" s="52">
        <f>R592/$I$605</f>
        <v>0</v>
      </c>
      <c r="T592" s="54">
        <f>I592*M592/100-K592</f>
        <v>-8895051597.6</v>
      </c>
      <c r="U592" s="46">
        <f>T592/K592</f>
        <v>-0.9</v>
      </c>
    </row>
    <row r="593">
      <c r="A593" s="50">
        <v>38</v>
      </c>
      <c r="B593" s="50" t="s">
        <v>587</v>
      </c>
      <c r="C593" s="50" t="s">
        <v>23</v>
      </c>
      <c r="D593" s="50" t="s">
        <v>588</v>
      </c>
      <c r="E593" s="51">
        <v>43885</v>
      </c>
      <c r="F593" s="51">
        <v>44788</v>
      </c>
      <c r="G593" s="51">
        <v>43899</v>
      </c>
      <c r="H593" s="52">
        <v>0.085</v>
      </c>
      <c r="I593" s="53">
        <v>5900000000</v>
      </c>
      <c r="J593" s="54">
        <v>100.01404762</v>
      </c>
      <c r="K593" s="54">
        <v>5900828809.58</v>
      </c>
      <c r="L593" s="54">
        <v>100</v>
      </c>
      <c r="M593" s="55">
        <v>100.212</v>
      </c>
      <c r="N593" s="56">
        <v>4</v>
      </c>
      <c r="O593" s="52" t="e">
        <f>YIELD(E593,F593,H593,J593,L593,N593,2)</f>
        <v>#NAME?</v>
      </c>
      <c r="P593" s="52" t="e">
        <f>YIELD(E593,F593,H593,M593,L593,N593,2)</f>
        <v>#NAME?</v>
      </c>
      <c r="Q593" s="52">
        <f>H593*L593/M593</f>
        <v>0.084820181215822452</v>
      </c>
      <c r="R593" s="54">
        <f>I593*O593</f>
        <v>0</v>
      </c>
      <c r="S593" s="52">
        <f>R593/$I$605</f>
        <v>0</v>
      </c>
      <c r="T593" s="54">
        <f>I593*M593/100-K593</f>
        <v>11679190.420000076</v>
      </c>
      <c r="U593" s="46">
        <f>T593/K593</f>
        <v>0.00197924576307635</v>
      </c>
    </row>
    <row r="594">
      <c r="A594" s="50">
        <v>39</v>
      </c>
      <c r="B594" s="50" t="s">
        <v>587</v>
      </c>
      <c r="C594" s="50" t="s">
        <v>23</v>
      </c>
      <c r="D594" s="50" t="s">
        <v>588</v>
      </c>
      <c r="E594" s="51">
        <v>43692</v>
      </c>
      <c r="F594" s="51">
        <v>44788</v>
      </c>
      <c r="G594" s="51">
        <v>43899</v>
      </c>
      <c r="H594" s="52">
        <v>0.085</v>
      </c>
      <c r="I594" s="53">
        <v>2500000000</v>
      </c>
      <c r="J594" s="54">
        <v>100.01404762</v>
      </c>
      <c r="K594" s="54">
        <v>2500351190.4999995</v>
      </c>
      <c r="L594" s="54">
        <v>100</v>
      </c>
      <c r="M594" s="55">
        <v>100.212</v>
      </c>
      <c r="N594" s="56">
        <v>4</v>
      </c>
      <c r="O594" s="52" t="e">
        <f>YIELD(E594,F594,H594,J594,L594,N594,2)</f>
        <v>#NAME?</v>
      </c>
      <c r="P594" s="52" t="e">
        <f>YIELD(E594,F594,H594,M594,L594,N594,2)</f>
        <v>#NAME?</v>
      </c>
      <c r="Q594" s="52">
        <f>H594*L594/M594</f>
        <v>0.084820181215822452</v>
      </c>
      <c r="R594" s="54">
        <f>I594*O594</f>
        <v>0</v>
      </c>
      <c r="S594" s="52">
        <f>R594/$I$605</f>
        <v>0</v>
      </c>
      <c r="T594" s="54">
        <f>I594*M594/100-K594</f>
        <v>4948809.5000004768</v>
      </c>
      <c r="U594" s="46">
        <f>T594/K594</f>
        <v>0.0019792457630765279</v>
      </c>
    </row>
    <row r="595">
      <c r="A595" s="50">
        <v>40</v>
      </c>
      <c r="B595" s="50" t="s">
        <v>589</v>
      </c>
      <c r="C595" s="50" t="s">
        <v>23</v>
      </c>
      <c r="D595" s="50" t="s">
        <v>590</v>
      </c>
      <c r="E595" s="51">
        <v>43438</v>
      </c>
      <c r="F595" s="51">
        <v>53136</v>
      </c>
      <c r="G595" s="51">
        <v>43899</v>
      </c>
      <c r="H595" s="52">
        <v>0.11</v>
      </c>
      <c r="I595" s="53">
        <v>3500000000</v>
      </c>
      <c r="J595" s="54">
        <v>109</v>
      </c>
      <c r="K595" s="54">
        <v>3815000000</v>
      </c>
      <c r="L595" s="54">
        <v>100</v>
      </c>
      <c r="M595" s="55">
        <v>122.9063</v>
      </c>
      <c r="N595" s="56">
        <v>4</v>
      </c>
      <c r="O595" s="52" t="e">
        <f>YIELD(E595,F595,H595,J595,L595,N595,2)</f>
        <v>#NAME?</v>
      </c>
      <c r="P595" s="52" t="e">
        <f>YIELD(E595,F595,H595,M595,L595,N595,2)</f>
        <v>#NAME?</v>
      </c>
      <c r="Q595" s="52">
        <f>H595*L595/M595</f>
        <v>0.089499073684587357</v>
      </c>
      <c r="R595" s="54">
        <f>I595*O595</f>
        <v>0</v>
      </c>
      <c r="S595" s="52">
        <f>R595/$I$605</f>
        <v>0</v>
      </c>
      <c r="T595" s="54">
        <f>I595*M595/100-K595</f>
        <v>486720500</v>
      </c>
      <c r="U595" s="46">
        <f>T595/K595</f>
        <v>0.12758073394495412</v>
      </c>
    </row>
    <row r="596">
      <c r="A596" s="50">
        <v>41</v>
      </c>
      <c r="B596" s="50" t="s">
        <v>591</v>
      </c>
      <c r="C596" s="50" t="s">
        <v>23</v>
      </c>
      <c r="D596" s="50" t="s">
        <v>592</v>
      </c>
      <c r="E596" s="51">
        <v>43473</v>
      </c>
      <c r="F596" s="51">
        <v>44569</v>
      </c>
      <c r="G596" s="51">
        <v>43899</v>
      </c>
      <c r="H596" s="52">
        <v>0.094</v>
      </c>
      <c r="I596" s="53">
        <v>4000000000</v>
      </c>
      <c r="J596" s="54">
        <v>100</v>
      </c>
      <c r="K596" s="54">
        <v>4000000000</v>
      </c>
      <c r="L596" s="54">
        <v>100</v>
      </c>
      <c r="M596" s="55">
        <v>104.161</v>
      </c>
      <c r="N596" s="56">
        <v>4</v>
      </c>
      <c r="O596" s="52" t="e">
        <f>YIELD(E596,F596,H596,J596,L596,N596,2)</f>
        <v>#NAME?</v>
      </c>
      <c r="P596" s="52" t="e">
        <f>YIELD(E596,F596,H596,M596,L596,N596,2)</f>
        <v>#NAME?</v>
      </c>
      <c r="Q596" s="52">
        <f>H596*L596/M596</f>
        <v>0.090244909323067182</v>
      </c>
      <c r="R596" s="54">
        <f>I596*O596</f>
        <v>0</v>
      </c>
      <c r="S596" s="52">
        <f>R596/$I$605</f>
        <v>0</v>
      </c>
      <c r="T596" s="54">
        <f>I596*M596/100-K596</f>
        <v>166440000</v>
      </c>
      <c r="U596" s="46">
        <f>T596/K596</f>
        <v>0.04161</v>
      </c>
    </row>
    <row r="597">
      <c r="A597" s="50">
        <v>42</v>
      </c>
      <c r="B597" s="50" t="s">
        <v>593</v>
      </c>
      <c r="C597" s="50" t="s">
        <v>23</v>
      </c>
      <c r="D597" s="50" t="s">
        <v>594</v>
      </c>
      <c r="E597" s="51">
        <v>43672</v>
      </c>
      <c r="F597" s="51">
        <v>44768</v>
      </c>
      <c r="G597" s="51">
        <v>43899</v>
      </c>
      <c r="H597" s="52">
        <v>0.089</v>
      </c>
      <c r="I597" s="53">
        <v>5000000000</v>
      </c>
      <c r="J597" s="54">
        <v>100</v>
      </c>
      <c r="K597" s="54">
        <v>5000000000</v>
      </c>
      <c r="L597" s="54">
        <v>100</v>
      </c>
      <c r="M597" s="55">
        <v>103.6065</v>
      </c>
      <c r="N597" s="56">
        <v>4</v>
      </c>
      <c r="O597" s="52" t="e">
        <f>YIELD(E597,F597,H597,J597,L597,N597,2)</f>
        <v>#NAME?</v>
      </c>
      <c r="P597" s="52" t="e">
        <f>YIELD(E597,F597,H597,M597,L597,N597,2)</f>
        <v>#NAME?</v>
      </c>
      <c r="Q597" s="52">
        <f>H597*L597/M597</f>
        <v>0.085901946306457616</v>
      </c>
      <c r="R597" s="54">
        <f>I597*O597</f>
        <v>0</v>
      </c>
      <c r="S597" s="52">
        <f>R597/$I$605</f>
        <v>0</v>
      </c>
      <c r="T597" s="54">
        <f>I597*M597/100-K597</f>
        <v>180325000</v>
      </c>
      <c r="U597" s="46">
        <f>T597/K597</f>
        <v>0.036065</v>
      </c>
    </row>
    <row r="598">
      <c r="A598" s="50">
        <v>43</v>
      </c>
      <c r="B598" s="50" t="s">
        <v>595</v>
      </c>
      <c r="C598" s="50" t="s">
        <v>23</v>
      </c>
      <c r="D598" s="50" t="s">
        <v>596</v>
      </c>
      <c r="E598" s="51">
        <v>43672</v>
      </c>
      <c r="F598" s="51">
        <v>45499</v>
      </c>
      <c r="G598" s="51">
        <v>43899</v>
      </c>
      <c r="H598" s="52">
        <v>0.095</v>
      </c>
      <c r="I598" s="53">
        <v>10000000000</v>
      </c>
      <c r="J598" s="54">
        <v>100</v>
      </c>
      <c r="K598" s="54">
        <v>10000000000</v>
      </c>
      <c r="L598" s="54">
        <v>100</v>
      </c>
      <c r="M598" s="55">
        <v>108.6355</v>
      </c>
      <c r="N598" s="56">
        <v>4</v>
      </c>
      <c r="O598" s="52" t="e">
        <f>YIELD(E598,F598,H598,J598,L598,N598,2)</f>
        <v>#NAME?</v>
      </c>
      <c r="P598" s="52" t="e">
        <f>YIELD(E598,F598,H598,M598,L598,N598,2)</f>
        <v>#NAME?</v>
      </c>
      <c r="Q598" s="52">
        <f>H598*L598/M598</f>
        <v>0.08744839394120707</v>
      </c>
      <c r="R598" s="54">
        <f>I598*O598</f>
        <v>0</v>
      </c>
      <c r="S598" s="52">
        <f>R598/$I$605</f>
        <v>0</v>
      </c>
      <c r="T598" s="54">
        <f>I598*M598/100-K598</f>
        <v>863549999.99999809</v>
      </c>
      <c r="U598" s="46">
        <f>T598/K598</f>
        <v>0.0863549999999998</v>
      </c>
    </row>
    <row r="599">
      <c r="A599" s="50">
        <v>44</v>
      </c>
      <c r="B599" s="50" t="s">
        <v>597</v>
      </c>
      <c r="C599" s="50" t="s">
        <v>23</v>
      </c>
      <c r="D599" s="50" t="s">
        <v>598</v>
      </c>
      <c r="E599" s="51">
        <v>43811</v>
      </c>
      <c r="F599" s="51">
        <v>44907</v>
      </c>
      <c r="G599" s="51">
        <v>43899</v>
      </c>
      <c r="H599" s="52">
        <v>0.1025</v>
      </c>
      <c r="I599" s="53">
        <v>5000000000</v>
      </c>
      <c r="J599" s="54">
        <v>100</v>
      </c>
      <c r="K599" s="54">
        <v>5000000000</v>
      </c>
      <c r="L599" s="54">
        <v>100</v>
      </c>
      <c r="M599" s="55">
        <v>100.2734</v>
      </c>
      <c r="N599" s="56">
        <v>4</v>
      </c>
      <c r="O599" s="52" t="e">
        <f>YIELD(E599,F599,H599,J599,L599,N599,2)</f>
        <v>#NAME?</v>
      </c>
      <c r="P599" s="52" t="e">
        <f>YIELD(E599,F599,H599,M599,L599,N599,2)</f>
        <v>#NAME?</v>
      </c>
      <c r="Q599" s="52">
        <f>H599*L599/M599</f>
        <v>0.10222052907351302</v>
      </c>
      <c r="R599" s="54">
        <f>I599*O599</f>
        <v>0</v>
      </c>
      <c r="S599" s="52">
        <f>R599/$I$605</f>
        <v>0</v>
      </c>
      <c r="T599" s="54">
        <f>I599*M599/100-K599</f>
        <v>13670000</v>
      </c>
      <c r="U599" s="46">
        <f>T599/K599</f>
        <v>0.002734</v>
      </c>
    </row>
    <row r="600">
      <c r="A600" s="50">
        <v>45</v>
      </c>
      <c r="B600" s="50" t="s">
        <v>484</v>
      </c>
      <c r="C600" s="50" t="s">
        <v>23</v>
      </c>
      <c r="D600" s="50" t="s">
        <v>485</v>
      </c>
      <c r="E600" s="51">
        <v>43651</v>
      </c>
      <c r="F600" s="51">
        <v>44747</v>
      </c>
      <c r="G600" s="51">
        <v>43899</v>
      </c>
      <c r="H600" s="52">
        <v>0.0995</v>
      </c>
      <c r="I600" s="53">
        <v>1000000000</v>
      </c>
      <c r="J600" s="54">
        <v>100</v>
      </c>
      <c r="K600" s="54">
        <v>1000000000</v>
      </c>
      <c r="L600" s="54">
        <v>100</v>
      </c>
      <c r="M600" s="55">
        <v>98.6291</v>
      </c>
      <c r="N600" s="56">
        <v>4</v>
      </c>
      <c r="O600" s="52" t="e">
        <f>YIELD(E600,F600,H600,J600,L600,N600,2)</f>
        <v>#NAME?</v>
      </c>
      <c r="P600" s="52" t="e">
        <f>YIELD(E600,F600,H600,M600,L600,N600,2)</f>
        <v>#NAME?</v>
      </c>
      <c r="Q600" s="52">
        <f>H600*L600/M600</f>
        <v>0.10088300511715104</v>
      </c>
      <c r="R600" s="54">
        <f>I600*O600</f>
        <v>0</v>
      </c>
      <c r="S600" s="52">
        <f>R600/$I$605</f>
        <v>0</v>
      </c>
      <c r="T600" s="54">
        <f>I600*M600/100-K600</f>
        <v>-13709000</v>
      </c>
      <c r="U600" s="46">
        <f>T600/K600</f>
        <v>-0.013709</v>
      </c>
    </row>
    <row r="601">
      <c r="A601" s="50">
        <v>46</v>
      </c>
      <c r="B601" s="50" t="s">
        <v>531</v>
      </c>
      <c r="C601" s="50" t="s">
        <v>23</v>
      </c>
      <c r="D601" s="50" t="s">
        <v>532</v>
      </c>
      <c r="E601" s="51">
        <v>43885</v>
      </c>
      <c r="F601" s="51">
        <v>44864</v>
      </c>
      <c r="G601" s="51">
        <v>43899</v>
      </c>
      <c r="H601" s="52">
        <v>0.0975</v>
      </c>
      <c r="I601" s="53">
        <v>12100000000</v>
      </c>
      <c r="J601" s="54">
        <v>97.46</v>
      </c>
      <c r="K601" s="54">
        <v>11792660000</v>
      </c>
      <c r="L601" s="54">
        <v>100</v>
      </c>
      <c r="M601" s="55">
        <v>97.5542</v>
      </c>
      <c r="N601" s="56">
        <v>4</v>
      </c>
      <c r="O601" s="52" t="e">
        <f>YIELD(E601,F601,H601,J601,L601,N601,2)</f>
        <v>#NAME?</v>
      </c>
      <c r="P601" s="52" t="e">
        <f>YIELD(E601,F601,H601,M601,L601,N601,2)</f>
        <v>#NAME?</v>
      </c>
      <c r="Q601" s="52">
        <f>H601*L601/M601</f>
        <v>0.099944441141437274</v>
      </c>
      <c r="R601" s="54">
        <f>I601*O601</f>
        <v>0</v>
      </c>
      <c r="S601" s="52">
        <f>R601/$I$605</f>
        <v>0</v>
      </c>
      <c r="T601" s="54">
        <f>I601*M601/100-K601</f>
        <v>11398200</v>
      </c>
      <c r="U601" s="46">
        <f>T601/K601</f>
        <v>0.00096655037964293042</v>
      </c>
    </row>
    <row r="602">
      <c r="A602" s="50">
        <v>47</v>
      </c>
      <c r="B602" s="50" t="s">
        <v>486</v>
      </c>
      <c r="C602" s="50" t="s">
        <v>23</v>
      </c>
      <c r="D602" s="50" t="s">
        <v>487</v>
      </c>
      <c r="E602" s="51">
        <v>43797</v>
      </c>
      <c r="F602" s="51">
        <v>44840</v>
      </c>
      <c r="G602" s="51">
        <v>43899</v>
      </c>
      <c r="H602" s="52">
        <v>0.085</v>
      </c>
      <c r="I602" s="53">
        <v>3000000000</v>
      </c>
      <c r="J602" s="54">
        <v>98.29455621</v>
      </c>
      <c r="K602" s="54">
        <v>2948836686.3</v>
      </c>
      <c r="L602" s="54">
        <v>100</v>
      </c>
      <c r="M602" s="55">
        <v>98.2336</v>
      </c>
      <c r="N602" s="56">
        <v>4</v>
      </c>
      <c r="O602" s="52" t="e">
        <f>YIELD(E602,F602,H602,J602,L602,N602,2)</f>
        <v>#NAME?</v>
      </c>
      <c r="P602" s="52" t="e">
        <f>YIELD(E602,F602,H602,M602,L602,N602,2)</f>
        <v>#NAME?</v>
      </c>
      <c r="Q602" s="52">
        <f>H602*L602/M602</f>
        <v>0.086528438334744939</v>
      </c>
      <c r="R602" s="54">
        <f>I602*O602</f>
        <v>0</v>
      </c>
      <c r="S602" s="52">
        <f>R602/$I$605</f>
        <v>0</v>
      </c>
      <c r="T602" s="54">
        <f>I602*M602/100-K602</f>
        <v>-1828686.3000001907</v>
      </c>
      <c r="U602" s="46">
        <f>T602/K602</f>
        <v>-0.00062013820856749509</v>
      </c>
    </row>
    <row r="603">
      <c r="A603" s="50">
        <v>48</v>
      </c>
      <c r="B603" s="50" t="s">
        <v>486</v>
      </c>
      <c r="C603" s="50" t="s">
        <v>23</v>
      </c>
      <c r="D603" s="50" t="s">
        <v>487</v>
      </c>
      <c r="E603" s="51">
        <v>43873</v>
      </c>
      <c r="F603" s="51">
        <v>44840</v>
      </c>
      <c r="G603" s="51">
        <v>43899</v>
      </c>
      <c r="H603" s="52">
        <v>0.085</v>
      </c>
      <c r="I603" s="53">
        <v>10000000000</v>
      </c>
      <c r="J603" s="54">
        <v>98.29455621</v>
      </c>
      <c r="K603" s="54">
        <v>9829455621</v>
      </c>
      <c r="L603" s="54">
        <v>100</v>
      </c>
      <c r="M603" s="55">
        <v>98.2336</v>
      </c>
      <c r="N603" s="56">
        <v>4</v>
      </c>
      <c r="O603" s="52" t="e">
        <f>YIELD(E603,F603,H603,J603,L603,N603,2)</f>
        <v>#NAME?</v>
      </c>
      <c r="P603" s="52" t="e">
        <f>YIELD(E603,F603,H603,M603,L603,N603,2)</f>
        <v>#NAME?</v>
      </c>
      <c r="Q603" s="52">
        <f>H603*L603/M603</f>
        <v>0.086528438334744939</v>
      </c>
      <c r="R603" s="54">
        <f>I603*O603</f>
        <v>0</v>
      </c>
      <c r="S603" s="52">
        <f>R603/$I$605</f>
        <v>0</v>
      </c>
      <c r="T603" s="54">
        <f>I603*M603/100-K603</f>
        <v>-6095621</v>
      </c>
      <c r="U603" s="46">
        <f>T603/K603</f>
        <v>-0.00062013820856743047</v>
      </c>
    </row>
    <row r="604">
      <c r="A604" s="57">
        <v>49</v>
      </c>
      <c r="B604" s="57" t="s">
        <v>599</v>
      </c>
      <c r="C604" s="57" t="s">
        <v>23</v>
      </c>
      <c r="D604" s="57" t="s">
        <v>600</v>
      </c>
      <c r="E604" s="58">
        <v>43859</v>
      </c>
      <c r="F604" s="58">
        <v>44980</v>
      </c>
      <c r="G604" s="58">
        <v>43899</v>
      </c>
      <c r="H604" s="59">
        <v>0.0825</v>
      </c>
      <c r="I604" s="60">
        <v>3000000000</v>
      </c>
      <c r="J604" s="61">
        <v>98.92</v>
      </c>
      <c r="K604" s="61">
        <v>2967600000</v>
      </c>
      <c r="L604" s="61">
        <v>100</v>
      </c>
      <c r="M604" s="62">
        <v>100.495</v>
      </c>
      <c r="N604" s="63">
        <v>4</v>
      </c>
      <c r="O604" s="59" t="e">
        <f>YIELD(E604,F604,H604,J604,L604,N604,2)</f>
        <v>#NAME?</v>
      </c>
      <c r="P604" s="59" t="e">
        <f>YIELD(E604,F604,H604,M604,L604,N604,2)</f>
        <v>#NAME?</v>
      </c>
      <c r="Q604" s="59">
        <f>H604*L604/M604</f>
        <v>0.082093636499328326</v>
      </c>
      <c r="R604" s="61">
        <f>I604*O604</f>
        <v>0</v>
      </c>
      <c r="S604" s="59">
        <f>R604/$I$605</f>
        <v>0</v>
      </c>
      <c r="T604" s="61">
        <f>I604*M604/100-K604</f>
        <v>47250000</v>
      </c>
      <c r="U604" s="47">
        <f>T604/K604</f>
        <v>0.015921957137080469</v>
      </c>
    </row>
    <row r="605">
      <c r="I605" s="18">
        <f>SUM(I556:I604)</f>
        <v>304083390664</v>
      </c>
      <c r="K605" s="18">
        <f>SUM(K556:K604)</f>
        <v>308669837470.50995</v>
      </c>
      <c r="R605" s="18">
        <f>SUM(R556:R604)</f>
        <v>0</v>
      </c>
      <c r="S605" s="20" t="e">
        <f>SUM(S556:S604)</f>
        <v>#NAME?</v>
      </c>
      <c r="T605" s="18">
        <f>SUM(T556:T604)</f>
        <v>-5681305984.1100016</v>
      </c>
      <c r="U605" s="2">
        <f>T605/K605</f>
        <v>-0.018405769837011653</v>
      </c>
    </row>
    <row r="608">
      <c r="B608" s="8" t="s">
        <v>0</v>
      </c>
      <c r="C608" s="0" t="s">
        <v>601</v>
      </c>
      <c r="G608" s="7" t="s">
        <v>4</v>
      </c>
      <c r="H608" s="10">
        <v>43899</v>
      </c>
    </row>
    <row r="610">
      <c r="A610" s="43" t="s">
        <v>5</v>
      </c>
      <c r="B610" s="43" t="s">
        <v>217</v>
      </c>
      <c r="C610" s="43" t="s">
        <v>218</v>
      </c>
      <c r="D610" s="43" t="s">
        <v>219</v>
      </c>
      <c r="E610" s="43" t="s">
        <v>220</v>
      </c>
      <c r="F610" s="43" t="s">
        <v>221</v>
      </c>
      <c r="G610" s="45" t="s">
        <v>222</v>
      </c>
      <c r="H610" s="43" t="s">
        <v>223</v>
      </c>
      <c r="I610" s="43" t="s">
        <v>224</v>
      </c>
      <c r="J610" s="43" t="s">
        <v>225</v>
      </c>
      <c r="K610" s="44"/>
      <c r="L610" s="43" t="s">
        <v>226</v>
      </c>
      <c r="M610" s="43" t="s">
        <v>227</v>
      </c>
      <c r="N610" s="43" t="s">
        <v>228</v>
      </c>
      <c r="O610" s="43" t="s">
        <v>229</v>
      </c>
      <c r="P610" s="43" t="s">
        <v>230</v>
      </c>
      <c r="Q610" s="43" t="s">
        <v>231</v>
      </c>
      <c r="R610" s="43" t="s">
        <v>232</v>
      </c>
      <c r="S610" s="43" t="s">
        <v>233</v>
      </c>
      <c r="T610" s="43" t="s">
        <v>234</v>
      </c>
      <c r="U610" s="48" t="s">
        <v>235</v>
      </c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2" t="s">
        <v>236</v>
      </c>
      <c r="K611" s="42" t="s">
        <v>237</v>
      </c>
      <c r="L611" s="44"/>
      <c r="M611" s="44"/>
      <c r="N611" s="44"/>
      <c r="O611" s="44"/>
      <c r="P611" s="44"/>
      <c r="Q611" s="44"/>
      <c r="R611" s="44"/>
      <c r="S611" s="44"/>
      <c r="T611" s="44"/>
      <c r="U611" s="49"/>
    </row>
    <row r="612">
      <c r="A612" s="50">
        <v>1</v>
      </c>
      <c r="B612" s="50" t="s">
        <v>314</v>
      </c>
      <c r="C612" s="50" t="s">
        <v>23</v>
      </c>
      <c r="D612" s="50" t="s">
        <v>315</v>
      </c>
      <c r="E612" s="51">
        <v>43837</v>
      </c>
      <c r="F612" s="51">
        <v>43905</v>
      </c>
      <c r="G612" s="51">
        <v>43899</v>
      </c>
      <c r="H612" s="52">
        <v>0.085</v>
      </c>
      <c r="I612" s="53">
        <v>2500000000</v>
      </c>
      <c r="J612" s="54">
        <v>99.28</v>
      </c>
      <c r="K612" s="54">
        <v>2482000000</v>
      </c>
      <c r="L612" s="54">
        <v>100</v>
      </c>
      <c r="M612" s="55">
        <v>100.0198</v>
      </c>
      <c r="N612" s="56">
        <v>4</v>
      </c>
      <c r="O612" s="52" t="e">
        <f>YIELD(E612,F612,H612,J612,L612,N612,2)</f>
        <v>#NAME?</v>
      </c>
      <c r="P612" s="52" t="e">
        <f>YIELD(E612,F612,H612,M612,L612,N612,2)</f>
        <v>#NAME?</v>
      </c>
      <c r="Q612" s="52">
        <f>H612*L612/M612</f>
        <v>0.084983173331680331</v>
      </c>
      <c r="R612" s="54">
        <f>I612*O612</f>
        <v>0</v>
      </c>
      <c r="S612" s="52">
        <f>R612/$I$674</f>
        <v>0</v>
      </c>
      <c r="T612" s="54">
        <f>I612*M612/100-K612</f>
        <v>18495000</v>
      </c>
      <c r="U612" s="46">
        <f>T612/K612</f>
        <v>0.0074516518936341659</v>
      </c>
    </row>
    <row r="613">
      <c r="A613" s="50">
        <v>2</v>
      </c>
      <c r="B613" s="50" t="s">
        <v>602</v>
      </c>
      <c r="C613" s="50" t="s">
        <v>23</v>
      </c>
      <c r="D613" s="50" t="s">
        <v>603</v>
      </c>
      <c r="E613" s="51">
        <v>43756</v>
      </c>
      <c r="F613" s="51">
        <v>44019</v>
      </c>
      <c r="G613" s="51">
        <v>43899</v>
      </c>
      <c r="H613" s="52">
        <v>0.0825</v>
      </c>
      <c r="I613" s="53">
        <v>2000000000</v>
      </c>
      <c r="J613" s="54">
        <v>100.05837209</v>
      </c>
      <c r="K613" s="54">
        <v>2001167441.8</v>
      </c>
      <c r="L613" s="54">
        <v>100</v>
      </c>
      <c r="M613" s="55">
        <v>100.1401</v>
      </c>
      <c r="N613" s="56">
        <v>4</v>
      </c>
      <c r="O613" s="52" t="e">
        <f>YIELD(E613,F613,H613,J613,L613,N613,2)</f>
        <v>#NAME?</v>
      </c>
      <c r="P613" s="52" t="e">
        <f>YIELD(E613,F613,H613,M613,L613,N613,2)</f>
        <v>#NAME?</v>
      </c>
      <c r="Q613" s="52">
        <f>H613*L613/M613</f>
        <v>0.082384579204534444</v>
      </c>
      <c r="R613" s="54">
        <f>I613*O613</f>
        <v>0</v>
      </c>
      <c r="S613" s="52">
        <f>R613/$I$674</f>
        <v>0</v>
      </c>
      <c r="T613" s="54">
        <f>I613*M613/100-K613</f>
        <v>1634558.2000000477</v>
      </c>
      <c r="U613" s="46">
        <f>T613/K613</f>
        <v>0.00081680231541734637</v>
      </c>
    </row>
    <row r="614">
      <c r="A614" s="50">
        <v>3</v>
      </c>
      <c r="B614" s="50" t="s">
        <v>602</v>
      </c>
      <c r="C614" s="50" t="s">
        <v>23</v>
      </c>
      <c r="D614" s="50" t="s">
        <v>603</v>
      </c>
      <c r="E614" s="51">
        <v>43872</v>
      </c>
      <c r="F614" s="51">
        <v>44019</v>
      </c>
      <c r="G614" s="51">
        <v>43899</v>
      </c>
      <c r="H614" s="52">
        <v>0.0825</v>
      </c>
      <c r="I614" s="53">
        <v>5000000000</v>
      </c>
      <c r="J614" s="54">
        <v>100.05837209</v>
      </c>
      <c r="K614" s="54">
        <v>5002918604.5</v>
      </c>
      <c r="L614" s="54">
        <v>100</v>
      </c>
      <c r="M614" s="55">
        <v>100.1401</v>
      </c>
      <c r="N614" s="56">
        <v>4</v>
      </c>
      <c r="O614" s="52" t="e">
        <f>YIELD(E614,F614,H614,J614,L614,N614,2)</f>
        <v>#NAME?</v>
      </c>
      <c r="P614" s="52" t="e">
        <f>YIELD(E614,F614,H614,M614,L614,N614,2)</f>
        <v>#NAME?</v>
      </c>
      <c r="Q614" s="52">
        <f>H614*L614/M614</f>
        <v>0.082384579204534444</v>
      </c>
      <c r="R614" s="54">
        <f>I614*O614</f>
        <v>0</v>
      </c>
      <c r="S614" s="52">
        <f>R614/$I$674</f>
        <v>0</v>
      </c>
      <c r="T614" s="54">
        <f>I614*M614/100-K614</f>
        <v>4086395.5</v>
      </c>
      <c r="U614" s="46">
        <f>T614/K614</f>
        <v>0.00081680231541732251</v>
      </c>
    </row>
    <row r="615">
      <c r="A615" s="50">
        <v>4</v>
      </c>
      <c r="B615" s="50" t="s">
        <v>602</v>
      </c>
      <c r="C615" s="50" t="s">
        <v>23</v>
      </c>
      <c r="D615" s="50" t="s">
        <v>603</v>
      </c>
      <c r="E615" s="51">
        <v>43885</v>
      </c>
      <c r="F615" s="51">
        <v>44019</v>
      </c>
      <c r="G615" s="51">
        <v>43899</v>
      </c>
      <c r="H615" s="52">
        <v>0.0825</v>
      </c>
      <c r="I615" s="53">
        <v>13500000000</v>
      </c>
      <c r="J615" s="54">
        <v>100.05837209</v>
      </c>
      <c r="K615" s="54">
        <v>13507880232.15</v>
      </c>
      <c r="L615" s="54">
        <v>100</v>
      </c>
      <c r="M615" s="55">
        <v>100.1401</v>
      </c>
      <c r="N615" s="56">
        <v>4</v>
      </c>
      <c r="O615" s="52" t="e">
        <f>YIELD(E615,F615,H615,J615,L615,N615,2)</f>
        <v>#NAME?</v>
      </c>
      <c r="P615" s="52" t="e">
        <f>YIELD(E615,F615,H615,M615,L615,N615,2)</f>
        <v>#NAME?</v>
      </c>
      <c r="Q615" s="52">
        <f>H615*L615/M615</f>
        <v>0.082384579204534444</v>
      </c>
      <c r="R615" s="54">
        <f>I615*O615</f>
        <v>0</v>
      </c>
      <c r="S615" s="52">
        <f>R615/$I$674</f>
        <v>0</v>
      </c>
      <c r="T615" s="54">
        <f>I615*M615/100-K615</f>
        <v>11033267.850000382</v>
      </c>
      <c r="U615" s="46">
        <f>T615/K615</f>
        <v>0.00081680231541735081</v>
      </c>
    </row>
    <row r="616">
      <c r="A616" s="50">
        <v>5</v>
      </c>
      <c r="B616" s="50" t="s">
        <v>602</v>
      </c>
      <c r="C616" s="50" t="s">
        <v>23</v>
      </c>
      <c r="D616" s="50" t="s">
        <v>603</v>
      </c>
      <c r="E616" s="51">
        <v>43861</v>
      </c>
      <c r="F616" s="51">
        <v>44019</v>
      </c>
      <c r="G616" s="51">
        <v>43899</v>
      </c>
      <c r="H616" s="52">
        <v>0.0825</v>
      </c>
      <c r="I616" s="53">
        <v>1000000000</v>
      </c>
      <c r="J616" s="54">
        <v>100.05837209</v>
      </c>
      <c r="K616" s="54">
        <v>1000583720.9</v>
      </c>
      <c r="L616" s="54">
        <v>100</v>
      </c>
      <c r="M616" s="55">
        <v>100.1401</v>
      </c>
      <c r="N616" s="56">
        <v>4</v>
      </c>
      <c r="O616" s="52" t="e">
        <f>YIELD(E616,F616,H616,J616,L616,N616,2)</f>
        <v>#NAME?</v>
      </c>
      <c r="P616" s="52" t="e">
        <f>YIELD(E616,F616,H616,M616,L616,N616,2)</f>
        <v>#NAME?</v>
      </c>
      <c r="Q616" s="52">
        <f>H616*L616/M616</f>
        <v>0.082384579204534444</v>
      </c>
      <c r="R616" s="54">
        <f>I616*O616</f>
        <v>0</v>
      </c>
      <c r="S616" s="52">
        <f>R616/$I$674</f>
        <v>0</v>
      </c>
      <c r="T616" s="54">
        <f>I616*M616/100-K616</f>
        <v>817279.10000002384</v>
      </c>
      <c r="U616" s="46">
        <f>T616/K616</f>
        <v>0.00081680231541734637</v>
      </c>
    </row>
    <row r="617">
      <c r="A617" s="50">
        <v>6</v>
      </c>
      <c r="B617" s="50" t="s">
        <v>604</v>
      </c>
      <c r="C617" s="50" t="s">
        <v>23</v>
      </c>
      <c r="D617" s="50" t="s">
        <v>605</v>
      </c>
      <c r="E617" s="51">
        <v>43559</v>
      </c>
      <c r="F617" s="51">
        <v>72809</v>
      </c>
      <c r="G617" s="51">
        <v>43899</v>
      </c>
      <c r="H617" s="52">
        <v>0</v>
      </c>
      <c r="I617" s="53">
        <v>10000000000</v>
      </c>
      <c r="J617" s="54">
        <v>87.99169974</v>
      </c>
      <c r="K617" s="54">
        <v>8799169974</v>
      </c>
      <c r="L617" s="54">
        <v>100</v>
      </c>
      <c r="M617" s="55">
        <v>65.2835</v>
      </c>
      <c r="N617" s="56">
        <v>4</v>
      </c>
      <c r="O617" s="52" t="e">
        <f>YIELD(E617,F617,H617,J617,L617,N617,2)</f>
        <v>#NAME?</v>
      </c>
      <c r="P617" s="52" t="e">
        <f>YIELD(E617,F617,H617,M617,L617,N617,2)</f>
        <v>#NAME?</v>
      </c>
      <c r="Q617" s="52">
        <f>H617*L617/M617</f>
        <v>0</v>
      </c>
      <c r="R617" s="54">
        <f>I617*O617</f>
        <v>0</v>
      </c>
      <c r="S617" s="52">
        <f>R617/$I$674</f>
        <v>0</v>
      </c>
      <c r="T617" s="54">
        <f>I617*M617/100-K617</f>
        <v>-2270819974</v>
      </c>
      <c r="U617" s="46">
        <f>T617/K617</f>
        <v>-0.25807206596870769</v>
      </c>
    </row>
    <row r="618">
      <c r="A618" s="50">
        <v>7</v>
      </c>
      <c r="B618" s="50" t="s">
        <v>604</v>
      </c>
      <c r="C618" s="50" t="s">
        <v>23</v>
      </c>
      <c r="D618" s="50" t="s">
        <v>605</v>
      </c>
      <c r="E618" s="51">
        <v>43517</v>
      </c>
      <c r="F618" s="51">
        <v>72809</v>
      </c>
      <c r="G618" s="51">
        <v>43899</v>
      </c>
      <c r="H618" s="52">
        <v>0</v>
      </c>
      <c r="I618" s="53">
        <v>9400000000</v>
      </c>
      <c r="J618" s="54">
        <v>87.99169974</v>
      </c>
      <c r="K618" s="54">
        <v>8271219775.5599995</v>
      </c>
      <c r="L618" s="54">
        <v>100</v>
      </c>
      <c r="M618" s="55">
        <v>65.2835</v>
      </c>
      <c r="N618" s="56">
        <v>4</v>
      </c>
      <c r="O618" s="52" t="e">
        <f>YIELD(E618,F618,H618,J618,L618,N618,2)</f>
        <v>#NAME?</v>
      </c>
      <c r="P618" s="52" t="e">
        <f>YIELD(E618,F618,H618,M618,L618,N618,2)</f>
        <v>#NAME?</v>
      </c>
      <c r="Q618" s="52">
        <f>H618*L618/M618</f>
        <v>0</v>
      </c>
      <c r="R618" s="54">
        <f>I618*O618</f>
        <v>0</v>
      </c>
      <c r="S618" s="52">
        <f>R618/$I$674</f>
        <v>0</v>
      </c>
      <c r="T618" s="54">
        <f>I618*M618/100-K618</f>
        <v>-2134570775.5599995</v>
      </c>
      <c r="U618" s="46">
        <f>T618/K618</f>
        <v>-0.25807206596870763</v>
      </c>
    </row>
    <row r="619">
      <c r="A619" s="50">
        <v>8</v>
      </c>
      <c r="B619" s="50" t="s">
        <v>604</v>
      </c>
      <c r="C619" s="50" t="s">
        <v>23</v>
      </c>
      <c r="D619" s="50" t="s">
        <v>605</v>
      </c>
      <c r="E619" s="51">
        <v>43543</v>
      </c>
      <c r="F619" s="51">
        <v>72809</v>
      </c>
      <c r="G619" s="51">
        <v>43899</v>
      </c>
      <c r="H619" s="52">
        <v>0</v>
      </c>
      <c r="I619" s="53">
        <v>10000000000</v>
      </c>
      <c r="J619" s="54">
        <v>87.99169974</v>
      </c>
      <c r="K619" s="54">
        <v>8799169974</v>
      </c>
      <c r="L619" s="54">
        <v>100</v>
      </c>
      <c r="M619" s="55">
        <v>65.2835</v>
      </c>
      <c r="N619" s="56">
        <v>4</v>
      </c>
      <c r="O619" s="52" t="e">
        <f>YIELD(E619,F619,H619,J619,L619,N619,2)</f>
        <v>#NAME?</v>
      </c>
      <c r="P619" s="52" t="e">
        <f>YIELD(E619,F619,H619,M619,L619,N619,2)</f>
        <v>#NAME?</v>
      </c>
      <c r="Q619" s="52">
        <f>H619*L619/M619</f>
        <v>0</v>
      </c>
      <c r="R619" s="54">
        <f>I619*O619</f>
        <v>0</v>
      </c>
      <c r="S619" s="52">
        <f>R619/$I$674</f>
        <v>0</v>
      </c>
      <c r="T619" s="54">
        <f>I619*M619/100-K619</f>
        <v>-2270819974</v>
      </c>
      <c r="U619" s="46">
        <f>T619/K619</f>
        <v>-0.25807206596870769</v>
      </c>
    </row>
    <row r="620">
      <c r="A620" s="50">
        <v>9</v>
      </c>
      <c r="B620" s="50" t="s">
        <v>300</v>
      </c>
      <c r="C620" s="50" t="s">
        <v>23</v>
      </c>
      <c r="D620" s="50" t="s">
        <v>301</v>
      </c>
      <c r="E620" s="51">
        <v>43833</v>
      </c>
      <c r="F620" s="51">
        <v>43903</v>
      </c>
      <c r="G620" s="51">
        <v>43899</v>
      </c>
      <c r="H620" s="52">
        <v>0.095</v>
      </c>
      <c r="I620" s="53">
        <v>3000000000</v>
      </c>
      <c r="J620" s="54">
        <v>100.33214286</v>
      </c>
      <c r="K620" s="54">
        <v>3009964285.7999997</v>
      </c>
      <c r="L620" s="54">
        <v>100</v>
      </c>
      <c r="M620" s="55">
        <v>100.0121</v>
      </c>
      <c r="N620" s="56">
        <v>4</v>
      </c>
      <c r="O620" s="52" t="e">
        <f>YIELD(E620,F620,H620,J620,L620,N620,2)</f>
        <v>#NAME?</v>
      </c>
      <c r="P620" s="52" t="e">
        <f>YIELD(E620,F620,H620,M620,L620,N620,2)</f>
        <v>#NAME?</v>
      </c>
      <c r="Q620" s="52">
        <f>H620*L620/M620</f>
        <v>0.094988506390726715</v>
      </c>
      <c r="R620" s="54">
        <f>I620*O620</f>
        <v>0</v>
      </c>
      <c r="S620" s="52">
        <f>R620/$I$674</f>
        <v>0</v>
      </c>
      <c r="T620" s="54">
        <f>I620*M620/100-K620</f>
        <v>-9601285.7999997139</v>
      </c>
      <c r="U620" s="46">
        <f>T620/K620</f>
        <v>-0.0031898337948045945</v>
      </c>
    </row>
    <row r="621">
      <c r="A621" s="50">
        <v>10</v>
      </c>
      <c r="B621" s="50" t="s">
        <v>300</v>
      </c>
      <c r="C621" s="50" t="s">
        <v>23</v>
      </c>
      <c r="D621" s="50" t="s">
        <v>301</v>
      </c>
      <c r="E621" s="51">
        <v>43868</v>
      </c>
      <c r="F621" s="51">
        <v>43903</v>
      </c>
      <c r="G621" s="51">
        <v>43899</v>
      </c>
      <c r="H621" s="52">
        <v>0.095</v>
      </c>
      <c r="I621" s="53">
        <v>100000000</v>
      </c>
      <c r="J621" s="54">
        <v>100.33214286</v>
      </c>
      <c r="K621" s="54">
        <v>100332142.86</v>
      </c>
      <c r="L621" s="54">
        <v>100</v>
      </c>
      <c r="M621" s="55">
        <v>100.0121</v>
      </c>
      <c r="N621" s="56">
        <v>4</v>
      </c>
      <c r="O621" s="52" t="e">
        <f>YIELD(E621,F621,H621,J621,L621,N621,2)</f>
        <v>#NAME?</v>
      </c>
      <c r="P621" s="52" t="e">
        <f>YIELD(E621,F621,H621,M621,L621,N621,2)</f>
        <v>#NAME?</v>
      </c>
      <c r="Q621" s="52">
        <f>H621*L621/M621</f>
        <v>0.094988506390726715</v>
      </c>
      <c r="R621" s="54">
        <f>I621*O621</f>
        <v>0</v>
      </c>
      <c r="S621" s="52">
        <f>R621/$I$674</f>
        <v>0</v>
      </c>
      <c r="T621" s="54">
        <f>I621*M621/100-K621</f>
        <v>-320042.8599999994</v>
      </c>
      <c r="U621" s="46">
        <f>T621/K621</f>
        <v>-0.0031898337948046834</v>
      </c>
    </row>
    <row r="622">
      <c r="A622" s="50">
        <v>11</v>
      </c>
      <c r="B622" s="50" t="s">
        <v>300</v>
      </c>
      <c r="C622" s="50" t="s">
        <v>23</v>
      </c>
      <c r="D622" s="50" t="s">
        <v>301</v>
      </c>
      <c r="E622" s="51">
        <v>43885</v>
      </c>
      <c r="F622" s="51">
        <v>43903</v>
      </c>
      <c r="G622" s="51">
        <v>43899</v>
      </c>
      <c r="H622" s="52">
        <v>0.095</v>
      </c>
      <c r="I622" s="53">
        <v>2500000000</v>
      </c>
      <c r="J622" s="54">
        <v>100.33214286</v>
      </c>
      <c r="K622" s="54">
        <v>2508303571.5</v>
      </c>
      <c r="L622" s="54">
        <v>100</v>
      </c>
      <c r="M622" s="55">
        <v>100.0121</v>
      </c>
      <c r="N622" s="56">
        <v>4</v>
      </c>
      <c r="O622" s="52" t="e">
        <f>YIELD(E622,F622,H622,J622,L622,N622,2)</f>
        <v>#NAME?</v>
      </c>
      <c r="P622" s="52" t="e">
        <f>YIELD(E622,F622,H622,M622,L622,N622,2)</f>
        <v>#NAME?</v>
      </c>
      <c r="Q622" s="52">
        <f>H622*L622/M622</f>
        <v>0.094988506390726715</v>
      </c>
      <c r="R622" s="54">
        <f>I622*O622</f>
        <v>0</v>
      </c>
      <c r="S622" s="52">
        <f>R622/$I$674</f>
        <v>0</v>
      </c>
      <c r="T622" s="54">
        <f>I622*M622/100-K622</f>
        <v>-8001071.5</v>
      </c>
      <c r="U622" s="46">
        <f>T622/K622</f>
        <v>-0.0031898337948046891</v>
      </c>
    </row>
    <row r="623">
      <c r="A623" s="50">
        <v>12</v>
      </c>
      <c r="B623" s="50" t="s">
        <v>606</v>
      </c>
      <c r="C623" s="50" t="s">
        <v>23</v>
      </c>
      <c r="D623" s="50" t="s">
        <v>607</v>
      </c>
      <c r="E623" s="51">
        <v>43669</v>
      </c>
      <c r="F623" s="51">
        <v>44031</v>
      </c>
      <c r="G623" s="51">
        <v>43899</v>
      </c>
      <c r="H623" s="52">
        <v>0.0745</v>
      </c>
      <c r="I623" s="53">
        <v>2000000000</v>
      </c>
      <c r="J623" s="54">
        <v>100.03</v>
      </c>
      <c r="K623" s="54">
        <v>2000600000</v>
      </c>
      <c r="L623" s="54">
        <v>100</v>
      </c>
      <c r="M623" s="55">
        <v>100.3855</v>
      </c>
      <c r="N623" s="56">
        <v>4</v>
      </c>
      <c r="O623" s="52" t="e">
        <f>YIELD(E623,F623,H623,J623,L623,N623,2)</f>
        <v>#NAME?</v>
      </c>
      <c r="P623" s="52" t="e">
        <f>YIELD(E623,F623,H623,M623,L623,N623,2)</f>
        <v>#NAME?</v>
      </c>
      <c r="Q623" s="52">
        <f>H623*L623/M623</f>
        <v>0.074213905394703419</v>
      </c>
      <c r="R623" s="54">
        <f>I623*O623</f>
        <v>0</v>
      </c>
      <c r="S623" s="52">
        <f>R623/$I$674</f>
        <v>0</v>
      </c>
      <c r="T623" s="54">
        <f>I623*M623/100-K623</f>
        <v>7110000</v>
      </c>
      <c r="U623" s="46">
        <f>T623/K623</f>
        <v>0.0035539338198540436</v>
      </c>
    </row>
    <row r="624">
      <c r="A624" s="50">
        <v>13</v>
      </c>
      <c r="B624" s="50" t="s">
        <v>608</v>
      </c>
      <c r="C624" s="50" t="s">
        <v>23</v>
      </c>
      <c r="D624" s="50" t="s">
        <v>609</v>
      </c>
      <c r="E624" s="51">
        <v>43839</v>
      </c>
      <c r="F624" s="51">
        <v>44171</v>
      </c>
      <c r="G624" s="51">
        <v>43899</v>
      </c>
      <c r="H624" s="52">
        <v>0.071</v>
      </c>
      <c r="I624" s="53">
        <v>9500000000</v>
      </c>
      <c r="J624" s="54">
        <v>100.19</v>
      </c>
      <c r="K624" s="54">
        <v>9518050000</v>
      </c>
      <c r="L624" s="54">
        <v>100</v>
      </c>
      <c r="M624" s="55">
        <v>100.4258</v>
      </c>
      <c r="N624" s="56">
        <v>4</v>
      </c>
      <c r="O624" s="52" t="e">
        <f>YIELD(E624,F624,H624,J624,L624,N624,2)</f>
        <v>#NAME?</v>
      </c>
      <c r="P624" s="52" t="e">
        <f>YIELD(E624,F624,H624,M624,L624,N624,2)</f>
        <v>#NAME?</v>
      </c>
      <c r="Q624" s="52">
        <f>H624*L624/M624</f>
        <v>0.070698963812088123</v>
      </c>
      <c r="R624" s="54">
        <f>I624*O624</f>
        <v>0</v>
      </c>
      <c r="S624" s="52">
        <f>R624/$I$674</f>
        <v>0</v>
      </c>
      <c r="T624" s="54">
        <f>I624*M624/100-K624</f>
        <v>22401000</v>
      </c>
      <c r="U624" s="46">
        <f>T624/K624</f>
        <v>0.0023535282962371495</v>
      </c>
    </row>
    <row r="625">
      <c r="A625" s="50">
        <v>14</v>
      </c>
      <c r="B625" s="50" t="s">
        <v>610</v>
      </c>
      <c r="C625" s="50" t="s">
        <v>23</v>
      </c>
      <c r="D625" s="50" t="s">
        <v>611</v>
      </c>
      <c r="E625" s="51">
        <v>43839</v>
      </c>
      <c r="F625" s="51">
        <v>44173</v>
      </c>
      <c r="G625" s="51">
        <v>43899</v>
      </c>
      <c r="H625" s="52">
        <v>0.0885</v>
      </c>
      <c r="I625" s="53">
        <v>2000000000</v>
      </c>
      <c r="J625" s="54">
        <v>101.00615385</v>
      </c>
      <c r="K625" s="54">
        <v>2020123077</v>
      </c>
      <c r="L625" s="54">
        <v>100</v>
      </c>
      <c r="M625" s="55">
        <v>101.6652</v>
      </c>
      <c r="N625" s="56">
        <v>4</v>
      </c>
      <c r="O625" s="52" t="e">
        <f>YIELD(E625,F625,H625,J625,L625,N625,2)</f>
        <v>#NAME?</v>
      </c>
      <c r="P625" s="52" t="e">
        <f>YIELD(E625,F625,H625,M625,L625,N625,2)</f>
        <v>#NAME?</v>
      </c>
      <c r="Q625" s="52">
        <f>H625*L625/M625</f>
        <v>0.08705043613743936</v>
      </c>
      <c r="R625" s="54">
        <f>I625*O625</f>
        <v>0</v>
      </c>
      <c r="S625" s="52">
        <f>R625/$I$674</f>
        <v>0</v>
      </c>
      <c r="T625" s="54">
        <f>I625*M625/100-K625</f>
        <v>13180923</v>
      </c>
      <c r="U625" s="46">
        <f>T625/K625</f>
        <v>0.0065248118543224784</v>
      </c>
    </row>
    <row r="626">
      <c r="A626" s="50">
        <v>15</v>
      </c>
      <c r="B626" s="50" t="s">
        <v>610</v>
      </c>
      <c r="C626" s="50" t="s">
        <v>23</v>
      </c>
      <c r="D626" s="50" t="s">
        <v>611</v>
      </c>
      <c r="E626" s="51">
        <v>43861</v>
      </c>
      <c r="F626" s="51">
        <v>44173</v>
      </c>
      <c r="G626" s="51">
        <v>43899</v>
      </c>
      <c r="H626" s="52">
        <v>0.0885</v>
      </c>
      <c r="I626" s="53">
        <v>3500000000</v>
      </c>
      <c r="J626" s="54">
        <v>101.00615385</v>
      </c>
      <c r="K626" s="54">
        <v>3535215384.7499995</v>
      </c>
      <c r="L626" s="54">
        <v>100</v>
      </c>
      <c r="M626" s="55">
        <v>101.6652</v>
      </c>
      <c r="N626" s="56">
        <v>4</v>
      </c>
      <c r="O626" s="52" t="e">
        <f>YIELD(E626,F626,H626,J626,L626,N626,2)</f>
        <v>#NAME?</v>
      </c>
      <c r="P626" s="52" t="e">
        <f>YIELD(E626,F626,H626,M626,L626,N626,2)</f>
        <v>#NAME?</v>
      </c>
      <c r="Q626" s="52">
        <f>H626*L626/M626</f>
        <v>0.08705043613743936</v>
      </c>
      <c r="R626" s="54">
        <f>I626*O626</f>
        <v>0</v>
      </c>
      <c r="S626" s="52">
        <f>R626/$I$674</f>
        <v>0</v>
      </c>
      <c r="T626" s="54">
        <f>I626*M626/100-K626</f>
        <v>23066615.250000477</v>
      </c>
      <c r="U626" s="46">
        <f>T626/K626</f>
        <v>0.0065248118543226137</v>
      </c>
    </row>
    <row r="627">
      <c r="A627" s="50">
        <v>16</v>
      </c>
      <c r="B627" s="50" t="s">
        <v>610</v>
      </c>
      <c r="C627" s="50" t="s">
        <v>23</v>
      </c>
      <c r="D627" s="50" t="s">
        <v>611</v>
      </c>
      <c r="E627" s="51">
        <v>43864</v>
      </c>
      <c r="F627" s="51">
        <v>44173</v>
      </c>
      <c r="G627" s="51">
        <v>43899</v>
      </c>
      <c r="H627" s="52">
        <v>0.0885</v>
      </c>
      <c r="I627" s="53">
        <v>5000000000</v>
      </c>
      <c r="J627" s="54">
        <v>101.00615385</v>
      </c>
      <c r="K627" s="54">
        <v>5050307692.5</v>
      </c>
      <c r="L627" s="54">
        <v>100</v>
      </c>
      <c r="M627" s="55">
        <v>101.6652</v>
      </c>
      <c r="N627" s="56">
        <v>4</v>
      </c>
      <c r="O627" s="52" t="e">
        <f>YIELD(E627,F627,H627,J627,L627,N627,2)</f>
        <v>#NAME?</v>
      </c>
      <c r="P627" s="52" t="e">
        <f>YIELD(E627,F627,H627,M627,L627,N627,2)</f>
        <v>#NAME?</v>
      </c>
      <c r="Q627" s="52">
        <f>H627*L627/M627</f>
        <v>0.08705043613743936</v>
      </c>
      <c r="R627" s="54">
        <f>I627*O627</f>
        <v>0</v>
      </c>
      <c r="S627" s="52">
        <f>R627/$I$674</f>
        <v>0</v>
      </c>
      <c r="T627" s="54">
        <f>I627*M627/100-K627</f>
        <v>32952307.5</v>
      </c>
      <c r="U627" s="46">
        <f>T627/K627</f>
        <v>0.0065248118543224784</v>
      </c>
    </row>
    <row r="628">
      <c r="A628" s="50">
        <v>17</v>
      </c>
      <c r="B628" s="50" t="s">
        <v>610</v>
      </c>
      <c r="C628" s="50" t="s">
        <v>23</v>
      </c>
      <c r="D628" s="50" t="s">
        <v>611</v>
      </c>
      <c r="E628" s="51">
        <v>43867</v>
      </c>
      <c r="F628" s="51">
        <v>44173</v>
      </c>
      <c r="G628" s="51">
        <v>43899</v>
      </c>
      <c r="H628" s="52">
        <v>0.0885</v>
      </c>
      <c r="I628" s="53">
        <v>1500000000</v>
      </c>
      <c r="J628" s="54">
        <v>101.00615385</v>
      </c>
      <c r="K628" s="54">
        <v>1515092307.75</v>
      </c>
      <c r="L628" s="54">
        <v>100</v>
      </c>
      <c r="M628" s="55">
        <v>101.6652</v>
      </c>
      <c r="N628" s="56">
        <v>4</v>
      </c>
      <c r="O628" s="52" t="e">
        <f>YIELD(E628,F628,H628,J628,L628,N628,2)</f>
        <v>#NAME?</v>
      </c>
      <c r="P628" s="52" t="e">
        <f>YIELD(E628,F628,H628,M628,L628,N628,2)</f>
        <v>#NAME?</v>
      </c>
      <c r="Q628" s="52">
        <f>H628*L628/M628</f>
        <v>0.08705043613743936</v>
      </c>
      <c r="R628" s="54">
        <f>I628*O628</f>
        <v>0</v>
      </c>
      <c r="S628" s="52">
        <f>R628/$I$674</f>
        <v>0</v>
      </c>
      <c r="T628" s="54">
        <f>I628*M628/100-K628</f>
        <v>9885692.25</v>
      </c>
      <c r="U628" s="46">
        <f>T628/K628</f>
        <v>0.0065248118543224784</v>
      </c>
    </row>
    <row r="629">
      <c r="A629" s="50">
        <v>18</v>
      </c>
      <c r="B629" s="50" t="s">
        <v>610</v>
      </c>
      <c r="C629" s="50" t="s">
        <v>23</v>
      </c>
      <c r="D629" s="50" t="s">
        <v>611</v>
      </c>
      <c r="E629" s="51">
        <v>43812</v>
      </c>
      <c r="F629" s="51">
        <v>44173</v>
      </c>
      <c r="G629" s="51">
        <v>43899</v>
      </c>
      <c r="H629" s="52">
        <v>0.0885</v>
      </c>
      <c r="I629" s="53">
        <v>1000000000</v>
      </c>
      <c r="J629" s="54">
        <v>101.00615385</v>
      </c>
      <c r="K629" s="54">
        <v>1010061538.5</v>
      </c>
      <c r="L629" s="54">
        <v>100</v>
      </c>
      <c r="M629" s="55">
        <v>101.6652</v>
      </c>
      <c r="N629" s="56">
        <v>4</v>
      </c>
      <c r="O629" s="52" t="e">
        <f>YIELD(E629,F629,H629,J629,L629,N629,2)</f>
        <v>#NAME?</v>
      </c>
      <c r="P629" s="52" t="e">
        <f>YIELD(E629,F629,H629,M629,L629,N629,2)</f>
        <v>#NAME?</v>
      </c>
      <c r="Q629" s="52">
        <f>H629*L629/M629</f>
        <v>0.08705043613743936</v>
      </c>
      <c r="R629" s="54">
        <f>I629*O629</f>
        <v>0</v>
      </c>
      <c r="S629" s="52">
        <f>R629/$I$674</f>
        <v>0</v>
      </c>
      <c r="T629" s="54">
        <f>I629*M629/100-K629</f>
        <v>6590461.5</v>
      </c>
      <c r="U629" s="46">
        <f>T629/K629</f>
        <v>0.0065248118543224784</v>
      </c>
    </row>
    <row r="630">
      <c r="A630" s="50">
        <v>19</v>
      </c>
      <c r="B630" s="50" t="s">
        <v>332</v>
      </c>
      <c r="C630" s="50" t="s">
        <v>23</v>
      </c>
      <c r="D630" s="50" t="s">
        <v>333</v>
      </c>
      <c r="E630" s="51">
        <v>43839</v>
      </c>
      <c r="F630" s="51">
        <v>44188</v>
      </c>
      <c r="G630" s="51">
        <v>43899</v>
      </c>
      <c r="H630" s="52">
        <v>0.1085</v>
      </c>
      <c r="I630" s="53">
        <v>2000000000</v>
      </c>
      <c r="J630" s="54">
        <v>102.92</v>
      </c>
      <c r="K630" s="54">
        <v>2058400000</v>
      </c>
      <c r="L630" s="54">
        <v>100</v>
      </c>
      <c r="M630" s="55">
        <v>103.3951</v>
      </c>
      <c r="N630" s="56">
        <v>4</v>
      </c>
      <c r="O630" s="52" t="e">
        <f>YIELD(E630,F630,H630,J630,L630,N630,2)</f>
        <v>#NAME?</v>
      </c>
      <c r="P630" s="52" t="e">
        <f>YIELD(E630,F630,H630,M630,L630,N630,2)</f>
        <v>#NAME?</v>
      </c>
      <c r="Q630" s="52">
        <f>H630*L630/M630</f>
        <v>0.10493727459038194</v>
      </c>
      <c r="R630" s="54">
        <f>I630*O630</f>
        <v>0</v>
      </c>
      <c r="S630" s="52">
        <f>R630/$I$674</f>
        <v>0</v>
      </c>
      <c r="T630" s="54">
        <f>I630*M630/100-K630</f>
        <v>9502000</v>
      </c>
      <c r="U630" s="46">
        <f>T630/K630</f>
        <v>0.0046162067625340067</v>
      </c>
    </row>
    <row r="631">
      <c r="A631" s="50">
        <v>20</v>
      </c>
      <c r="B631" s="50" t="s">
        <v>612</v>
      </c>
      <c r="C631" s="50" t="s">
        <v>23</v>
      </c>
      <c r="D631" s="50" t="s">
        <v>613</v>
      </c>
      <c r="E631" s="51">
        <v>43865</v>
      </c>
      <c r="F631" s="51">
        <v>44116</v>
      </c>
      <c r="G631" s="51">
        <v>43899</v>
      </c>
      <c r="H631" s="52">
        <v>0.0935</v>
      </c>
      <c r="I631" s="53">
        <v>5000000000</v>
      </c>
      <c r="J631" s="54">
        <v>101.24</v>
      </c>
      <c r="K631" s="54">
        <v>5062000000</v>
      </c>
      <c r="L631" s="54">
        <v>100</v>
      </c>
      <c r="M631" s="55">
        <v>101.4424</v>
      </c>
      <c r="N631" s="56">
        <v>4</v>
      </c>
      <c r="O631" s="52" t="e">
        <f>YIELD(E631,F631,H631,J631,L631,N631,2)</f>
        <v>#NAME?</v>
      </c>
      <c r="P631" s="52" t="e">
        <f>YIELD(E631,F631,H631,M631,L631,N631,2)</f>
        <v>#NAME?</v>
      </c>
      <c r="Q631" s="52">
        <f>H631*L631/M631</f>
        <v>0.092170532242928</v>
      </c>
      <c r="R631" s="54">
        <f>I631*O631</f>
        <v>0</v>
      </c>
      <c r="S631" s="52">
        <f>R631/$I$674</f>
        <v>0</v>
      </c>
      <c r="T631" s="54">
        <f>I631*M631/100-K631</f>
        <v>10120000.000000954</v>
      </c>
      <c r="U631" s="46">
        <f>T631/K631</f>
        <v>0.0019992097984988058</v>
      </c>
    </row>
    <row r="632">
      <c r="A632" s="50">
        <v>21</v>
      </c>
      <c r="B632" s="50" t="s">
        <v>614</v>
      </c>
      <c r="C632" s="50" t="s">
        <v>23</v>
      </c>
      <c r="D632" s="50" t="s">
        <v>615</v>
      </c>
      <c r="E632" s="51">
        <v>43837</v>
      </c>
      <c r="F632" s="51">
        <v>44017</v>
      </c>
      <c r="G632" s="51">
        <v>43899</v>
      </c>
      <c r="H632" s="52">
        <v>0.11</v>
      </c>
      <c r="I632" s="53">
        <v>2000000000</v>
      </c>
      <c r="J632" s="54">
        <v>100.475</v>
      </c>
      <c r="K632" s="54">
        <v>2009500000</v>
      </c>
      <c r="L632" s="54">
        <v>100</v>
      </c>
      <c r="M632" s="55">
        <v>101.4106</v>
      </c>
      <c r="N632" s="56">
        <v>4</v>
      </c>
      <c r="O632" s="52" t="e">
        <f>YIELD(E632,F632,H632,J632,L632,N632,2)</f>
        <v>#NAME?</v>
      </c>
      <c r="P632" s="52" t="e">
        <f>YIELD(E632,F632,H632,M632,L632,N632,2)</f>
        <v>#NAME?</v>
      </c>
      <c r="Q632" s="52">
        <f>H632*L632/M632</f>
        <v>0.10846992326245974</v>
      </c>
      <c r="R632" s="54">
        <f>I632*O632</f>
        <v>0</v>
      </c>
      <c r="S632" s="52">
        <f>R632/$I$674</f>
        <v>0</v>
      </c>
      <c r="T632" s="54">
        <f>I632*M632/100-K632</f>
        <v>18712000</v>
      </c>
      <c r="U632" s="46">
        <f>T632/K632</f>
        <v>0.0093117690967902469</v>
      </c>
    </row>
    <row r="633">
      <c r="A633" s="50">
        <v>22</v>
      </c>
      <c r="B633" s="50" t="s">
        <v>614</v>
      </c>
      <c r="C633" s="50" t="s">
        <v>23</v>
      </c>
      <c r="D633" s="50" t="s">
        <v>615</v>
      </c>
      <c r="E633" s="51">
        <v>43755</v>
      </c>
      <c r="F633" s="51">
        <v>44017</v>
      </c>
      <c r="G633" s="51">
        <v>43899</v>
      </c>
      <c r="H633" s="52">
        <v>0.11</v>
      </c>
      <c r="I633" s="53">
        <v>2000000000</v>
      </c>
      <c r="J633" s="54">
        <v>100.475</v>
      </c>
      <c r="K633" s="54">
        <v>2009500000</v>
      </c>
      <c r="L633" s="54">
        <v>100</v>
      </c>
      <c r="M633" s="55">
        <v>101.4106</v>
      </c>
      <c r="N633" s="56">
        <v>4</v>
      </c>
      <c r="O633" s="52" t="e">
        <f>YIELD(E633,F633,H633,J633,L633,N633,2)</f>
        <v>#NAME?</v>
      </c>
      <c r="P633" s="52" t="e">
        <f>YIELD(E633,F633,H633,M633,L633,N633,2)</f>
        <v>#NAME?</v>
      </c>
      <c r="Q633" s="52">
        <f>H633*L633/M633</f>
        <v>0.10846992326245974</v>
      </c>
      <c r="R633" s="54">
        <f>I633*O633</f>
        <v>0</v>
      </c>
      <c r="S633" s="52">
        <f>R633/$I$674</f>
        <v>0</v>
      </c>
      <c r="T633" s="54">
        <f>I633*M633/100-K633</f>
        <v>18712000</v>
      </c>
      <c r="U633" s="46">
        <f>T633/K633</f>
        <v>0.0093117690967902469</v>
      </c>
    </row>
    <row r="634">
      <c r="A634" s="50">
        <v>23</v>
      </c>
      <c r="B634" s="50" t="s">
        <v>616</v>
      </c>
      <c r="C634" s="50" t="s">
        <v>23</v>
      </c>
      <c r="D634" s="50" t="s">
        <v>617</v>
      </c>
      <c r="E634" s="51">
        <v>43867</v>
      </c>
      <c r="F634" s="51">
        <v>44019</v>
      </c>
      <c r="G634" s="51">
        <v>43899</v>
      </c>
      <c r="H634" s="52">
        <v>0.125</v>
      </c>
      <c r="I634" s="53">
        <v>2000000000</v>
      </c>
      <c r="J634" s="54">
        <v>101.33919182</v>
      </c>
      <c r="K634" s="54">
        <v>2026783836.4</v>
      </c>
      <c r="L634" s="54">
        <v>100</v>
      </c>
      <c r="M634" s="55">
        <v>101.2406</v>
      </c>
      <c r="N634" s="56">
        <v>4</v>
      </c>
      <c r="O634" s="52" t="e">
        <f>YIELD(E634,F634,H634,J634,L634,N634,2)</f>
        <v>#NAME?</v>
      </c>
      <c r="P634" s="52" t="e">
        <f>YIELD(E634,F634,H634,M634,L634,N634,2)</f>
        <v>#NAME?</v>
      </c>
      <c r="Q634" s="52">
        <f>H634*L634/M634</f>
        <v>0.12346825285507988</v>
      </c>
      <c r="R634" s="54">
        <f>I634*O634</f>
        <v>0</v>
      </c>
      <c r="S634" s="52">
        <f>R634/$I$674</f>
        <v>0</v>
      </c>
      <c r="T634" s="54">
        <f>I634*M634/100-K634</f>
        <v>-1971836.4000000954</v>
      </c>
      <c r="U634" s="46">
        <f>T634/K634</f>
        <v>-0.00097288934546789008</v>
      </c>
    </row>
    <row r="635">
      <c r="A635" s="50">
        <v>24</v>
      </c>
      <c r="B635" s="50" t="s">
        <v>616</v>
      </c>
      <c r="C635" s="50" t="s">
        <v>23</v>
      </c>
      <c r="D635" s="50" t="s">
        <v>617</v>
      </c>
      <c r="E635" s="51">
        <v>43837</v>
      </c>
      <c r="F635" s="51">
        <v>44019</v>
      </c>
      <c r="G635" s="51">
        <v>43899</v>
      </c>
      <c r="H635" s="52">
        <v>0.125</v>
      </c>
      <c r="I635" s="53">
        <v>7000000000</v>
      </c>
      <c r="J635" s="54">
        <v>101.33919182</v>
      </c>
      <c r="K635" s="54">
        <v>7093743427.4</v>
      </c>
      <c r="L635" s="54">
        <v>100</v>
      </c>
      <c r="M635" s="55">
        <v>101.2406</v>
      </c>
      <c r="N635" s="56">
        <v>4</v>
      </c>
      <c r="O635" s="52" t="e">
        <f>YIELD(E635,F635,H635,J635,L635,N635,2)</f>
        <v>#NAME?</v>
      </c>
      <c r="P635" s="52" t="e">
        <f>YIELD(E635,F635,H635,M635,L635,N635,2)</f>
        <v>#NAME?</v>
      </c>
      <c r="Q635" s="52">
        <f>H635*L635/M635</f>
        <v>0.12346825285507988</v>
      </c>
      <c r="R635" s="54">
        <f>I635*O635</f>
        <v>0</v>
      </c>
      <c r="S635" s="52">
        <f>R635/$I$674</f>
        <v>0</v>
      </c>
      <c r="T635" s="54">
        <f>I635*M635/100-K635</f>
        <v>-6901427.3999996185</v>
      </c>
      <c r="U635" s="46">
        <f>T635/K635</f>
        <v>-0.00097288934546778936</v>
      </c>
    </row>
    <row r="636">
      <c r="A636" s="50">
        <v>25</v>
      </c>
      <c r="B636" s="50" t="s">
        <v>616</v>
      </c>
      <c r="C636" s="50" t="s">
        <v>23</v>
      </c>
      <c r="D636" s="50" t="s">
        <v>617</v>
      </c>
      <c r="E636" s="51">
        <v>43854</v>
      </c>
      <c r="F636" s="51">
        <v>44019</v>
      </c>
      <c r="G636" s="51">
        <v>43899</v>
      </c>
      <c r="H636" s="52">
        <v>0.125</v>
      </c>
      <c r="I636" s="53">
        <v>3000000000</v>
      </c>
      <c r="J636" s="54">
        <v>101.33919182</v>
      </c>
      <c r="K636" s="54">
        <v>3040175754.6</v>
      </c>
      <c r="L636" s="54">
        <v>100</v>
      </c>
      <c r="M636" s="55">
        <v>101.2406</v>
      </c>
      <c r="N636" s="56">
        <v>4</v>
      </c>
      <c r="O636" s="52" t="e">
        <f>YIELD(E636,F636,H636,J636,L636,N636,2)</f>
        <v>#NAME?</v>
      </c>
      <c r="P636" s="52" t="e">
        <f>YIELD(E636,F636,H636,M636,L636,N636,2)</f>
        <v>#NAME?</v>
      </c>
      <c r="Q636" s="52">
        <f>H636*L636/M636</f>
        <v>0.12346825285507988</v>
      </c>
      <c r="R636" s="54">
        <f>I636*O636</f>
        <v>0</v>
      </c>
      <c r="S636" s="52">
        <f>R636/$I$674</f>
        <v>0</v>
      </c>
      <c r="T636" s="54">
        <f>I636*M636/100-K636</f>
        <v>-2957754.5999999046</v>
      </c>
      <c r="U636" s="46">
        <f>T636/K636</f>
        <v>-0.0009728893454678118</v>
      </c>
    </row>
    <row r="637">
      <c r="A637" s="50">
        <v>26</v>
      </c>
      <c r="B637" s="50" t="s">
        <v>616</v>
      </c>
      <c r="C637" s="50" t="s">
        <v>23</v>
      </c>
      <c r="D637" s="50" t="s">
        <v>617</v>
      </c>
      <c r="E637" s="51">
        <v>43858</v>
      </c>
      <c r="F637" s="51">
        <v>44019</v>
      </c>
      <c r="G637" s="51">
        <v>43899</v>
      </c>
      <c r="H637" s="52">
        <v>0.125</v>
      </c>
      <c r="I637" s="53">
        <v>5000000000</v>
      </c>
      <c r="J637" s="54">
        <v>101.33919182</v>
      </c>
      <c r="K637" s="54">
        <v>5066959591</v>
      </c>
      <c r="L637" s="54">
        <v>100</v>
      </c>
      <c r="M637" s="55">
        <v>101.2406</v>
      </c>
      <c r="N637" s="56">
        <v>4</v>
      </c>
      <c r="O637" s="52" t="e">
        <f>YIELD(E637,F637,H637,J637,L637,N637,2)</f>
        <v>#NAME?</v>
      </c>
      <c r="P637" s="52" t="e">
        <f>YIELD(E637,F637,H637,M637,L637,N637,2)</f>
        <v>#NAME?</v>
      </c>
      <c r="Q637" s="52">
        <f>H637*L637/M637</f>
        <v>0.12346825285507988</v>
      </c>
      <c r="R637" s="54">
        <f>I637*O637</f>
        <v>0</v>
      </c>
      <c r="S637" s="52">
        <f>R637/$I$674</f>
        <v>0</v>
      </c>
      <c r="T637" s="54">
        <f>I637*M637/100-K637</f>
        <v>-4929591</v>
      </c>
      <c r="U637" s="46">
        <f>T637/K637</f>
        <v>-0.00097288934546784314</v>
      </c>
    </row>
    <row r="638">
      <c r="A638" s="50">
        <v>27</v>
      </c>
      <c r="B638" s="50" t="s">
        <v>616</v>
      </c>
      <c r="C638" s="50" t="s">
        <v>23</v>
      </c>
      <c r="D638" s="50" t="s">
        <v>617</v>
      </c>
      <c r="E638" s="51">
        <v>43865</v>
      </c>
      <c r="F638" s="51">
        <v>44019</v>
      </c>
      <c r="G638" s="51">
        <v>43899</v>
      </c>
      <c r="H638" s="52">
        <v>0.125</v>
      </c>
      <c r="I638" s="53">
        <v>4500000000</v>
      </c>
      <c r="J638" s="54">
        <v>101.33919182</v>
      </c>
      <c r="K638" s="54">
        <v>4560263631.9000006</v>
      </c>
      <c r="L638" s="54">
        <v>100</v>
      </c>
      <c r="M638" s="55">
        <v>101.2406</v>
      </c>
      <c r="N638" s="56">
        <v>4</v>
      </c>
      <c r="O638" s="52" t="e">
        <f>YIELD(E638,F638,H638,J638,L638,N638,2)</f>
        <v>#NAME?</v>
      </c>
      <c r="P638" s="52" t="e">
        <f>YIELD(E638,F638,H638,M638,L638,N638,2)</f>
        <v>#NAME?</v>
      </c>
      <c r="Q638" s="52">
        <f>H638*L638/M638</f>
        <v>0.12346825285507988</v>
      </c>
      <c r="R638" s="54">
        <f>I638*O638</f>
        <v>0</v>
      </c>
      <c r="S638" s="52">
        <f>R638/$I$674</f>
        <v>0</v>
      </c>
      <c r="T638" s="54">
        <f>I638*M638/100-K638</f>
        <v>-4436631.9000005722</v>
      </c>
      <c r="U638" s="46">
        <f>T638/K638</f>
        <v>-0.00097288934546796847</v>
      </c>
    </row>
    <row r="639">
      <c r="A639" s="50">
        <v>28</v>
      </c>
      <c r="B639" s="50" t="s">
        <v>616</v>
      </c>
      <c r="C639" s="50" t="s">
        <v>23</v>
      </c>
      <c r="D639" s="50" t="s">
        <v>617</v>
      </c>
      <c r="E639" s="51">
        <v>43885</v>
      </c>
      <c r="F639" s="51">
        <v>44019</v>
      </c>
      <c r="G639" s="51">
        <v>43899</v>
      </c>
      <c r="H639" s="52">
        <v>0.125</v>
      </c>
      <c r="I639" s="53">
        <v>10000000000</v>
      </c>
      <c r="J639" s="54">
        <v>101.33919182</v>
      </c>
      <c r="K639" s="54">
        <v>10133919182</v>
      </c>
      <c r="L639" s="54">
        <v>100</v>
      </c>
      <c r="M639" s="55">
        <v>101.2406</v>
      </c>
      <c r="N639" s="56">
        <v>4</v>
      </c>
      <c r="O639" s="52" t="e">
        <f>YIELD(E639,F639,H639,J639,L639,N639,2)</f>
        <v>#NAME?</v>
      </c>
      <c r="P639" s="52" t="e">
        <f>YIELD(E639,F639,H639,M639,L639,N639,2)</f>
        <v>#NAME?</v>
      </c>
      <c r="Q639" s="52">
        <f>H639*L639/M639</f>
        <v>0.12346825285507988</v>
      </c>
      <c r="R639" s="54">
        <f>I639*O639</f>
        <v>0</v>
      </c>
      <c r="S639" s="52">
        <f>R639/$I$674</f>
        <v>0</v>
      </c>
      <c r="T639" s="54">
        <f>I639*M639/100-K639</f>
        <v>-9859182</v>
      </c>
      <c r="U639" s="46">
        <f>T639/K639</f>
        <v>-0.00097288934546784314</v>
      </c>
    </row>
    <row r="640">
      <c r="A640" s="50">
        <v>29</v>
      </c>
      <c r="B640" s="50" t="s">
        <v>616</v>
      </c>
      <c r="C640" s="50" t="s">
        <v>23</v>
      </c>
      <c r="D640" s="50" t="s">
        <v>617</v>
      </c>
      <c r="E640" s="51">
        <v>43894</v>
      </c>
      <c r="F640" s="51">
        <v>44019</v>
      </c>
      <c r="G640" s="51">
        <v>43899</v>
      </c>
      <c r="H640" s="52">
        <v>0.125</v>
      </c>
      <c r="I640" s="53">
        <v>1000000000</v>
      </c>
      <c r="J640" s="54">
        <v>101.33919182</v>
      </c>
      <c r="K640" s="54">
        <v>1013391918.2</v>
      </c>
      <c r="L640" s="54">
        <v>100</v>
      </c>
      <c r="M640" s="55">
        <v>101.2406</v>
      </c>
      <c r="N640" s="56">
        <v>4</v>
      </c>
      <c r="O640" s="52" t="e">
        <f>YIELD(E640,F640,H640,J640,L640,N640,2)</f>
        <v>#NAME?</v>
      </c>
      <c r="P640" s="52" t="e">
        <f>YIELD(E640,F640,H640,M640,L640,N640,2)</f>
        <v>#NAME?</v>
      </c>
      <c r="Q640" s="52">
        <f>H640*L640/M640</f>
        <v>0.12346825285507988</v>
      </c>
      <c r="R640" s="54">
        <f>I640*O640</f>
        <v>0</v>
      </c>
      <c r="S640" s="52">
        <f>R640/$I$674</f>
        <v>0</v>
      </c>
      <c r="T640" s="54">
        <f>I640*M640/100-K640</f>
        <v>-985918.20000004768</v>
      </c>
      <c r="U640" s="46">
        <f>T640/K640</f>
        <v>-0.00097288934546789008</v>
      </c>
    </row>
    <row r="641">
      <c r="A641" s="50">
        <v>30</v>
      </c>
      <c r="B641" s="50" t="s">
        <v>618</v>
      </c>
      <c r="C641" s="50" t="s">
        <v>23</v>
      </c>
      <c r="D641" s="50" t="s">
        <v>619</v>
      </c>
      <c r="E641" s="51">
        <v>43742</v>
      </c>
      <c r="F641" s="51">
        <v>43920</v>
      </c>
      <c r="G641" s="51">
        <v>43899</v>
      </c>
      <c r="H641" s="52">
        <v>0.108</v>
      </c>
      <c r="I641" s="53">
        <v>5000000000</v>
      </c>
      <c r="J641" s="54">
        <v>100.52855055</v>
      </c>
      <c r="K641" s="54">
        <v>5026427527.5</v>
      </c>
      <c r="L641" s="54">
        <v>100</v>
      </c>
      <c r="M641" s="55">
        <v>100.2322</v>
      </c>
      <c r="N641" s="56">
        <v>4</v>
      </c>
      <c r="O641" s="52" t="e">
        <f>YIELD(E641,F641,H641,J641,L641,N641,2)</f>
        <v>#NAME?</v>
      </c>
      <c r="P641" s="52" t="e">
        <f>YIELD(E641,F641,H641,M641,L641,N641,2)</f>
        <v>#NAME?</v>
      </c>
      <c r="Q641" s="52">
        <f>H641*L641/M641</f>
        <v>0.10774980495289938</v>
      </c>
      <c r="R641" s="54">
        <f>I641*O641</f>
        <v>0</v>
      </c>
      <c r="S641" s="52">
        <f>R641/$I$674</f>
        <v>0</v>
      </c>
      <c r="T641" s="54">
        <f>I641*M641/100-K641</f>
        <v>-14817527.5</v>
      </c>
      <c r="U641" s="46">
        <f>T641/K641</f>
        <v>-0.0029479242302673388</v>
      </c>
    </row>
    <row r="642">
      <c r="A642" s="50">
        <v>31</v>
      </c>
      <c r="B642" s="50" t="s">
        <v>618</v>
      </c>
      <c r="C642" s="50" t="s">
        <v>23</v>
      </c>
      <c r="D642" s="50" t="s">
        <v>619</v>
      </c>
      <c r="E642" s="51">
        <v>43640</v>
      </c>
      <c r="F642" s="51">
        <v>43920</v>
      </c>
      <c r="G642" s="51">
        <v>43899</v>
      </c>
      <c r="H642" s="52">
        <v>0.108</v>
      </c>
      <c r="I642" s="53">
        <v>10000000000</v>
      </c>
      <c r="J642" s="54">
        <v>100.52855055</v>
      </c>
      <c r="K642" s="54">
        <v>10052855055</v>
      </c>
      <c r="L642" s="54">
        <v>100</v>
      </c>
      <c r="M642" s="55">
        <v>100.2322</v>
      </c>
      <c r="N642" s="56">
        <v>4</v>
      </c>
      <c r="O642" s="52" t="e">
        <f>YIELD(E642,F642,H642,J642,L642,N642,2)</f>
        <v>#NAME?</v>
      </c>
      <c r="P642" s="52" t="e">
        <f>YIELD(E642,F642,H642,M642,L642,N642,2)</f>
        <v>#NAME?</v>
      </c>
      <c r="Q642" s="52">
        <f>H642*L642/M642</f>
        <v>0.10774980495289938</v>
      </c>
      <c r="R642" s="54">
        <f>I642*O642</f>
        <v>0</v>
      </c>
      <c r="S642" s="52">
        <f>R642/$I$674</f>
        <v>0</v>
      </c>
      <c r="T642" s="54">
        <f>I642*M642/100-K642</f>
        <v>-29635055</v>
      </c>
      <c r="U642" s="46">
        <f>T642/K642</f>
        <v>-0.0029479242302673388</v>
      </c>
    </row>
    <row r="643">
      <c r="A643" s="50">
        <v>32</v>
      </c>
      <c r="B643" s="50" t="s">
        <v>618</v>
      </c>
      <c r="C643" s="50" t="s">
        <v>23</v>
      </c>
      <c r="D643" s="50" t="s">
        <v>619</v>
      </c>
      <c r="E643" s="51">
        <v>43837</v>
      </c>
      <c r="F643" s="51">
        <v>43920</v>
      </c>
      <c r="G643" s="51">
        <v>43899</v>
      </c>
      <c r="H643" s="52">
        <v>0.108</v>
      </c>
      <c r="I643" s="53">
        <v>6000000000</v>
      </c>
      <c r="J643" s="54">
        <v>100.52855055</v>
      </c>
      <c r="K643" s="54">
        <v>6031713033</v>
      </c>
      <c r="L643" s="54">
        <v>100</v>
      </c>
      <c r="M643" s="55">
        <v>100.2322</v>
      </c>
      <c r="N643" s="56">
        <v>4</v>
      </c>
      <c r="O643" s="52" t="e">
        <f>YIELD(E643,F643,H643,J643,L643,N643,2)</f>
        <v>#NAME?</v>
      </c>
      <c r="P643" s="52" t="e">
        <f>YIELD(E643,F643,H643,M643,L643,N643,2)</f>
        <v>#NAME?</v>
      </c>
      <c r="Q643" s="52">
        <f>H643*L643/M643</f>
        <v>0.10774980495289938</v>
      </c>
      <c r="R643" s="54">
        <f>I643*O643</f>
        <v>0</v>
      </c>
      <c r="S643" s="52">
        <f>R643/$I$674</f>
        <v>0</v>
      </c>
      <c r="T643" s="54">
        <f>I643*M643/100-K643</f>
        <v>-17781033</v>
      </c>
      <c r="U643" s="46">
        <f>T643/K643</f>
        <v>-0.0029479242302673388</v>
      </c>
    </row>
    <row r="644">
      <c r="A644" s="50">
        <v>33</v>
      </c>
      <c r="B644" s="50" t="s">
        <v>618</v>
      </c>
      <c r="C644" s="50" t="s">
        <v>23</v>
      </c>
      <c r="D644" s="50" t="s">
        <v>619</v>
      </c>
      <c r="E644" s="51">
        <v>43839</v>
      </c>
      <c r="F644" s="51">
        <v>43920</v>
      </c>
      <c r="G644" s="51">
        <v>43899</v>
      </c>
      <c r="H644" s="52">
        <v>0.108</v>
      </c>
      <c r="I644" s="53">
        <v>2000000000</v>
      </c>
      <c r="J644" s="54">
        <v>100.52855055</v>
      </c>
      <c r="K644" s="54">
        <v>2010571011</v>
      </c>
      <c r="L644" s="54">
        <v>100</v>
      </c>
      <c r="M644" s="55">
        <v>100.2322</v>
      </c>
      <c r="N644" s="56">
        <v>4</v>
      </c>
      <c r="O644" s="52" t="e">
        <f>YIELD(E644,F644,H644,J644,L644,N644,2)</f>
        <v>#NAME?</v>
      </c>
      <c r="P644" s="52" t="e">
        <f>YIELD(E644,F644,H644,M644,L644,N644,2)</f>
        <v>#NAME?</v>
      </c>
      <c r="Q644" s="52">
        <f>H644*L644/M644</f>
        <v>0.10774980495289938</v>
      </c>
      <c r="R644" s="54">
        <f>I644*O644</f>
        <v>0</v>
      </c>
      <c r="S644" s="52">
        <f>R644/$I$674</f>
        <v>0</v>
      </c>
      <c r="T644" s="54">
        <f>I644*M644/100-K644</f>
        <v>-5927011</v>
      </c>
      <c r="U644" s="46">
        <f>T644/K644</f>
        <v>-0.0029479242302673388</v>
      </c>
    </row>
    <row r="645">
      <c r="A645" s="50">
        <v>34</v>
      </c>
      <c r="B645" s="50" t="s">
        <v>618</v>
      </c>
      <c r="C645" s="50" t="s">
        <v>23</v>
      </c>
      <c r="D645" s="50" t="s">
        <v>619</v>
      </c>
      <c r="E645" s="51">
        <v>43812</v>
      </c>
      <c r="F645" s="51">
        <v>43920</v>
      </c>
      <c r="G645" s="51">
        <v>43899</v>
      </c>
      <c r="H645" s="52">
        <v>0.108</v>
      </c>
      <c r="I645" s="53">
        <v>1000000000</v>
      </c>
      <c r="J645" s="54">
        <v>100.52855055</v>
      </c>
      <c r="K645" s="54">
        <v>1005285505.5</v>
      </c>
      <c r="L645" s="54">
        <v>100</v>
      </c>
      <c r="M645" s="55">
        <v>100.2322</v>
      </c>
      <c r="N645" s="56">
        <v>4</v>
      </c>
      <c r="O645" s="52" t="e">
        <f>YIELD(E645,F645,H645,J645,L645,N645,2)</f>
        <v>#NAME?</v>
      </c>
      <c r="P645" s="52" t="e">
        <f>YIELD(E645,F645,H645,M645,L645,N645,2)</f>
        <v>#NAME?</v>
      </c>
      <c r="Q645" s="52">
        <f>H645*L645/M645</f>
        <v>0.10774980495289938</v>
      </c>
      <c r="R645" s="54">
        <f>I645*O645</f>
        <v>0</v>
      </c>
      <c r="S645" s="52">
        <f>R645/$I$674</f>
        <v>0</v>
      </c>
      <c r="T645" s="54">
        <f>I645*M645/100-K645</f>
        <v>-2963505.5</v>
      </c>
      <c r="U645" s="46">
        <f>T645/K645</f>
        <v>-0.0029479242302673388</v>
      </c>
    </row>
    <row r="646">
      <c r="A646" s="50">
        <v>35</v>
      </c>
      <c r="B646" s="50" t="s">
        <v>618</v>
      </c>
      <c r="C646" s="50" t="s">
        <v>23</v>
      </c>
      <c r="D646" s="50" t="s">
        <v>619</v>
      </c>
      <c r="E646" s="51">
        <v>43829</v>
      </c>
      <c r="F646" s="51">
        <v>43920</v>
      </c>
      <c r="G646" s="51">
        <v>43899</v>
      </c>
      <c r="H646" s="52">
        <v>0.108</v>
      </c>
      <c r="I646" s="53">
        <v>1000000000</v>
      </c>
      <c r="J646" s="54">
        <v>100.52855055</v>
      </c>
      <c r="K646" s="54">
        <v>1005285505.5</v>
      </c>
      <c r="L646" s="54">
        <v>100</v>
      </c>
      <c r="M646" s="55">
        <v>100.2322</v>
      </c>
      <c r="N646" s="56">
        <v>4</v>
      </c>
      <c r="O646" s="52" t="e">
        <f>YIELD(E646,F646,H646,J646,L646,N646,2)</f>
        <v>#NAME?</v>
      </c>
      <c r="P646" s="52" t="e">
        <f>YIELD(E646,F646,H646,M646,L646,N646,2)</f>
        <v>#NAME?</v>
      </c>
      <c r="Q646" s="52">
        <f>H646*L646/M646</f>
        <v>0.10774980495289938</v>
      </c>
      <c r="R646" s="54">
        <f>I646*O646</f>
        <v>0</v>
      </c>
      <c r="S646" s="52">
        <f>R646/$I$674</f>
        <v>0</v>
      </c>
      <c r="T646" s="54">
        <f>I646*M646/100-K646</f>
        <v>-2963505.5</v>
      </c>
      <c r="U646" s="46">
        <f>T646/K646</f>
        <v>-0.0029479242302673388</v>
      </c>
    </row>
    <row r="647">
      <c r="A647" s="50">
        <v>36</v>
      </c>
      <c r="B647" s="50" t="s">
        <v>618</v>
      </c>
      <c r="C647" s="50" t="s">
        <v>23</v>
      </c>
      <c r="D647" s="50" t="s">
        <v>619</v>
      </c>
      <c r="E647" s="51">
        <v>43755</v>
      </c>
      <c r="F647" s="51">
        <v>43920</v>
      </c>
      <c r="G647" s="51">
        <v>43899</v>
      </c>
      <c r="H647" s="52">
        <v>0.108</v>
      </c>
      <c r="I647" s="53">
        <v>5000000000</v>
      </c>
      <c r="J647" s="54">
        <v>100.52855055</v>
      </c>
      <c r="K647" s="54">
        <v>5026427527.5</v>
      </c>
      <c r="L647" s="54">
        <v>100</v>
      </c>
      <c r="M647" s="55">
        <v>100.2322</v>
      </c>
      <c r="N647" s="56">
        <v>4</v>
      </c>
      <c r="O647" s="52" t="e">
        <f>YIELD(E647,F647,H647,J647,L647,N647,2)</f>
        <v>#NAME?</v>
      </c>
      <c r="P647" s="52" t="e">
        <f>YIELD(E647,F647,H647,M647,L647,N647,2)</f>
        <v>#NAME?</v>
      </c>
      <c r="Q647" s="52">
        <f>H647*L647/M647</f>
        <v>0.10774980495289938</v>
      </c>
      <c r="R647" s="54">
        <f>I647*O647</f>
        <v>0</v>
      </c>
      <c r="S647" s="52">
        <f>R647/$I$674</f>
        <v>0</v>
      </c>
      <c r="T647" s="54">
        <f>I647*M647/100-K647</f>
        <v>-14817527.5</v>
      </c>
      <c r="U647" s="46">
        <f>T647/K647</f>
        <v>-0.0029479242302673388</v>
      </c>
    </row>
    <row r="648">
      <c r="A648" s="50">
        <v>37</v>
      </c>
      <c r="B648" s="50" t="s">
        <v>549</v>
      </c>
      <c r="C648" s="50" t="s">
        <v>23</v>
      </c>
      <c r="D648" s="50" t="s">
        <v>550</v>
      </c>
      <c r="E648" s="51">
        <v>43845</v>
      </c>
      <c r="F648" s="51">
        <v>44171</v>
      </c>
      <c r="G648" s="51">
        <v>43899</v>
      </c>
      <c r="H648" s="52">
        <v>0.099</v>
      </c>
      <c r="I648" s="53">
        <v>20000000000</v>
      </c>
      <c r="J648" s="54">
        <v>102.28342105</v>
      </c>
      <c r="K648" s="54">
        <v>20456684210</v>
      </c>
      <c r="L648" s="54">
        <v>100</v>
      </c>
      <c r="M648" s="55">
        <v>102.4356</v>
      </c>
      <c r="N648" s="56">
        <v>4</v>
      </c>
      <c r="O648" s="52" t="e">
        <f>YIELD(E648,F648,H648,J648,L648,N648,2)</f>
        <v>#NAME?</v>
      </c>
      <c r="P648" s="52" t="e">
        <f>YIELD(E648,F648,H648,M648,L648,N648,2)</f>
        <v>#NAME?</v>
      </c>
      <c r="Q648" s="52">
        <f>H648*L648/M648</f>
        <v>0.096646087883509257</v>
      </c>
      <c r="R648" s="54">
        <f>I648*O648</f>
        <v>0</v>
      </c>
      <c r="S648" s="52">
        <f>R648/$I$674</f>
        <v>0</v>
      </c>
      <c r="T648" s="54">
        <f>I648*M648/100-K648</f>
        <v>30435789.999996185</v>
      </c>
      <c r="U648" s="46">
        <f>T648/K648</f>
        <v>0.0014878163874240196</v>
      </c>
    </row>
    <row r="649">
      <c r="A649" s="50">
        <v>38</v>
      </c>
      <c r="B649" s="50" t="s">
        <v>549</v>
      </c>
      <c r="C649" s="50" t="s">
        <v>23</v>
      </c>
      <c r="D649" s="50" t="s">
        <v>550</v>
      </c>
      <c r="E649" s="51">
        <v>43864</v>
      </c>
      <c r="F649" s="51">
        <v>44171</v>
      </c>
      <c r="G649" s="51">
        <v>43899</v>
      </c>
      <c r="H649" s="52">
        <v>0.099</v>
      </c>
      <c r="I649" s="53">
        <v>2000000000</v>
      </c>
      <c r="J649" s="54">
        <v>102.28342105</v>
      </c>
      <c r="K649" s="54">
        <v>2045668421</v>
      </c>
      <c r="L649" s="54">
        <v>100</v>
      </c>
      <c r="M649" s="55">
        <v>102.4356</v>
      </c>
      <c r="N649" s="56">
        <v>4</v>
      </c>
      <c r="O649" s="52" t="e">
        <f>YIELD(E649,F649,H649,J649,L649,N649,2)</f>
        <v>#NAME?</v>
      </c>
      <c r="P649" s="52" t="e">
        <f>YIELD(E649,F649,H649,M649,L649,N649,2)</f>
        <v>#NAME?</v>
      </c>
      <c r="Q649" s="52">
        <f>H649*L649/M649</f>
        <v>0.096646087883509257</v>
      </c>
      <c r="R649" s="54">
        <f>I649*O649</f>
        <v>0</v>
      </c>
      <c r="S649" s="52">
        <f>R649/$I$674</f>
        <v>0</v>
      </c>
      <c r="T649" s="54">
        <f>I649*M649/100-K649</f>
        <v>3043579</v>
      </c>
      <c r="U649" s="46">
        <f>T649/K649</f>
        <v>0.0014878163874242061</v>
      </c>
    </row>
    <row r="650">
      <c r="A650" s="50">
        <v>39</v>
      </c>
      <c r="B650" s="50" t="s">
        <v>549</v>
      </c>
      <c r="C650" s="50" t="s">
        <v>23</v>
      </c>
      <c r="D650" s="50" t="s">
        <v>550</v>
      </c>
      <c r="E650" s="51">
        <v>43867</v>
      </c>
      <c r="F650" s="51">
        <v>44171</v>
      </c>
      <c r="G650" s="51">
        <v>43899</v>
      </c>
      <c r="H650" s="52">
        <v>0.099</v>
      </c>
      <c r="I650" s="53">
        <v>9000000000</v>
      </c>
      <c r="J650" s="54">
        <v>102.28342105</v>
      </c>
      <c r="K650" s="54">
        <v>9205507894.5</v>
      </c>
      <c r="L650" s="54">
        <v>100</v>
      </c>
      <c r="M650" s="55">
        <v>102.4356</v>
      </c>
      <c r="N650" s="56">
        <v>4</v>
      </c>
      <c r="O650" s="52" t="e">
        <f>YIELD(E650,F650,H650,J650,L650,N650,2)</f>
        <v>#NAME?</v>
      </c>
      <c r="P650" s="52" t="e">
        <f>YIELD(E650,F650,H650,M650,L650,N650,2)</f>
        <v>#NAME?</v>
      </c>
      <c r="Q650" s="52">
        <f>H650*L650/M650</f>
        <v>0.096646087883509257</v>
      </c>
      <c r="R650" s="54">
        <f>I650*O650</f>
        <v>0</v>
      </c>
      <c r="S650" s="52">
        <f>R650/$I$674</f>
        <v>0</v>
      </c>
      <c r="T650" s="54">
        <f>I650*M650/100-K650</f>
        <v>13696105.5</v>
      </c>
      <c r="U650" s="46">
        <f>T650/K650</f>
        <v>0.0014878163874242061</v>
      </c>
    </row>
    <row r="651">
      <c r="A651" s="50">
        <v>40</v>
      </c>
      <c r="B651" s="50" t="s">
        <v>620</v>
      </c>
      <c r="C651" s="50" t="s">
        <v>23</v>
      </c>
      <c r="D651" s="50" t="s">
        <v>621</v>
      </c>
      <c r="E651" s="51">
        <v>43591</v>
      </c>
      <c r="F651" s="51">
        <v>43957</v>
      </c>
      <c r="G651" s="51">
        <v>43899</v>
      </c>
      <c r="H651" s="52">
        <v>0.0775</v>
      </c>
      <c r="I651" s="53">
        <v>1000000000</v>
      </c>
      <c r="J651" s="54">
        <v>100</v>
      </c>
      <c r="K651" s="54">
        <v>1000000000</v>
      </c>
      <c r="L651" s="54">
        <v>100</v>
      </c>
      <c r="M651" s="55">
        <v>100.2511</v>
      </c>
      <c r="N651" s="56">
        <v>4</v>
      </c>
      <c r="O651" s="52" t="e">
        <f>YIELD(E651,F651,H651,J651,L651,N651,2)</f>
        <v>#NAME?</v>
      </c>
      <c r="P651" s="52" t="e">
        <f>YIELD(E651,F651,H651,M651,L651,N651,2)</f>
        <v>#NAME?</v>
      </c>
      <c r="Q651" s="52">
        <f>H651*L651/M651</f>
        <v>0.077305884922958451</v>
      </c>
      <c r="R651" s="54">
        <f>I651*O651</f>
        <v>0</v>
      </c>
      <c r="S651" s="52">
        <f>R651/$I$674</f>
        <v>0</v>
      </c>
      <c r="T651" s="54">
        <f>I651*M651/100-K651</f>
        <v>2511000</v>
      </c>
      <c r="U651" s="46">
        <f>T651/K651</f>
        <v>0.002511</v>
      </c>
    </row>
    <row r="652">
      <c r="A652" s="50">
        <v>41</v>
      </c>
      <c r="B652" s="50" t="s">
        <v>399</v>
      </c>
      <c r="C652" s="50" t="s">
        <v>23</v>
      </c>
      <c r="D652" s="50" t="s">
        <v>400</v>
      </c>
      <c r="E652" s="51">
        <v>43850</v>
      </c>
      <c r="F652" s="51">
        <v>43908</v>
      </c>
      <c r="G652" s="51">
        <v>43899</v>
      </c>
      <c r="H652" s="52">
        <v>0.1</v>
      </c>
      <c r="I652" s="53">
        <v>600000000</v>
      </c>
      <c r="J652" s="54">
        <v>100.3</v>
      </c>
      <c r="K652" s="54">
        <v>601800000</v>
      </c>
      <c r="L652" s="54">
        <v>100</v>
      </c>
      <c r="M652" s="55">
        <v>100.0693</v>
      </c>
      <c r="N652" s="56">
        <v>4</v>
      </c>
      <c r="O652" s="52" t="e">
        <f>YIELD(E652,F652,H652,J652,L652,N652,2)</f>
        <v>#NAME?</v>
      </c>
      <c r="P652" s="52" t="e">
        <f>YIELD(E652,F652,H652,M652,L652,N652,2)</f>
        <v>#NAME?</v>
      </c>
      <c r="Q652" s="52">
        <f>H652*L652/M652</f>
        <v>0.0999307479916418</v>
      </c>
      <c r="R652" s="54">
        <f>I652*O652</f>
        <v>0</v>
      </c>
      <c r="S652" s="52">
        <f>R652/$I$674</f>
        <v>0</v>
      </c>
      <c r="T652" s="54">
        <f>I652*M652/100-K652</f>
        <v>-1384200</v>
      </c>
      <c r="U652" s="46">
        <f>T652/K652</f>
        <v>-0.002300099700897308</v>
      </c>
    </row>
    <row r="653">
      <c r="A653" s="50">
        <v>42</v>
      </c>
      <c r="B653" s="50" t="s">
        <v>399</v>
      </c>
      <c r="C653" s="50" t="s">
        <v>23</v>
      </c>
      <c r="D653" s="50" t="s">
        <v>400</v>
      </c>
      <c r="E653" s="51">
        <v>43851</v>
      </c>
      <c r="F653" s="51">
        <v>43908</v>
      </c>
      <c r="G653" s="51">
        <v>43899</v>
      </c>
      <c r="H653" s="52">
        <v>0.1</v>
      </c>
      <c r="I653" s="53">
        <v>6500000000</v>
      </c>
      <c r="J653" s="54">
        <v>100.3</v>
      </c>
      <c r="K653" s="54">
        <v>6519500000</v>
      </c>
      <c r="L653" s="54">
        <v>100</v>
      </c>
      <c r="M653" s="55">
        <v>100.0693</v>
      </c>
      <c r="N653" s="56">
        <v>4</v>
      </c>
      <c r="O653" s="52" t="e">
        <f>YIELD(E653,F653,H653,J653,L653,N653,2)</f>
        <v>#NAME?</v>
      </c>
      <c r="P653" s="52" t="e">
        <f>YIELD(E653,F653,H653,M653,L653,N653,2)</f>
        <v>#NAME?</v>
      </c>
      <c r="Q653" s="52">
        <f>H653*L653/M653</f>
        <v>0.0999307479916418</v>
      </c>
      <c r="R653" s="54">
        <f>I653*O653</f>
        <v>0</v>
      </c>
      <c r="S653" s="52">
        <f>R653/$I$674</f>
        <v>0</v>
      </c>
      <c r="T653" s="54">
        <f>I653*M653/100-K653</f>
        <v>-14995500</v>
      </c>
      <c r="U653" s="46">
        <f>T653/K653</f>
        <v>-0.002300099700897308</v>
      </c>
    </row>
    <row r="654">
      <c r="A654" s="50">
        <v>43</v>
      </c>
      <c r="B654" s="50" t="s">
        <v>399</v>
      </c>
      <c r="C654" s="50" t="s">
        <v>23</v>
      </c>
      <c r="D654" s="50" t="s">
        <v>400</v>
      </c>
      <c r="E654" s="51">
        <v>43861</v>
      </c>
      <c r="F654" s="51">
        <v>43908</v>
      </c>
      <c r="G654" s="51">
        <v>43899</v>
      </c>
      <c r="H654" s="52">
        <v>0.1</v>
      </c>
      <c r="I654" s="53">
        <v>3000000000</v>
      </c>
      <c r="J654" s="54">
        <v>100.3</v>
      </c>
      <c r="K654" s="54">
        <v>3009000000</v>
      </c>
      <c r="L654" s="54">
        <v>100</v>
      </c>
      <c r="M654" s="55">
        <v>100.0693</v>
      </c>
      <c r="N654" s="56">
        <v>4</v>
      </c>
      <c r="O654" s="52" t="e">
        <f>YIELD(E654,F654,H654,J654,L654,N654,2)</f>
        <v>#NAME?</v>
      </c>
      <c r="P654" s="52" t="e">
        <f>YIELD(E654,F654,H654,M654,L654,N654,2)</f>
        <v>#NAME?</v>
      </c>
      <c r="Q654" s="52">
        <f>H654*L654/M654</f>
        <v>0.0999307479916418</v>
      </c>
      <c r="R654" s="54">
        <f>I654*O654</f>
        <v>0</v>
      </c>
      <c r="S654" s="52">
        <f>R654/$I$674</f>
        <v>0</v>
      </c>
      <c r="T654" s="54">
        <f>I654*M654/100-K654</f>
        <v>-6921000</v>
      </c>
      <c r="U654" s="46">
        <f>T654/K654</f>
        <v>-0.002300099700897308</v>
      </c>
    </row>
    <row r="655">
      <c r="A655" s="50">
        <v>44</v>
      </c>
      <c r="B655" s="50" t="s">
        <v>622</v>
      </c>
      <c r="C655" s="50" t="s">
        <v>23</v>
      </c>
      <c r="D655" s="50" t="s">
        <v>623</v>
      </c>
      <c r="E655" s="51">
        <v>43837</v>
      </c>
      <c r="F655" s="51">
        <v>43990</v>
      </c>
      <c r="G655" s="51">
        <v>43899</v>
      </c>
      <c r="H655" s="52">
        <v>0.077</v>
      </c>
      <c r="I655" s="53">
        <v>10500000000</v>
      </c>
      <c r="J655" s="54">
        <v>100.06326087</v>
      </c>
      <c r="K655" s="54">
        <v>10506642391.35</v>
      </c>
      <c r="L655" s="54">
        <v>100</v>
      </c>
      <c r="M655" s="55">
        <v>100.2963</v>
      </c>
      <c r="N655" s="56">
        <v>4</v>
      </c>
      <c r="O655" s="52" t="e">
        <f>YIELD(E655,F655,H655,J655,L655,N655,2)</f>
        <v>#NAME?</v>
      </c>
      <c r="P655" s="52" t="e">
        <f>YIELD(E655,F655,H655,M655,L655,N655,2)</f>
        <v>#NAME?</v>
      </c>
      <c r="Q655" s="52">
        <f>H655*L655/M655</f>
        <v>0.0767725230143086</v>
      </c>
      <c r="R655" s="54">
        <f>I655*O655</f>
        <v>0</v>
      </c>
      <c r="S655" s="52">
        <f>R655/$I$674</f>
        <v>0</v>
      </c>
      <c r="T655" s="54">
        <f>I655*M655/100-K655</f>
        <v>24469108.649999619</v>
      </c>
      <c r="U655" s="46">
        <f>T655/K655</f>
        <v>0.00232891800620765</v>
      </c>
    </row>
    <row r="656">
      <c r="A656" s="50">
        <v>45</v>
      </c>
      <c r="B656" s="50" t="s">
        <v>622</v>
      </c>
      <c r="C656" s="50" t="s">
        <v>23</v>
      </c>
      <c r="D656" s="50" t="s">
        <v>623</v>
      </c>
      <c r="E656" s="51">
        <v>43839</v>
      </c>
      <c r="F656" s="51">
        <v>43990</v>
      </c>
      <c r="G656" s="51">
        <v>43899</v>
      </c>
      <c r="H656" s="52">
        <v>0.077</v>
      </c>
      <c r="I656" s="53">
        <v>10000000000</v>
      </c>
      <c r="J656" s="54">
        <v>100.06326087</v>
      </c>
      <c r="K656" s="54">
        <v>10006326087</v>
      </c>
      <c r="L656" s="54">
        <v>100</v>
      </c>
      <c r="M656" s="55">
        <v>100.2963</v>
      </c>
      <c r="N656" s="56">
        <v>4</v>
      </c>
      <c r="O656" s="52" t="e">
        <f>YIELD(E656,F656,H656,J656,L656,N656,2)</f>
        <v>#NAME?</v>
      </c>
      <c r="P656" s="52" t="e">
        <f>YIELD(E656,F656,H656,M656,L656,N656,2)</f>
        <v>#NAME?</v>
      </c>
      <c r="Q656" s="52">
        <f>H656*L656/M656</f>
        <v>0.0767725230143086</v>
      </c>
      <c r="R656" s="54">
        <f>I656*O656</f>
        <v>0</v>
      </c>
      <c r="S656" s="52">
        <f>R656/$I$674</f>
        <v>0</v>
      </c>
      <c r="T656" s="54">
        <f>I656*M656/100-K656</f>
        <v>23303913</v>
      </c>
      <c r="U656" s="46">
        <f>T656/K656</f>
        <v>0.0023289180062076864</v>
      </c>
    </row>
    <row r="657">
      <c r="A657" s="50">
        <v>46</v>
      </c>
      <c r="B657" s="50" t="s">
        <v>622</v>
      </c>
      <c r="C657" s="50" t="s">
        <v>23</v>
      </c>
      <c r="D657" s="50" t="s">
        <v>623</v>
      </c>
      <c r="E657" s="51">
        <v>43843</v>
      </c>
      <c r="F657" s="51">
        <v>43990</v>
      </c>
      <c r="G657" s="51">
        <v>43899</v>
      </c>
      <c r="H657" s="52">
        <v>0.077</v>
      </c>
      <c r="I657" s="53">
        <v>1500000000</v>
      </c>
      <c r="J657" s="54">
        <v>100.06326087</v>
      </c>
      <c r="K657" s="54">
        <v>1500948913.05</v>
      </c>
      <c r="L657" s="54">
        <v>100</v>
      </c>
      <c r="M657" s="55">
        <v>100.2963</v>
      </c>
      <c r="N657" s="56">
        <v>4</v>
      </c>
      <c r="O657" s="52" t="e">
        <f>YIELD(E657,F657,H657,J657,L657,N657,2)</f>
        <v>#NAME?</v>
      </c>
      <c r="P657" s="52" t="e">
        <f>YIELD(E657,F657,H657,M657,L657,N657,2)</f>
        <v>#NAME?</v>
      </c>
      <c r="Q657" s="52">
        <f>H657*L657/M657</f>
        <v>0.0767725230143086</v>
      </c>
      <c r="R657" s="54">
        <f>I657*O657</f>
        <v>0</v>
      </c>
      <c r="S657" s="52">
        <f>R657/$I$674</f>
        <v>0</v>
      </c>
      <c r="T657" s="54">
        <f>I657*M657/100-K657</f>
        <v>3495586.9500000477</v>
      </c>
      <c r="U657" s="46">
        <f>T657/K657</f>
        <v>0.0023289180062077181</v>
      </c>
    </row>
    <row r="658">
      <c r="A658" s="50">
        <v>47</v>
      </c>
      <c r="B658" s="50" t="s">
        <v>238</v>
      </c>
      <c r="C658" s="50" t="s">
        <v>23</v>
      </c>
      <c r="D658" s="50" t="s">
        <v>239</v>
      </c>
      <c r="E658" s="51">
        <v>43843</v>
      </c>
      <c r="F658" s="51">
        <v>43988</v>
      </c>
      <c r="G658" s="51">
        <v>43899</v>
      </c>
      <c r="H658" s="52">
        <v>0.099</v>
      </c>
      <c r="I658" s="53">
        <v>3000000000</v>
      </c>
      <c r="J658" s="54">
        <v>100.89633333</v>
      </c>
      <c r="K658" s="54">
        <v>3026889999.9</v>
      </c>
      <c r="L658" s="54">
        <v>100</v>
      </c>
      <c r="M658" s="55">
        <v>100.8091</v>
      </c>
      <c r="N658" s="56">
        <v>4</v>
      </c>
      <c r="O658" s="52" t="e">
        <f>YIELD(E658,F658,H658,J658,L658,N658,2)</f>
        <v>#NAME?</v>
      </c>
      <c r="P658" s="52" t="e">
        <f>YIELD(E658,F658,H658,M658,L658,N658,2)</f>
        <v>#NAME?</v>
      </c>
      <c r="Q658" s="52">
        <f>H658*L658/M658</f>
        <v>0.098205419947207148</v>
      </c>
      <c r="R658" s="54">
        <f>I658*O658</f>
        <v>0</v>
      </c>
      <c r="S658" s="52">
        <f>R658/$I$674</f>
        <v>0</v>
      </c>
      <c r="T658" s="54">
        <f>I658*M658/100-K658</f>
        <v>-2616999.9000000954</v>
      </c>
      <c r="U658" s="46">
        <f>T658/K658</f>
        <v>-0.00086458374770360122</v>
      </c>
    </row>
    <row r="659">
      <c r="A659" s="50">
        <v>48</v>
      </c>
      <c r="B659" s="50" t="s">
        <v>238</v>
      </c>
      <c r="C659" s="50" t="s">
        <v>23</v>
      </c>
      <c r="D659" s="50" t="s">
        <v>239</v>
      </c>
      <c r="E659" s="51">
        <v>43874</v>
      </c>
      <c r="F659" s="51">
        <v>43988</v>
      </c>
      <c r="G659" s="51">
        <v>43899</v>
      </c>
      <c r="H659" s="52">
        <v>0.099</v>
      </c>
      <c r="I659" s="53">
        <v>500000000</v>
      </c>
      <c r="J659" s="54">
        <v>100.89633333</v>
      </c>
      <c r="K659" s="54">
        <v>504481666.65</v>
      </c>
      <c r="L659" s="54">
        <v>100</v>
      </c>
      <c r="M659" s="55">
        <v>100.8091</v>
      </c>
      <c r="N659" s="56">
        <v>4</v>
      </c>
      <c r="O659" s="52" t="e">
        <f>YIELD(E659,F659,H659,J659,L659,N659,2)</f>
        <v>#NAME?</v>
      </c>
      <c r="P659" s="52" t="e">
        <f>YIELD(E659,F659,H659,M659,L659,N659,2)</f>
        <v>#NAME?</v>
      </c>
      <c r="Q659" s="52">
        <f>H659*L659/M659</f>
        <v>0.098205419947207148</v>
      </c>
      <c r="R659" s="54">
        <f>I659*O659</f>
        <v>0</v>
      </c>
      <c r="S659" s="52">
        <f>R659/$I$674</f>
        <v>0</v>
      </c>
      <c r="T659" s="54">
        <f>I659*M659/100-K659</f>
        <v>-436166.64999997616</v>
      </c>
      <c r="U659" s="46">
        <f>T659/K659</f>
        <v>-0.00086458374770352262</v>
      </c>
    </row>
    <row r="660">
      <c r="A660" s="50">
        <v>49</v>
      </c>
      <c r="B660" s="50" t="s">
        <v>238</v>
      </c>
      <c r="C660" s="50" t="s">
        <v>23</v>
      </c>
      <c r="D660" s="50" t="s">
        <v>239</v>
      </c>
      <c r="E660" s="51">
        <v>43882</v>
      </c>
      <c r="F660" s="51">
        <v>43988</v>
      </c>
      <c r="G660" s="51">
        <v>43899</v>
      </c>
      <c r="H660" s="52">
        <v>0.099</v>
      </c>
      <c r="I660" s="53">
        <v>3000000000</v>
      </c>
      <c r="J660" s="54">
        <v>100.89633333</v>
      </c>
      <c r="K660" s="54">
        <v>3026889999.9</v>
      </c>
      <c r="L660" s="54">
        <v>100</v>
      </c>
      <c r="M660" s="55">
        <v>100.8091</v>
      </c>
      <c r="N660" s="56">
        <v>4</v>
      </c>
      <c r="O660" s="52" t="e">
        <f>YIELD(E660,F660,H660,J660,L660,N660,2)</f>
        <v>#NAME?</v>
      </c>
      <c r="P660" s="52" t="e">
        <f>YIELD(E660,F660,H660,M660,L660,N660,2)</f>
        <v>#NAME?</v>
      </c>
      <c r="Q660" s="52">
        <f>H660*L660/M660</f>
        <v>0.098205419947207148</v>
      </c>
      <c r="R660" s="54">
        <f>I660*O660</f>
        <v>0</v>
      </c>
      <c r="S660" s="52">
        <f>R660/$I$674</f>
        <v>0</v>
      </c>
      <c r="T660" s="54">
        <f>I660*M660/100-K660</f>
        <v>-2616999.9000000954</v>
      </c>
      <c r="U660" s="46">
        <f>T660/K660</f>
        <v>-0.00086458374770360122</v>
      </c>
    </row>
    <row r="661">
      <c r="A661" s="50">
        <v>50</v>
      </c>
      <c r="B661" s="50" t="s">
        <v>238</v>
      </c>
      <c r="C661" s="50" t="s">
        <v>23</v>
      </c>
      <c r="D661" s="50" t="s">
        <v>239</v>
      </c>
      <c r="E661" s="51">
        <v>43892</v>
      </c>
      <c r="F661" s="51">
        <v>43988</v>
      </c>
      <c r="G661" s="51">
        <v>43899</v>
      </c>
      <c r="H661" s="52">
        <v>0.099</v>
      </c>
      <c r="I661" s="53">
        <v>2500000000</v>
      </c>
      <c r="J661" s="54">
        <v>100.89633333</v>
      </c>
      <c r="K661" s="54">
        <v>2522408333.25</v>
      </c>
      <c r="L661" s="54">
        <v>100</v>
      </c>
      <c r="M661" s="55">
        <v>100.8091</v>
      </c>
      <c r="N661" s="56">
        <v>4</v>
      </c>
      <c r="O661" s="52" t="e">
        <f>YIELD(E661,F661,H661,J661,L661,N661,2)</f>
        <v>#NAME?</v>
      </c>
      <c r="P661" s="52" t="e">
        <f>YIELD(E661,F661,H661,M661,L661,N661,2)</f>
        <v>#NAME?</v>
      </c>
      <c r="Q661" s="52">
        <f>H661*L661/M661</f>
        <v>0.098205419947207148</v>
      </c>
      <c r="R661" s="54">
        <f>I661*O661</f>
        <v>0</v>
      </c>
      <c r="S661" s="52">
        <f>R661/$I$674</f>
        <v>0</v>
      </c>
      <c r="T661" s="54">
        <f>I661*M661/100-K661</f>
        <v>-2180833.25</v>
      </c>
      <c r="U661" s="46">
        <f>T661/K661</f>
        <v>-0.00086458374770356978</v>
      </c>
    </row>
    <row r="662">
      <c r="A662" s="50">
        <v>51</v>
      </c>
      <c r="B662" s="50" t="s">
        <v>624</v>
      </c>
      <c r="C662" s="50" t="s">
        <v>23</v>
      </c>
      <c r="D662" s="50" t="s">
        <v>625</v>
      </c>
      <c r="E662" s="51">
        <v>43882</v>
      </c>
      <c r="F662" s="51">
        <v>44170</v>
      </c>
      <c r="G662" s="51">
        <v>43899</v>
      </c>
      <c r="H662" s="52">
        <v>0.095</v>
      </c>
      <c r="I662" s="53">
        <v>5000000000</v>
      </c>
      <c r="J662" s="54">
        <v>100.59</v>
      </c>
      <c r="K662" s="54">
        <v>5029500000</v>
      </c>
      <c r="L662" s="54">
        <v>100</v>
      </c>
      <c r="M662" s="55">
        <v>100.7946</v>
      </c>
      <c r="N662" s="56">
        <v>4</v>
      </c>
      <c r="O662" s="52" t="e">
        <f>YIELD(E662,F662,H662,J662,L662,N662,2)</f>
        <v>#NAME?</v>
      </c>
      <c r="P662" s="52" t="e">
        <f>YIELD(E662,F662,H662,M662,L662,N662,2)</f>
        <v>#NAME?</v>
      </c>
      <c r="Q662" s="52">
        <f>H662*L662/M662</f>
        <v>0.094251080911080545</v>
      </c>
      <c r="R662" s="54">
        <f>I662*O662</f>
        <v>0</v>
      </c>
      <c r="S662" s="52">
        <f>R662/$I$674</f>
        <v>0</v>
      </c>
      <c r="T662" s="54">
        <f>I662*M662/100-K662</f>
        <v>10230000</v>
      </c>
      <c r="U662" s="46">
        <f>T662/K662</f>
        <v>0.0020339994035192366</v>
      </c>
    </row>
    <row r="663">
      <c r="A663" s="50">
        <v>52</v>
      </c>
      <c r="B663" s="50" t="s">
        <v>626</v>
      </c>
      <c r="C663" s="50" t="s">
        <v>23</v>
      </c>
      <c r="D663" s="50" t="s">
        <v>627</v>
      </c>
      <c r="E663" s="51">
        <v>43712</v>
      </c>
      <c r="F663" s="51">
        <v>44074</v>
      </c>
      <c r="G663" s="51">
        <v>43899</v>
      </c>
      <c r="H663" s="52">
        <v>0.071</v>
      </c>
      <c r="I663" s="53">
        <v>18500000000</v>
      </c>
      <c r="J663" s="54">
        <v>100.02307692</v>
      </c>
      <c r="K663" s="54">
        <v>18504269230.2</v>
      </c>
      <c r="L663" s="54">
        <v>100</v>
      </c>
      <c r="M663" s="55">
        <v>100.4374</v>
      </c>
      <c r="N663" s="56">
        <v>4</v>
      </c>
      <c r="O663" s="52" t="e">
        <f>YIELD(E663,F663,H663,J663,L663,N663,2)</f>
        <v>#NAME?</v>
      </c>
      <c r="P663" s="52" t="e">
        <f>YIELD(E663,F663,H663,M663,L663,N663,2)</f>
        <v>#NAME?</v>
      </c>
      <c r="Q663" s="52">
        <f>H663*L663/M663</f>
        <v>0.070690798447590242</v>
      </c>
      <c r="R663" s="54">
        <f>I663*O663</f>
        <v>0</v>
      </c>
      <c r="S663" s="52">
        <f>R663/$I$674</f>
        <v>0</v>
      </c>
      <c r="T663" s="54">
        <f>I663*M663/100-K663</f>
        <v>76649769.799999237</v>
      </c>
      <c r="U663" s="46">
        <f>T663/K663</f>
        <v>0.0041422748905372894</v>
      </c>
    </row>
    <row r="664">
      <c r="A664" s="50">
        <v>53</v>
      </c>
      <c r="B664" s="50" t="s">
        <v>628</v>
      </c>
      <c r="C664" s="50" t="s">
        <v>23</v>
      </c>
      <c r="D664" s="50" t="s">
        <v>629</v>
      </c>
      <c r="E664" s="51">
        <v>43648</v>
      </c>
      <c r="F664" s="51">
        <v>43942</v>
      </c>
      <c r="G664" s="51">
        <v>43899</v>
      </c>
      <c r="H664" s="52">
        <v>0.0875</v>
      </c>
      <c r="I664" s="53">
        <v>2000000000</v>
      </c>
      <c r="J664" s="54">
        <v>99.27</v>
      </c>
      <c r="K664" s="54">
        <v>1985400000</v>
      </c>
      <c r="L664" s="54">
        <v>100</v>
      </c>
      <c r="M664" s="55">
        <v>100.0117</v>
      </c>
      <c r="N664" s="56">
        <v>4</v>
      </c>
      <c r="O664" s="52" t="e">
        <f>YIELD(E664,F664,H664,J664,L664,N664,2)</f>
        <v>#NAME?</v>
      </c>
      <c r="P664" s="52" t="e">
        <f>YIELD(E664,F664,H664,M664,L664,N664,2)</f>
        <v>#NAME?</v>
      </c>
      <c r="Q664" s="52">
        <f>H664*L664/M664</f>
        <v>0.087489763697647369</v>
      </c>
      <c r="R664" s="54">
        <f>I664*O664</f>
        <v>0</v>
      </c>
      <c r="S664" s="52">
        <f>R664/$I$674</f>
        <v>0</v>
      </c>
      <c r="T664" s="54">
        <f>I664*M664/100-K664</f>
        <v>14834000</v>
      </c>
      <c r="U664" s="46">
        <f>T664/K664</f>
        <v>0.0074715422584869544</v>
      </c>
    </row>
    <row r="665">
      <c r="A665" s="50">
        <v>54</v>
      </c>
      <c r="B665" s="50" t="s">
        <v>630</v>
      </c>
      <c r="C665" s="50" t="s">
        <v>23</v>
      </c>
      <c r="D665" s="50" t="s">
        <v>631</v>
      </c>
      <c r="E665" s="51">
        <v>43837</v>
      </c>
      <c r="F665" s="51">
        <v>44177</v>
      </c>
      <c r="G665" s="51">
        <v>43899</v>
      </c>
      <c r="H665" s="52">
        <v>0.084</v>
      </c>
      <c r="I665" s="53">
        <v>2000000000</v>
      </c>
      <c r="J665" s="54">
        <v>100.84285714</v>
      </c>
      <c r="K665" s="54">
        <v>2016857142.7999997</v>
      </c>
      <c r="L665" s="54">
        <v>100</v>
      </c>
      <c r="M665" s="55">
        <v>101.377</v>
      </c>
      <c r="N665" s="56">
        <v>4</v>
      </c>
      <c r="O665" s="52" t="e">
        <f>YIELD(E665,F665,H665,J665,L665,N665,2)</f>
        <v>#NAME?</v>
      </c>
      <c r="P665" s="52" t="e">
        <f>YIELD(E665,F665,H665,M665,L665,N665,2)</f>
        <v>#NAME?</v>
      </c>
      <c r="Q665" s="52">
        <f>H665*L665/M665</f>
        <v>0.082859031141185882</v>
      </c>
      <c r="R665" s="54">
        <f>I665*O665</f>
        <v>0</v>
      </c>
      <c r="S665" s="52">
        <f>R665/$I$674</f>
        <v>0</v>
      </c>
      <c r="T665" s="54">
        <f>I665*M665/100-K665</f>
        <v>10682857.200000286</v>
      </c>
      <c r="U665" s="46">
        <f>T665/K665</f>
        <v>0.0052967842755433292</v>
      </c>
    </row>
    <row r="666">
      <c r="A666" s="50">
        <v>55</v>
      </c>
      <c r="B666" s="50" t="s">
        <v>630</v>
      </c>
      <c r="C666" s="50" t="s">
        <v>23</v>
      </c>
      <c r="D666" s="50" t="s">
        <v>631</v>
      </c>
      <c r="E666" s="51">
        <v>43865</v>
      </c>
      <c r="F666" s="51">
        <v>44177</v>
      </c>
      <c r="G666" s="51">
        <v>43899</v>
      </c>
      <c r="H666" s="52">
        <v>0.084</v>
      </c>
      <c r="I666" s="53">
        <v>5000000000</v>
      </c>
      <c r="J666" s="54">
        <v>100.84285714</v>
      </c>
      <c r="K666" s="54">
        <v>5042142857</v>
      </c>
      <c r="L666" s="54">
        <v>100</v>
      </c>
      <c r="M666" s="55">
        <v>101.377</v>
      </c>
      <c r="N666" s="56">
        <v>4</v>
      </c>
      <c r="O666" s="52" t="e">
        <f>YIELD(E666,F666,H666,J666,L666,N666,2)</f>
        <v>#NAME?</v>
      </c>
      <c r="P666" s="52" t="e">
        <f>YIELD(E666,F666,H666,M666,L666,N666,2)</f>
        <v>#NAME?</v>
      </c>
      <c r="Q666" s="52">
        <f>H666*L666/M666</f>
        <v>0.082859031141185882</v>
      </c>
      <c r="R666" s="54">
        <f>I666*O666</f>
        <v>0</v>
      </c>
      <c r="S666" s="52">
        <f>R666/$I$674</f>
        <v>0</v>
      </c>
      <c r="T666" s="54">
        <f>I666*M666/100-K666</f>
        <v>26707143</v>
      </c>
      <c r="U666" s="46">
        <f>T666/K666</f>
        <v>0.0052967842755431869</v>
      </c>
    </row>
    <row r="667">
      <c r="A667" s="50">
        <v>56</v>
      </c>
      <c r="B667" s="50" t="s">
        <v>632</v>
      </c>
      <c r="C667" s="50" t="s">
        <v>23</v>
      </c>
      <c r="D667" s="50" t="s">
        <v>633</v>
      </c>
      <c r="E667" s="51">
        <v>43894</v>
      </c>
      <c r="F667" s="51">
        <v>44256</v>
      </c>
      <c r="G667" s="51">
        <v>43899</v>
      </c>
      <c r="H667" s="52">
        <v>0.075</v>
      </c>
      <c r="I667" s="53">
        <v>8000000000</v>
      </c>
      <c r="J667" s="54">
        <v>99.82</v>
      </c>
      <c r="K667" s="54">
        <v>7985600000</v>
      </c>
      <c r="L667" s="54">
        <v>100</v>
      </c>
      <c r="M667" s="55">
        <v>100.0893</v>
      </c>
      <c r="N667" s="56">
        <v>4</v>
      </c>
      <c r="O667" s="52" t="e">
        <f>YIELD(E667,F667,H667,J667,L667,N667,2)</f>
        <v>#NAME?</v>
      </c>
      <c r="P667" s="52" t="e">
        <f>YIELD(E667,F667,H667,M667,L667,N667,2)</f>
        <v>#NAME?</v>
      </c>
      <c r="Q667" s="52">
        <f>H667*L667/M667</f>
        <v>0.0749330847553135</v>
      </c>
      <c r="R667" s="54">
        <f>I667*O667</f>
        <v>0</v>
      </c>
      <c r="S667" s="52">
        <f>R667/$I$674</f>
        <v>0</v>
      </c>
      <c r="T667" s="54">
        <f>I667*M667/100-K667</f>
        <v>21544000</v>
      </c>
      <c r="U667" s="46">
        <f>T667/K667</f>
        <v>0.0026978561410538971</v>
      </c>
    </row>
    <row r="668">
      <c r="A668" s="50">
        <v>57</v>
      </c>
      <c r="B668" s="50" t="s">
        <v>634</v>
      </c>
      <c r="C668" s="50" t="s">
        <v>23</v>
      </c>
      <c r="D668" s="50" t="s">
        <v>635</v>
      </c>
      <c r="E668" s="51">
        <v>43812</v>
      </c>
      <c r="F668" s="51">
        <v>43927</v>
      </c>
      <c r="G668" s="51">
        <v>43899</v>
      </c>
      <c r="H668" s="52">
        <v>0.075</v>
      </c>
      <c r="I668" s="53">
        <v>2500000000</v>
      </c>
      <c r="J668" s="54">
        <v>99.96777778</v>
      </c>
      <c r="K668" s="54">
        <v>2499194444.5</v>
      </c>
      <c r="L668" s="54">
        <v>100</v>
      </c>
      <c r="M668" s="55">
        <v>100.0796</v>
      </c>
      <c r="N668" s="56">
        <v>4</v>
      </c>
      <c r="O668" s="52" t="e">
        <f>YIELD(E668,F668,H668,J668,L668,N668,2)</f>
        <v>#NAME?</v>
      </c>
      <c r="P668" s="52" t="e">
        <f>YIELD(E668,F668,H668,M668,L668,N668,2)</f>
        <v>#NAME?</v>
      </c>
      <c r="Q668" s="52">
        <f>H668*L668/M668</f>
        <v>0.074940347483403211</v>
      </c>
      <c r="R668" s="54">
        <f>I668*O668</f>
        <v>0</v>
      </c>
      <c r="S668" s="52">
        <f>R668/$I$674</f>
        <v>0</v>
      </c>
      <c r="T668" s="54">
        <f>I668*M668/100-K668</f>
        <v>2795555.5</v>
      </c>
      <c r="U668" s="46">
        <f>T668/K668</f>
        <v>0.0011185826321566154</v>
      </c>
    </row>
    <row r="669">
      <c r="A669" s="50">
        <v>58</v>
      </c>
      <c r="B669" s="50" t="s">
        <v>634</v>
      </c>
      <c r="C669" s="50" t="s">
        <v>23</v>
      </c>
      <c r="D669" s="50" t="s">
        <v>635</v>
      </c>
      <c r="E669" s="51">
        <v>43874</v>
      </c>
      <c r="F669" s="51">
        <v>43927</v>
      </c>
      <c r="G669" s="51">
        <v>43899</v>
      </c>
      <c r="H669" s="52">
        <v>0.075</v>
      </c>
      <c r="I669" s="53">
        <v>5500000000</v>
      </c>
      <c r="J669" s="54">
        <v>99.96777778</v>
      </c>
      <c r="K669" s="54">
        <v>5498227777.9</v>
      </c>
      <c r="L669" s="54">
        <v>100</v>
      </c>
      <c r="M669" s="55">
        <v>100.0796</v>
      </c>
      <c r="N669" s="56">
        <v>4</v>
      </c>
      <c r="O669" s="52" t="e">
        <f>YIELD(E669,F669,H669,J669,L669,N669,2)</f>
        <v>#NAME?</v>
      </c>
      <c r="P669" s="52" t="e">
        <f>YIELD(E669,F669,H669,M669,L669,N669,2)</f>
        <v>#NAME?</v>
      </c>
      <c r="Q669" s="52">
        <f>H669*L669/M669</f>
        <v>0.074940347483403211</v>
      </c>
      <c r="R669" s="54">
        <f>I669*O669</f>
        <v>0</v>
      </c>
      <c r="S669" s="52">
        <f>R669/$I$674</f>
        <v>0</v>
      </c>
      <c r="T669" s="54">
        <f>I669*M669/100-K669</f>
        <v>6150222.1000003815</v>
      </c>
      <c r="U669" s="46">
        <f>T669/K669</f>
        <v>0.0011185826321566848</v>
      </c>
    </row>
    <row r="670">
      <c r="A670" s="50">
        <v>59</v>
      </c>
      <c r="B670" s="50" t="s">
        <v>636</v>
      </c>
      <c r="C670" s="50" t="s">
        <v>23</v>
      </c>
      <c r="D670" s="50" t="s">
        <v>637</v>
      </c>
      <c r="E670" s="51">
        <v>43837</v>
      </c>
      <c r="F670" s="51">
        <v>43991</v>
      </c>
      <c r="G670" s="51">
        <v>43899</v>
      </c>
      <c r="H670" s="52">
        <v>0.085</v>
      </c>
      <c r="I670" s="53">
        <v>5000000000</v>
      </c>
      <c r="J670" s="54">
        <v>100.24</v>
      </c>
      <c r="K670" s="54">
        <v>5012000000</v>
      </c>
      <c r="L670" s="54">
        <v>100</v>
      </c>
      <c r="M670" s="55">
        <v>100.5029</v>
      </c>
      <c r="N670" s="56">
        <v>4</v>
      </c>
      <c r="O670" s="52" t="e">
        <f>YIELD(E670,F670,H670,J670,L670,N670,2)</f>
        <v>#NAME?</v>
      </c>
      <c r="P670" s="52" t="e">
        <f>YIELD(E670,F670,H670,M670,L670,N670,2)</f>
        <v>#NAME?</v>
      </c>
      <c r="Q670" s="52">
        <f>H670*L670/M670</f>
        <v>0.084574673964631863</v>
      </c>
      <c r="R670" s="54">
        <f>I670*O670</f>
        <v>0</v>
      </c>
      <c r="S670" s="52">
        <f>R670/$I$674</f>
        <v>0</v>
      </c>
      <c r="T670" s="54">
        <f>I670*M670/100-K670</f>
        <v>13145000</v>
      </c>
      <c r="U670" s="46">
        <f>T670/K670</f>
        <v>0.0026227055067837191</v>
      </c>
    </row>
    <row r="671">
      <c r="A671" s="50">
        <v>60</v>
      </c>
      <c r="B671" s="50" t="s">
        <v>636</v>
      </c>
      <c r="C671" s="50" t="s">
        <v>23</v>
      </c>
      <c r="D671" s="50" t="s">
        <v>637</v>
      </c>
      <c r="E671" s="51">
        <v>43843</v>
      </c>
      <c r="F671" s="51">
        <v>43991</v>
      </c>
      <c r="G671" s="51">
        <v>43899</v>
      </c>
      <c r="H671" s="52">
        <v>0.085</v>
      </c>
      <c r="I671" s="53">
        <v>15000000000</v>
      </c>
      <c r="J671" s="54">
        <v>100.24</v>
      </c>
      <c r="K671" s="54">
        <v>15036000000</v>
      </c>
      <c r="L671" s="54">
        <v>100</v>
      </c>
      <c r="M671" s="55">
        <v>100.5029</v>
      </c>
      <c r="N671" s="56">
        <v>4</v>
      </c>
      <c r="O671" s="52" t="e">
        <f>YIELD(E671,F671,H671,J671,L671,N671,2)</f>
        <v>#NAME?</v>
      </c>
      <c r="P671" s="52" t="e">
        <f>YIELD(E671,F671,H671,M671,L671,N671,2)</f>
        <v>#NAME?</v>
      </c>
      <c r="Q671" s="52">
        <f>H671*L671/M671</f>
        <v>0.084574673964631863</v>
      </c>
      <c r="R671" s="54">
        <f>I671*O671</f>
        <v>0</v>
      </c>
      <c r="S671" s="52">
        <f>R671/$I$674</f>
        <v>0</v>
      </c>
      <c r="T671" s="54">
        <f>I671*M671/100-K671</f>
        <v>39435000</v>
      </c>
      <c r="U671" s="46">
        <f>T671/K671</f>
        <v>0.0026227055067837191</v>
      </c>
    </row>
    <row r="672">
      <c r="A672" s="50">
        <v>61</v>
      </c>
      <c r="B672" s="50" t="s">
        <v>437</v>
      </c>
      <c r="C672" s="50" t="s">
        <v>23</v>
      </c>
      <c r="D672" s="50" t="s">
        <v>438</v>
      </c>
      <c r="E672" s="51">
        <v>43861</v>
      </c>
      <c r="F672" s="51">
        <v>44110</v>
      </c>
      <c r="G672" s="51">
        <v>43899</v>
      </c>
      <c r="H672" s="52">
        <v>0.08</v>
      </c>
      <c r="I672" s="53">
        <v>6000000000</v>
      </c>
      <c r="J672" s="54">
        <v>100.12</v>
      </c>
      <c r="K672" s="54">
        <v>6007200000</v>
      </c>
      <c r="L672" s="54">
        <v>100</v>
      </c>
      <c r="M672" s="55">
        <v>100.5185</v>
      </c>
      <c r="N672" s="56">
        <v>4</v>
      </c>
      <c r="O672" s="52" t="e">
        <f>YIELD(E672,F672,H672,J672,L672,N672,2)</f>
        <v>#NAME?</v>
      </c>
      <c r="P672" s="52" t="e">
        <f>YIELD(E672,F672,H672,M672,L672,N672,2)</f>
        <v>#NAME?</v>
      </c>
      <c r="Q672" s="52">
        <f>H672*L672/M672</f>
        <v>0.079587339643946139</v>
      </c>
      <c r="R672" s="54">
        <f>I672*O672</f>
        <v>0</v>
      </c>
      <c r="S672" s="52">
        <f>R672/$I$674</f>
        <v>0</v>
      </c>
      <c r="T672" s="54">
        <f>I672*M672/100-K672</f>
        <v>23910000</v>
      </c>
      <c r="U672" s="46">
        <f>T672/K672</f>
        <v>0.0039802237315221733</v>
      </c>
    </row>
    <row r="673">
      <c r="A673" s="57">
        <v>62</v>
      </c>
      <c r="B673" s="57" t="s">
        <v>437</v>
      </c>
      <c r="C673" s="57" t="s">
        <v>23</v>
      </c>
      <c r="D673" s="57" t="s">
        <v>438</v>
      </c>
      <c r="E673" s="58">
        <v>43885</v>
      </c>
      <c r="F673" s="58">
        <v>44110</v>
      </c>
      <c r="G673" s="58">
        <v>43899</v>
      </c>
      <c r="H673" s="59">
        <v>0.08</v>
      </c>
      <c r="I673" s="60">
        <v>12000000000</v>
      </c>
      <c r="J673" s="61">
        <v>100.12</v>
      </c>
      <c r="K673" s="61">
        <v>12014400000</v>
      </c>
      <c r="L673" s="61">
        <v>100</v>
      </c>
      <c r="M673" s="62">
        <v>100.5185</v>
      </c>
      <c r="N673" s="63">
        <v>4</v>
      </c>
      <c r="O673" s="59" t="e">
        <f>YIELD(E673,F673,H673,J673,L673,N673,2)</f>
        <v>#NAME?</v>
      </c>
      <c r="P673" s="59" t="e">
        <f>YIELD(E673,F673,H673,M673,L673,N673,2)</f>
        <v>#NAME?</v>
      </c>
      <c r="Q673" s="59">
        <f>H673*L673/M673</f>
        <v>0.079587339643946139</v>
      </c>
      <c r="R673" s="61">
        <f>I673*O673</f>
        <v>0</v>
      </c>
      <c r="S673" s="59">
        <f>R673/$I$674</f>
        <v>0</v>
      </c>
      <c r="T673" s="61">
        <f>I673*M673/100-K673</f>
        <v>47820000</v>
      </c>
      <c r="U673" s="47">
        <f>T673/K673</f>
        <v>0.0039802237315221733</v>
      </c>
    </row>
    <row r="674">
      <c r="I674" s="18">
        <f>SUM(I612:I673)</f>
        <v>316600000000</v>
      </c>
      <c r="K674" s="18">
        <f>SUM(K612:K673)</f>
        <v>314928901599.07</v>
      </c>
      <c r="R674" s="18">
        <f>SUM(R612:R673)</f>
        <v>0</v>
      </c>
      <c r="S674" s="20" t="e">
        <f>SUM(S612:S673)</f>
        <v>#NAME?</v>
      </c>
      <c r="T674" s="18">
        <f>SUM(T612:T673)</f>
        <v>-6243074199.0700016</v>
      </c>
      <c r="U674" s="2">
        <f>T674/K674</f>
        <v>-0.019823757576298732</v>
      </c>
    </row>
    <row r="677">
      <c r="B677" s="8" t="s">
        <v>0</v>
      </c>
      <c r="C677" s="0" t="s">
        <v>638</v>
      </c>
      <c r="G677" s="7" t="s">
        <v>4</v>
      </c>
      <c r="H677" s="10">
        <v>43899</v>
      </c>
    </row>
    <row r="679">
      <c r="A679" s="43" t="s">
        <v>5</v>
      </c>
      <c r="B679" s="43" t="s">
        <v>217</v>
      </c>
      <c r="C679" s="43" t="s">
        <v>218</v>
      </c>
      <c r="D679" s="43" t="s">
        <v>219</v>
      </c>
      <c r="E679" s="43" t="s">
        <v>220</v>
      </c>
      <c r="F679" s="43" t="s">
        <v>221</v>
      </c>
      <c r="G679" s="45" t="s">
        <v>222</v>
      </c>
      <c r="H679" s="43" t="s">
        <v>223</v>
      </c>
      <c r="I679" s="43" t="s">
        <v>224</v>
      </c>
      <c r="J679" s="43" t="s">
        <v>225</v>
      </c>
      <c r="K679" s="44"/>
      <c r="L679" s="43" t="s">
        <v>226</v>
      </c>
      <c r="M679" s="43" t="s">
        <v>227</v>
      </c>
      <c r="N679" s="43" t="s">
        <v>228</v>
      </c>
      <c r="O679" s="43" t="s">
        <v>229</v>
      </c>
      <c r="P679" s="43" t="s">
        <v>230</v>
      </c>
      <c r="Q679" s="43" t="s">
        <v>231</v>
      </c>
      <c r="R679" s="43" t="s">
        <v>232</v>
      </c>
      <c r="S679" s="43" t="s">
        <v>233</v>
      </c>
      <c r="T679" s="43" t="s">
        <v>234</v>
      </c>
      <c r="U679" s="48" t="s">
        <v>235</v>
      </c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2" t="s">
        <v>236</v>
      </c>
      <c r="K680" s="42" t="s">
        <v>237</v>
      </c>
      <c r="L680" s="44"/>
      <c r="M680" s="44"/>
      <c r="N680" s="44"/>
      <c r="O680" s="44"/>
      <c r="P680" s="44"/>
      <c r="Q680" s="44"/>
      <c r="R680" s="44"/>
      <c r="S680" s="44"/>
      <c r="T680" s="44"/>
      <c r="U680" s="49"/>
    </row>
    <row r="681">
      <c r="A681" s="50">
        <v>1</v>
      </c>
      <c r="B681" s="50" t="s">
        <v>238</v>
      </c>
      <c r="C681" s="50" t="s">
        <v>23</v>
      </c>
      <c r="D681" s="50" t="s">
        <v>239</v>
      </c>
      <c r="E681" s="51">
        <v>43866</v>
      </c>
      <c r="F681" s="51">
        <v>43988</v>
      </c>
      <c r="G681" s="51">
        <v>43899</v>
      </c>
      <c r="H681" s="52">
        <v>0.099</v>
      </c>
      <c r="I681" s="53">
        <v>5000000000</v>
      </c>
      <c r="J681" s="54">
        <v>100.66347934</v>
      </c>
      <c r="K681" s="54">
        <v>5033173967</v>
      </c>
      <c r="L681" s="54">
        <v>100</v>
      </c>
      <c r="M681" s="55">
        <v>100.8091</v>
      </c>
      <c r="N681" s="56">
        <v>4</v>
      </c>
      <c r="O681" s="52" t="e">
        <f>YIELD(E681,F681,H681,J681,L681,N681,2)</f>
        <v>#NAME?</v>
      </c>
      <c r="P681" s="52" t="e">
        <f>YIELD(E681,F681,H681,M681,L681,N681,2)</f>
        <v>#NAME?</v>
      </c>
      <c r="Q681" s="52">
        <f>H681*L681/M681</f>
        <v>0.098205419947207148</v>
      </c>
      <c r="R681" s="54">
        <f>I681*O681</f>
        <v>0</v>
      </c>
      <c r="S681" s="52">
        <f>R681/$I$723</f>
        <v>0</v>
      </c>
      <c r="T681" s="54">
        <f>I681*M681/100-K681</f>
        <v>7281033</v>
      </c>
      <c r="U681" s="46">
        <f>T681/K681</f>
        <v>0.0014466086504734558</v>
      </c>
    </row>
    <row r="682">
      <c r="A682" s="50">
        <v>2</v>
      </c>
      <c r="B682" s="50" t="s">
        <v>238</v>
      </c>
      <c r="C682" s="50" t="s">
        <v>23</v>
      </c>
      <c r="D682" s="50" t="s">
        <v>239</v>
      </c>
      <c r="E682" s="51">
        <v>43875</v>
      </c>
      <c r="F682" s="51">
        <v>43988</v>
      </c>
      <c r="G682" s="51">
        <v>43899</v>
      </c>
      <c r="H682" s="52">
        <v>0.099</v>
      </c>
      <c r="I682" s="53">
        <v>10000000000</v>
      </c>
      <c r="J682" s="54">
        <v>100.66347934</v>
      </c>
      <c r="K682" s="54">
        <v>10066347934</v>
      </c>
      <c r="L682" s="54">
        <v>100</v>
      </c>
      <c r="M682" s="55">
        <v>100.8091</v>
      </c>
      <c r="N682" s="56">
        <v>4</v>
      </c>
      <c r="O682" s="52" t="e">
        <f>YIELD(E682,F682,H682,J682,L682,N682,2)</f>
        <v>#NAME?</v>
      </c>
      <c r="P682" s="52" t="e">
        <f>YIELD(E682,F682,H682,M682,L682,N682,2)</f>
        <v>#NAME?</v>
      </c>
      <c r="Q682" s="52">
        <f>H682*L682/M682</f>
        <v>0.098205419947207148</v>
      </c>
      <c r="R682" s="54">
        <f>I682*O682</f>
        <v>0</v>
      </c>
      <c r="S682" s="52">
        <f>R682/$I$723</f>
        <v>0</v>
      </c>
      <c r="T682" s="54">
        <f>I682*M682/100-K682</f>
        <v>14562066</v>
      </c>
      <c r="U682" s="46">
        <f>T682/K682</f>
        <v>0.0014466086504734558</v>
      </c>
    </row>
    <row r="683">
      <c r="A683" s="50">
        <v>3</v>
      </c>
      <c r="B683" s="50" t="s">
        <v>238</v>
      </c>
      <c r="C683" s="50" t="s">
        <v>23</v>
      </c>
      <c r="D683" s="50" t="s">
        <v>239</v>
      </c>
      <c r="E683" s="51">
        <v>43881</v>
      </c>
      <c r="F683" s="51">
        <v>43988</v>
      </c>
      <c r="G683" s="51">
        <v>43899</v>
      </c>
      <c r="H683" s="52">
        <v>0.099</v>
      </c>
      <c r="I683" s="53">
        <v>1000000000</v>
      </c>
      <c r="J683" s="54">
        <v>100.66347934</v>
      </c>
      <c r="K683" s="54">
        <v>1006634793.4000001</v>
      </c>
      <c r="L683" s="54">
        <v>100</v>
      </c>
      <c r="M683" s="55">
        <v>100.8091</v>
      </c>
      <c r="N683" s="56">
        <v>4</v>
      </c>
      <c r="O683" s="52" t="e">
        <f>YIELD(E683,F683,H683,J683,L683,N683,2)</f>
        <v>#NAME?</v>
      </c>
      <c r="P683" s="52" t="e">
        <f>YIELD(E683,F683,H683,M683,L683,N683,2)</f>
        <v>#NAME?</v>
      </c>
      <c r="Q683" s="52">
        <f>H683*L683/M683</f>
        <v>0.098205419947207148</v>
      </c>
      <c r="R683" s="54">
        <f>I683*O683</f>
        <v>0</v>
      </c>
      <c r="S683" s="52">
        <f>R683/$I$723</f>
        <v>0</v>
      </c>
      <c r="T683" s="54">
        <f>I683*M683/100-K683</f>
        <v>1456206.5999999046</v>
      </c>
      <c r="U683" s="46">
        <f>T683/K683</f>
        <v>0.001446608650473361</v>
      </c>
    </row>
    <row r="684">
      <c r="A684" s="50">
        <v>4</v>
      </c>
      <c r="B684" s="50" t="s">
        <v>238</v>
      </c>
      <c r="C684" s="50" t="s">
        <v>23</v>
      </c>
      <c r="D684" s="50" t="s">
        <v>239</v>
      </c>
      <c r="E684" s="51">
        <v>43628</v>
      </c>
      <c r="F684" s="51">
        <v>43988</v>
      </c>
      <c r="G684" s="51">
        <v>43899</v>
      </c>
      <c r="H684" s="52">
        <v>0.099</v>
      </c>
      <c r="I684" s="53">
        <v>1300000000</v>
      </c>
      <c r="J684" s="54">
        <v>100.66347934</v>
      </c>
      <c r="K684" s="54">
        <v>1308625231.42</v>
      </c>
      <c r="L684" s="54">
        <v>100</v>
      </c>
      <c r="M684" s="55">
        <v>100.8091</v>
      </c>
      <c r="N684" s="56">
        <v>4</v>
      </c>
      <c r="O684" s="52" t="e">
        <f>YIELD(E684,F684,H684,J684,L684,N684,2)</f>
        <v>#NAME?</v>
      </c>
      <c r="P684" s="52" t="e">
        <f>YIELD(E684,F684,H684,M684,L684,N684,2)</f>
        <v>#NAME?</v>
      </c>
      <c r="Q684" s="52">
        <f>H684*L684/M684</f>
        <v>0.098205419947207148</v>
      </c>
      <c r="R684" s="54">
        <f>I684*O684</f>
        <v>0</v>
      </c>
      <c r="S684" s="52">
        <f>R684/$I$723</f>
        <v>0</v>
      </c>
      <c r="T684" s="54">
        <f>I684*M684/100-K684</f>
        <v>1893068.5799999237</v>
      </c>
      <c r="U684" s="46">
        <f>T684/K684</f>
        <v>0.0014466086504733974</v>
      </c>
    </row>
    <row r="685">
      <c r="A685" s="50">
        <v>5</v>
      </c>
      <c r="B685" s="50" t="s">
        <v>238</v>
      </c>
      <c r="C685" s="50" t="s">
        <v>23</v>
      </c>
      <c r="D685" s="50" t="s">
        <v>239</v>
      </c>
      <c r="E685" s="51">
        <v>43850</v>
      </c>
      <c r="F685" s="51">
        <v>43988</v>
      </c>
      <c r="G685" s="51">
        <v>43899</v>
      </c>
      <c r="H685" s="52">
        <v>0.099</v>
      </c>
      <c r="I685" s="53">
        <v>1500000000</v>
      </c>
      <c r="J685" s="54">
        <v>100.66347934</v>
      </c>
      <c r="K685" s="54">
        <v>1509952190.1</v>
      </c>
      <c r="L685" s="54">
        <v>100</v>
      </c>
      <c r="M685" s="55">
        <v>100.8091</v>
      </c>
      <c r="N685" s="56">
        <v>4</v>
      </c>
      <c r="O685" s="52" t="e">
        <f>YIELD(E685,F685,H685,J685,L685,N685,2)</f>
        <v>#NAME?</v>
      </c>
      <c r="P685" s="52" t="e">
        <f>YIELD(E685,F685,H685,M685,L685,N685,2)</f>
        <v>#NAME?</v>
      </c>
      <c r="Q685" s="52">
        <f>H685*L685/M685</f>
        <v>0.098205419947207148</v>
      </c>
      <c r="R685" s="54">
        <f>I685*O685</f>
        <v>0</v>
      </c>
      <c r="S685" s="52">
        <f>R685/$I$723</f>
        <v>0</v>
      </c>
      <c r="T685" s="54">
        <f>I685*M685/100-K685</f>
        <v>2184309.9000000954</v>
      </c>
      <c r="U685" s="46">
        <f>T685/K685</f>
        <v>0.0014466086504735191</v>
      </c>
    </row>
    <row r="686">
      <c r="A686" s="50">
        <v>6</v>
      </c>
      <c r="B686" s="50" t="s">
        <v>238</v>
      </c>
      <c r="C686" s="50" t="s">
        <v>23</v>
      </c>
      <c r="D686" s="50" t="s">
        <v>239</v>
      </c>
      <c r="E686" s="51">
        <v>43859</v>
      </c>
      <c r="F686" s="51">
        <v>43988</v>
      </c>
      <c r="G686" s="51">
        <v>43899</v>
      </c>
      <c r="H686" s="52">
        <v>0.099</v>
      </c>
      <c r="I686" s="53">
        <v>2000000000</v>
      </c>
      <c r="J686" s="54">
        <v>100.66347934</v>
      </c>
      <c r="K686" s="54">
        <v>2013269586.8000002</v>
      </c>
      <c r="L686" s="54">
        <v>100</v>
      </c>
      <c r="M686" s="55">
        <v>100.8091</v>
      </c>
      <c r="N686" s="56">
        <v>4</v>
      </c>
      <c r="O686" s="52" t="e">
        <f>YIELD(E686,F686,H686,J686,L686,N686,2)</f>
        <v>#NAME?</v>
      </c>
      <c r="P686" s="52" t="e">
        <f>YIELD(E686,F686,H686,M686,L686,N686,2)</f>
        <v>#NAME?</v>
      </c>
      <c r="Q686" s="52">
        <f>H686*L686/M686</f>
        <v>0.098205419947207148</v>
      </c>
      <c r="R686" s="54">
        <f>I686*O686</f>
        <v>0</v>
      </c>
      <c r="S686" s="52">
        <f>R686/$I$723</f>
        <v>0</v>
      </c>
      <c r="T686" s="54">
        <f>I686*M686/100-K686</f>
        <v>2912413.1999998093</v>
      </c>
      <c r="U686" s="46">
        <f>T686/K686</f>
        <v>0.001446608650473361</v>
      </c>
    </row>
    <row r="687">
      <c r="A687" s="50">
        <v>7</v>
      </c>
      <c r="B687" s="50" t="s">
        <v>238</v>
      </c>
      <c r="C687" s="50" t="s">
        <v>23</v>
      </c>
      <c r="D687" s="50" t="s">
        <v>239</v>
      </c>
      <c r="E687" s="51">
        <v>43860</v>
      </c>
      <c r="F687" s="51">
        <v>43988</v>
      </c>
      <c r="G687" s="51">
        <v>43899</v>
      </c>
      <c r="H687" s="52">
        <v>0.099</v>
      </c>
      <c r="I687" s="53">
        <v>5000000000</v>
      </c>
      <c r="J687" s="54">
        <v>100.66347934</v>
      </c>
      <c r="K687" s="54">
        <v>5033173967</v>
      </c>
      <c r="L687" s="54">
        <v>100</v>
      </c>
      <c r="M687" s="55">
        <v>100.8091</v>
      </c>
      <c r="N687" s="56">
        <v>4</v>
      </c>
      <c r="O687" s="52" t="e">
        <f>YIELD(E687,F687,H687,J687,L687,N687,2)</f>
        <v>#NAME?</v>
      </c>
      <c r="P687" s="52" t="e">
        <f>YIELD(E687,F687,H687,M687,L687,N687,2)</f>
        <v>#NAME?</v>
      </c>
      <c r="Q687" s="52">
        <f>H687*L687/M687</f>
        <v>0.098205419947207148</v>
      </c>
      <c r="R687" s="54">
        <f>I687*O687</f>
        <v>0</v>
      </c>
      <c r="S687" s="52">
        <f>R687/$I$723</f>
        <v>0</v>
      </c>
      <c r="T687" s="54">
        <f>I687*M687/100-K687</f>
        <v>7281033</v>
      </c>
      <c r="U687" s="46">
        <f>T687/K687</f>
        <v>0.0014466086504734558</v>
      </c>
    </row>
    <row r="688">
      <c r="A688" s="50">
        <v>8</v>
      </c>
      <c r="B688" s="50" t="s">
        <v>238</v>
      </c>
      <c r="C688" s="50" t="s">
        <v>23</v>
      </c>
      <c r="D688" s="50" t="s">
        <v>239</v>
      </c>
      <c r="E688" s="51">
        <v>43861</v>
      </c>
      <c r="F688" s="51">
        <v>43988</v>
      </c>
      <c r="G688" s="51">
        <v>43899</v>
      </c>
      <c r="H688" s="52">
        <v>0.099</v>
      </c>
      <c r="I688" s="53">
        <v>2000000000</v>
      </c>
      <c r="J688" s="54">
        <v>100.66347934</v>
      </c>
      <c r="K688" s="54">
        <v>2013269586.8000002</v>
      </c>
      <c r="L688" s="54">
        <v>100</v>
      </c>
      <c r="M688" s="55">
        <v>100.8091</v>
      </c>
      <c r="N688" s="56">
        <v>4</v>
      </c>
      <c r="O688" s="52" t="e">
        <f>YIELD(E688,F688,H688,J688,L688,N688,2)</f>
        <v>#NAME?</v>
      </c>
      <c r="P688" s="52" t="e">
        <f>YIELD(E688,F688,H688,M688,L688,N688,2)</f>
        <v>#NAME?</v>
      </c>
      <c r="Q688" s="52">
        <f>H688*L688/M688</f>
        <v>0.098205419947207148</v>
      </c>
      <c r="R688" s="54">
        <f>I688*O688</f>
        <v>0</v>
      </c>
      <c r="S688" s="52">
        <f>R688/$I$723</f>
        <v>0</v>
      </c>
      <c r="T688" s="54">
        <f>I688*M688/100-K688</f>
        <v>2912413.1999998093</v>
      </c>
      <c r="U688" s="46">
        <f>T688/K688</f>
        <v>0.001446608650473361</v>
      </c>
    </row>
    <row r="689">
      <c r="A689" s="50">
        <v>9</v>
      </c>
      <c r="B689" s="50" t="s">
        <v>238</v>
      </c>
      <c r="C689" s="50" t="s">
        <v>23</v>
      </c>
      <c r="D689" s="50" t="s">
        <v>239</v>
      </c>
      <c r="E689" s="51">
        <v>43634</v>
      </c>
      <c r="F689" s="51">
        <v>43988</v>
      </c>
      <c r="G689" s="51">
        <v>43899</v>
      </c>
      <c r="H689" s="52">
        <v>0.099</v>
      </c>
      <c r="I689" s="53">
        <v>1000000000</v>
      </c>
      <c r="J689" s="54">
        <v>100.66347934</v>
      </c>
      <c r="K689" s="54">
        <v>1006634793.4000001</v>
      </c>
      <c r="L689" s="54">
        <v>100</v>
      </c>
      <c r="M689" s="55">
        <v>100.8091</v>
      </c>
      <c r="N689" s="56">
        <v>4</v>
      </c>
      <c r="O689" s="52" t="e">
        <f>YIELD(E689,F689,H689,J689,L689,N689,2)</f>
        <v>#NAME?</v>
      </c>
      <c r="P689" s="52" t="e">
        <f>YIELD(E689,F689,H689,M689,L689,N689,2)</f>
        <v>#NAME?</v>
      </c>
      <c r="Q689" s="52">
        <f>H689*L689/M689</f>
        <v>0.098205419947207148</v>
      </c>
      <c r="R689" s="54">
        <f>I689*O689</f>
        <v>0</v>
      </c>
      <c r="S689" s="52">
        <f>R689/$I$723</f>
        <v>0</v>
      </c>
      <c r="T689" s="54">
        <f>I689*M689/100-K689</f>
        <v>1456206.5999999046</v>
      </c>
      <c r="U689" s="46">
        <f>T689/K689</f>
        <v>0.001446608650473361</v>
      </c>
    </row>
    <row r="690">
      <c r="A690" s="50">
        <v>10</v>
      </c>
      <c r="B690" s="50" t="s">
        <v>238</v>
      </c>
      <c r="C690" s="50" t="s">
        <v>23</v>
      </c>
      <c r="D690" s="50" t="s">
        <v>239</v>
      </c>
      <c r="E690" s="51">
        <v>43675</v>
      </c>
      <c r="F690" s="51">
        <v>43988</v>
      </c>
      <c r="G690" s="51">
        <v>43899</v>
      </c>
      <c r="H690" s="52">
        <v>0.099</v>
      </c>
      <c r="I690" s="53">
        <v>2000000000</v>
      </c>
      <c r="J690" s="54">
        <v>100.66347934</v>
      </c>
      <c r="K690" s="54">
        <v>2013269586.8000002</v>
      </c>
      <c r="L690" s="54">
        <v>100</v>
      </c>
      <c r="M690" s="55">
        <v>100.8091</v>
      </c>
      <c r="N690" s="56">
        <v>4</v>
      </c>
      <c r="O690" s="52" t="e">
        <f>YIELD(E690,F690,H690,J690,L690,N690,2)</f>
        <v>#NAME?</v>
      </c>
      <c r="P690" s="52" t="e">
        <f>YIELD(E690,F690,H690,M690,L690,N690,2)</f>
        <v>#NAME?</v>
      </c>
      <c r="Q690" s="52">
        <f>H690*L690/M690</f>
        <v>0.098205419947207148</v>
      </c>
      <c r="R690" s="54">
        <f>I690*O690</f>
        <v>0</v>
      </c>
      <c r="S690" s="52">
        <f>R690/$I$723</f>
        <v>0</v>
      </c>
      <c r="T690" s="54">
        <f>I690*M690/100-K690</f>
        <v>2912413.1999998093</v>
      </c>
      <c r="U690" s="46">
        <f>T690/K690</f>
        <v>0.001446608650473361</v>
      </c>
    </row>
    <row r="691">
      <c r="A691" s="50">
        <v>11</v>
      </c>
      <c r="B691" s="50" t="s">
        <v>238</v>
      </c>
      <c r="C691" s="50" t="s">
        <v>23</v>
      </c>
      <c r="D691" s="50" t="s">
        <v>239</v>
      </c>
      <c r="E691" s="51">
        <v>43724</v>
      </c>
      <c r="F691" s="51">
        <v>43988</v>
      </c>
      <c r="G691" s="51">
        <v>43899</v>
      </c>
      <c r="H691" s="52">
        <v>0.099</v>
      </c>
      <c r="I691" s="53">
        <v>3000000000</v>
      </c>
      <c r="J691" s="54">
        <v>100.66347934</v>
      </c>
      <c r="K691" s="54">
        <v>3019904380.2</v>
      </c>
      <c r="L691" s="54">
        <v>100</v>
      </c>
      <c r="M691" s="55">
        <v>100.8091</v>
      </c>
      <c r="N691" s="56">
        <v>4</v>
      </c>
      <c r="O691" s="52" t="e">
        <f>YIELD(E691,F691,H691,J691,L691,N691,2)</f>
        <v>#NAME?</v>
      </c>
      <c r="P691" s="52" t="e">
        <f>YIELD(E691,F691,H691,M691,L691,N691,2)</f>
        <v>#NAME?</v>
      </c>
      <c r="Q691" s="52">
        <f>H691*L691/M691</f>
        <v>0.098205419947207148</v>
      </c>
      <c r="R691" s="54">
        <f>I691*O691</f>
        <v>0</v>
      </c>
      <c r="S691" s="52">
        <f>R691/$I$723</f>
        <v>0</v>
      </c>
      <c r="T691" s="54">
        <f>I691*M691/100-K691</f>
        <v>4368619.8000001907</v>
      </c>
      <c r="U691" s="46">
        <f>T691/K691</f>
        <v>0.0014466086504735191</v>
      </c>
    </row>
    <row r="692">
      <c r="A692" s="50">
        <v>12</v>
      </c>
      <c r="B692" s="50" t="s">
        <v>238</v>
      </c>
      <c r="C692" s="50" t="s">
        <v>23</v>
      </c>
      <c r="D692" s="50" t="s">
        <v>239</v>
      </c>
      <c r="E692" s="51">
        <v>43790</v>
      </c>
      <c r="F692" s="51">
        <v>43988</v>
      </c>
      <c r="G692" s="51">
        <v>43899</v>
      </c>
      <c r="H692" s="52">
        <v>0.099</v>
      </c>
      <c r="I692" s="53">
        <v>1000000000</v>
      </c>
      <c r="J692" s="54">
        <v>100.66347934</v>
      </c>
      <c r="K692" s="54">
        <v>1006634793.4000001</v>
      </c>
      <c r="L692" s="54">
        <v>100</v>
      </c>
      <c r="M692" s="55">
        <v>100.8091</v>
      </c>
      <c r="N692" s="56">
        <v>4</v>
      </c>
      <c r="O692" s="52" t="e">
        <f>YIELD(E692,F692,H692,J692,L692,N692,2)</f>
        <v>#NAME?</v>
      </c>
      <c r="P692" s="52" t="e">
        <f>YIELD(E692,F692,H692,M692,L692,N692,2)</f>
        <v>#NAME?</v>
      </c>
      <c r="Q692" s="52">
        <f>H692*L692/M692</f>
        <v>0.098205419947207148</v>
      </c>
      <c r="R692" s="54">
        <f>I692*O692</f>
        <v>0</v>
      </c>
      <c r="S692" s="52">
        <f>R692/$I$723</f>
        <v>0</v>
      </c>
      <c r="T692" s="54">
        <f>I692*M692/100-K692</f>
        <v>1456206.5999999046</v>
      </c>
      <c r="U692" s="46">
        <f>T692/K692</f>
        <v>0.001446608650473361</v>
      </c>
    </row>
    <row r="693">
      <c r="A693" s="50">
        <v>13</v>
      </c>
      <c r="B693" s="50" t="s">
        <v>624</v>
      </c>
      <c r="C693" s="50" t="s">
        <v>23</v>
      </c>
      <c r="D693" s="50" t="s">
        <v>625</v>
      </c>
      <c r="E693" s="51">
        <v>43859</v>
      </c>
      <c r="F693" s="51">
        <v>44170</v>
      </c>
      <c r="G693" s="51">
        <v>43899</v>
      </c>
      <c r="H693" s="52">
        <v>0.095</v>
      </c>
      <c r="I693" s="53">
        <v>3000000000</v>
      </c>
      <c r="J693" s="54">
        <v>100.36</v>
      </c>
      <c r="K693" s="54">
        <v>3010800000</v>
      </c>
      <c r="L693" s="54">
        <v>100</v>
      </c>
      <c r="M693" s="55">
        <v>100.7946</v>
      </c>
      <c r="N693" s="56">
        <v>4</v>
      </c>
      <c r="O693" s="52" t="e">
        <f>YIELD(E693,F693,H693,J693,L693,N693,2)</f>
        <v>#NAME?</v>
      </c>
      <c r="P693" s="52" t="e">
        <f>YIELD(E693,F693,H693,M693,L693,N693,2)</f>
        <v>#NAME?</v>
      </c>
      <c r="Q693" s="52">
        <f>H693*L693/M693</f>
        <v>0.094251080911080545</v>
      </c>
      <c r="R693" s="54">
        <f>I693*O693</f>
        <v>0</v>
      </c>
      <c r="S693" s="52">
        <f>R693/$I$723</f>
        <v>0</v>
      </c>
      <c r="T693" s="54">
        <f>I693*M693/100-K693</f>
        <v>13038000</v>
      </c>
      <c r="U693" s="46">
        <f>T693/K693</f>
        <v>0.0043304105221203667</v>
      </c>
    </row>
    <row r="694">
      <c r="A694" s="50">
        <v>14</v>
      </c>
      <c r="B694" s="50" t="s">
        <v>244</v>
      </c>
      <c r="C694" s="50" t="s">
        <v>23</v>
      </c>
      <c r="D694" s="50" t="s">
        <v>245</v>
      </c>
      <c r="E694" s="51">
        <v>43559</v>
      </c>
      <c r="F694" s="51">
        <v>47213</v>
      </c>
      <c r="G694" s="51">
        <v>43899</v>
      </c>
      <c r="H694" s="52">
        <v>0</v>
      </c>
      <c r="I694" s="53">
        <v>7800000000</v>
      </c>
      <c r="J694" s="54">
        <v>80.52469116</v>
      </c>
      <c r="K694" s="54">
        <v>6280925910.48</v>
      </c>
      <c r="L694" s="54">
        <v>100</v>
      </c>
      <c r="M694" s="55">
        <v>56.898</v>
      </c>
      <c r="N694" s="56">
        <v>4</v>
      </c>
      <c r="O694" s="52" t="e">
        <f>YIELD(E694,F694,H694,J694,L694,N694,2)</f>
        <v>#NAME?</v>
      </c>
      <c r="P694" s="52" t="e">
        <f>YIELD(E694,F694,H694,M694,L694,N694,2)</f>
        <v>#NAME?</v>
      </c>
      <c r="Q694" s="52">
        <f>H694*L694/M694</f>
        <v>0</v>
      </c>
      <c r="R694" s="54">
        <f>I694*O694</f>
        <v>0</v>
      </c>
      <c r="S694" s="52">
        <f>R694/$I$723</f>
        <v>0</v>
      </c>
      <c r="T694" s="54">
        <f>I694*M694/100-K694</f>
        <v>-1842881910.4799995</v>
      </c>
      <c r="U694" s="46">
        <f>T694/K694</f>
        <v>-0.29340927384688148</v>
      </c>
    </row>
    <row r="695">
      <c r="A695" s="50">
        <v>15</v>
      </c>
      <c r="B695" s="50" t="s">
        <v>639</v>
      </c>
      <c r="C695" s="50" t="s">
        <v>23</v>
      </c>
      <c r="D695" s="50" t="s">
        <v>640</v>
      </c>
      <c r="E695" s="51">
        <v>43860</v>
      </c>
      <c r="F695" s="51">
        <v>43949</v>
      </c>
      <c r="G695" s="51">
        <v>43899</v>
      </c>
      <c r="H695" s="52">
        <v>0.084</v>
      </c>
      <c r="I695" s="53">
        <v>2000000000</v>
      </c>
      <c r="J695" s="54">
        <v>100.32833333</v>
      </c>
      <c r="K695" s="54">
        <v>2006566666.6</v>
      </c>
      <c r="L695" s="54">
        <v>100</v>
      </c>
      <c r="M695" s="55">
        <v>100.217</v>
      </c>
      <c r="N695" s="56">
        <v>4</v>
      </c>
      <c r="O695" s="52" t="e">
        <f>YIELD(E695,F695,H695,J695,L695,N695,2)</f>
        <v>#NAME?</v>
      </c>
      <c r="P695" s="52" t="e">
        <f>YIELD(E695,F695,H695,M695,L695,N695,2)</f>
        <v>#NAME?</v>
      </c>
      <c r="Q695" s="52">
        <f>H695*L695/M695</f>
        <v>0.083818114691120271</v>
      </c>
      <c r="R695" s="54">
        <f>I695*O695</f>
        <v>0</v>
      </c>
      <c r="S695" s="52">
        <f>R695/$I$723</f>
        <v>0</v>
      </c>
      <c r="T695" s="54">
        <f>I695*M695/100-K695</f>
        <v>-2226666.5999999046</v>
      </c>
      <c r="U695" s="46">
        <f>T695/K695</f>
        <v>-0.0011096898184663111</v>
      </c>
    </row>
    <row r="696">
      <c r="A696" s="50">
        <v>16</v>
      </c>
      <c r="B696" s="50" t="s">
        <v>639</v>
      </c>
      <c r="C696" s="50" t="s">
        <v>23</v>
      </c>
      <c r="D696" s="50" t="s">
        <v>640</v>
      </c>
      <c r="E696" s="51">
        <v>43867</v>
      </c>
      <c r="F696" s="51">
        <v>43949</v>
      </c>
      <c r="G696" s="51">
        <v>43899</v>
      </c>
      <c r="H696" s="52">
        <v>0.084</v>
      </c>
      <c r="I696" s="53">
        <v>8000000000</v>
      </c>
      <c r="J696" s="54">
        <v>100.32833333</v>
      </c>
      <c r="K696" s="54">
        <v>8026266666.4</v>
      </c>
      <c r="L696" s="54">
        <v>100</v>
      </c>
      <c r="M696" s="55">
        <v>100.217</v>
      </c>
      <c r="N696" s="56">
        <v>4</v>
      </c>
      <c r="O696" s="52" t="e">
        <f>YIELD(E696,F696,H696,J696,L696,N696,2)</f>
        <v>#NAME?</v>
      </c>
      <c r="P696" s="52" t="e">
        <f>YIELD(E696,F696,H696,M696,L696,N696,2)</f>
        <v>#NAME?</v>
      </c>
      <c r="Q696" s="52">
        <f>H696*L696/M696</f>
        <v>0.083818114691120271</v>
      </c>
      <c r="R696" s="54">
        <f>I696*O696</f>
        <v>0</v>
      </c>
      <c r="S696" s="52">
        <f>R696/$I$723</f>
        <v>0</v>
      </c>
      <c r="T696" s="54">
        <f>I696*M696/100-K696</f>
        <v>-8906666.3999996185</v>
      </c>
      <c r="U696" s="46">
        <f>T696/K696</f>
        <v>-0.0011096898184663111</v>
      </c>
    </row>
    <row r="697">
      <c r="A697" s="50">
        <v>17</v>
      </c>
      <c r="B697" s="50" t="s">
        <v>639</v>
      </c>
      <c r="C697" s="50" t="s">
        <v>23</v>
      </c>
      <c r="D697" s="50" t="s">
        <v>640</v>
      </c>
      <c r="E697" s="51">
        <v>43872</v>
      </c>
      <c r="F697" s="51">
        <v>43949</v>
      </c>
      <c r="G697" s="51">
        <v>43899</v>
      </c>
      <c r="H697" s="52">
        <v>0.084</v>
      </c>
      <c r="I697" s="53">
        <v>2000000000</v>
      </c>
      <c r="J697" s="54">
        <v>100.32833333</v>
      </c>
      <c r="K697" s="54">
        <v>2006566666.6</v>
      </c>
      <c r="L697" s="54">
        <v>100</v>
      </c>
      <c r="M697" s="55">
        <v>100.217</v>
      </c>
      <c r="N697" s="56">
        <v>4</v>
      </c>
      <c r="O697" s="52" t="e">
        <f>YIELD(E697,F697,H697,J697,L697,N697,2)</f>
        <v>#NAME?</v>
      </c>
      <c r="P697" s="52" t="e">
        <f>YIELD(E697,F697,H697,M697,L697,N697,2)</f>
        <v>#NAME?</v>
      </c>
      <c r="Q697" s="52">
        <f>H697*L697/M697</f>
        <v>0.083818114691120271</v>
      </c>
      <c r="R697" s="54">
        <f>I697*O697</f>
        <v>0</v>
      </c>
      <c r="S697" s="52">
        <f>R697/$I$723</f>
        <v>0</v>
      </c>
      <c r="T697" s="54">
        <f>I697*M697/100-K697</f>
        <v>-2226666.5999999046</v>
      </c>
      <c r="U697" s="46">
        <f>T697/K697</f>
        <v>-0.0011096898184663111</v>
      </c>
    </row>
    <row r="698">
      <c r="A698" s="50">
        <v>18</v>
      </c>
      <c r="B698" s="50" t="s">
        <v>641</v>
      </c>
      <c r="C698" s="50" t="s">
        <v>23</v>
      </c>
      <c r="D698" s="50" t="s">
        <v>642</v>
      </c>
      <c r="E698" s="51">
        <v>43875</v>
      </c>
      <c r="F698" s="51">
        <v>44167</v>
      </c>
      <c r="G698" s="51">
        <v>43899</v>
      </c>
      <c r="H698" s="52">
        <v>0.105</v>
      </c>
      <c r="I698" s="53">
        <v>11000000000</v>
      </c>
      <c r="J698" s="54">
        <v>102.94666667</v>
      </c>
      <c r="K698" s="54">
        <v>11324133333.7</v>
      </c>
      <c r="L698" s="54">
        <v>100</v>
      </c>
      <c r="M698" s="55">
        <v>102.9038</v>
      </c>
      <c r="N698" s="56">
        <v>4</v>
      </c>
      <c r="O698" s="52" t="e">
        <f>YIELD(E698,F698,H698,J698,L698,N698,2)</f>
        <v>#NAME?</v>
      </c>
      <c r="P698" s="52" t="e">
        <f>YIELD(E698,F698,H698,M698,L698,N698,2)</f>
        <v>#NAME?</v>
      </c>
      <c r="Q698" s="52">
        <f>H698*L698/M698</f>
        <v>0.10203704819452732</v>
      </c>
      <c r="R698" s="54">
        <f>I698*O698</f>
        <v>0</v>
      </c>
      <c r="S698" s="52">
        <f>R698/$I$723</f>
        <v>0</v>
      </c>
      <c r="T698" s="54">
        <f>I698*M698/100-K698</f>
        <v>-4715333.7000007629</v>
      </c>
      <c r="U698" s="46">
        <f>T698/K698</f>
        <v>-0.00041639687215340253</v>
      </c>
    </row>
    <row r="699">
      <c r="A699" s="50">
        <v>19</v>
      </c>
      <c r="B699" s="50" t="s">
        <v>641</v>
      </c>
      <c r="C699" s="50" t="s">
        <v>23</v>
      </c>
      <c r="D699" s="50" t="s">
        <v>642</v>
      </c>
      <c r="E699" s="51">
        <v>43867</v>
      </c>
      <c r="F699" s="51">
        <v>44167</v>
      </c>
      <c r="G699" s="51">
        <v>43899</v>
      </c>
      <c r="H699" s="52">
        <v>0.105</v>
      </c>
      <c r="I699" s="53">
        <v>4000000000</v>
      </c>
      <c r="J699" s="54">
        <v>102.94666667</v>
      </c>
      <c r="K699" s="54">
        <v>4117866666.8</v>
      </c>
      <c r="L699" s="54">
        <v>100</v>
      </c>
      <c r="M699" s="55">
        <v>102.9038</v>
      </c>
      <c r="N699" s="56">
        <v>4</v>
      </c>
      <c r="O699" s="52" t="e">
        <f>YIELD(E699,F699,H699,J699,L699,N699,2)</f>
        <v>#NAME?</v>
      </c>
      <c r="P699" s="52" t="e">
        <f>YIELD(E699,F699,H699,M699,L699,N699,2)</f>
        <v>#NAME?</v>
      </c>
      <c r="Q699" s="52">
        <f>H699*L699/M699</f>
        <v>0.10203704819452732</v>
      </c>
      <c r="R699" s="54">
        <f>I699*O699</f>
        <v>0</v>
      </c>
      <c r="S699" s="52">
        <f>R699/$I$723</f>
        <v>0</v>
      </c>
      <c r="T699" s="54">
        <f>I699*M699/100-K699</f>
        <v>-1714666.8000001907</v>
      </c>
      <c r="U699" s="46">
        <f>T699/K699</f>
        <v>-0.00041639687215338145</v>
      </c>
    </row>
    <row r="700">
      <c r="A700" s="50">
        <v>20</v>
      </c>
      <c r="B700" s="50" t="s">
        <v>643</v>
      </c>
      <c r="C700" s="50" t="s">
        <v>23</v>
      </c>
      <c r="D700" s="50" t="s">
        <v>644</v>
      </c>
      <c r="E700" s="51">
        <v>43887</v>
      </c>
      <c r="F700" s="51">
        <v>43905</v>
      </c>
      <c r="G700" s="51">
        <v>43899</v>
      </c>
      <c r="H700" s="52">
        <v>0.0825</v>
      </c>
      <c r="I700" s="53">
        <v>1000000000</v>
      </c>
      <c r="J700" s="54">
        <v>100.08410256</v>
      </c>
      <c r="K700" s="54">
        <v>1000841025.6</v>
      </c>
      <c r="L700" s="54">
        <v>100</v>
      </c>
      <c r="M700" s="55">
        <v>100.0139</v>
      </c>
      <c r="N700" s="56">
        <v>4</v>
      </c>
      <c r="O700" s="52" t="e">
        <f>YIELD(E700,F700,H700,J700,L700,N700,2)</f>
        <v>#NAME?</v>
      </c>
      <c r="P700" s="52" t="e">
        <f>YIELD(E700,F700,H700,M700,L700,N700,2)</f>
        <v>#NAME?</v>
      </c>
      <c r="Q700" s="52">
        <f>H700*L700/M700</f>
        <v>0.08248853409376096</v>
      </c>
      <c r="R700" s="54">
        <f>I700*O700</f>
        <v>0</v>
      </c>
      <c r="S700" s="52">
        <f>R700/$I$723</f>
        <v>0</v>
      </c>
      <c r="T700" s="54">
        <f>I700*M700/100-K700</f>
        <v>-702025.60000002384</v>
      </c>
      <c r="U700" s="46">
        <f>T700/K700</f>
        <v>-0.00070143567464089754</v>
      </c>
    </row>
    <row r="701">
      <c r="A701" s="50">
        <v>21</v>
      </c>
      <c r="B701" s="50" t="s">
        <v>643</v>
      </c>
      <c r="C701" s="50" t="s">
        <v>23</v>
      </c>
      <c r="D701" s="50" t="s">
        <v>644</v>
      </c>
      <c r="E701" s="51">
        <v>43833</v>
      </c>
      <c r="F701" s="51">
        <v>43905</v>
      </c>
      <c r="G701" s="51">
        <v>43899</v>
      </c>
      <c r="H701" s="52">
        <v>0.0825</v>
      </c>
      <c r="I701" s="53">
        <v>500000000</v>
      </c>
      <c r="J701" s="54">
        <v>100.08410256</v>
      </c>
      <c r="K701" s="54">
        <v>500420512.8</v>
      </c>
      <c r="L701" s="54">
        <v>100</v>
      </c>
      <c r="M701" s="55">
        <v>100.0139</v>
      </c>
      <c r="N701" s="56">
        <v>4</v>
      </c>
      <c r="O701" s="52" t="e">
        <f>YIELD(E701,F701,H701,J701,L701,N701,2)</f>
        <v>#NAME?</v>
      </c>
      <c r="P701" s="52" t="e">
        <f>YIELD(E701,F701,H701,M701,L701,N701,2)</f>
        <v>#NAME?</v>
      </c>
      <c r="Q701" s="52">
        <f>H701*L701/M701</f>
        <v>0.08248853409376096</v>
      </c>
      <c r="R701" s="54">
        <f>I701*O701</f>
        <v>0</v>
      </c>
      <c r="S701" s="52">
        <f>R701/$I$723</f>
        <v>0</v>
      </c>
      <c r="T701" s="54">
        <f>I701*M701/100-K701</f>
        <v>-351012.80000001192</v>
      </c>
      <c r="U701" s="46">
        <f>T701/K701</f>
        <v>-0.00070143567464089754</v>
      </c>
    </row>
    <row r="702">
      <c r="A702" s="50">
        <v>22</v>
      </c>
      <c r="B702" s="50" t="s">
        <v>643</v>
      </c>
      <c r="C702" s="50" t="s">
        <v>23</v>
      </c>
      <c r="D702" s="50" t="s">
        <v>644</v>
      </c>
      <c r="E702" s="51">
        <v>43839</v>
      </c>
      <c r="F702" s="51">
        <v>43905</v>
      </c>
      <c r="G702" s="51">
        <v>43899</v>
      </c>
      <c r="H702" s="52">
        <v>0.0825</v>
      </c>
      <c r="I702" s="53">
        <v>4000000000</v>
      </c>
      <c r="J702" s="54">
        <v>100.08410256</v>
      </c>
      <c r="K702" s="54">
        <v>4003364102.4</v>
      </c>
      <c r="L702" s="54">
        <v>100</v>
      </c>
      <c r="M702" s="55">
        <v>100.0139</v>
      </c>
      <c r="N702" s="56">
        <v>4</v>
      </c>
      <c r="O702" s="52" t="e">
        <f>YIELD(E702,F702,H702,J702,L702,N702,2)</f>
        <v>#NAME?</v>
      </c>
      <c r="P702" s="52" t="e">
        <f>YIELD(E702,F702,H702,M702,L702,N702,2)</f>
        <v>#NAME?</v>
      </c>
      <c r="Q702" s="52">
        <f>H702*L702/M702</f>
        <v>0.08248853409376096</v>
      </c>
      <c r="R702" s="54">
        <f>I702*O702</f>
        <v>0</v>
      </c>
      <c r="S702" s="52">
        <f>R702/$I$723</f>
        <v>0</v>
      </c>
      <c r="T702" s="54">
        <f>I702*M702/100-K702</f>
        <v>-2808102.4000000954</v>
      </c>
      <c r="U702" s="46">
        <f>T702/K702</f>
        <v>-0.00070143567464089754</v>
      </c>
    </row>
    <row r="703">
      <c r="A703" s="50">
        <v>23</v>
      </c>
      <c r="B703" s="50" t="s">
        <v>643</v>
      </c>
      <c r="C703" s="50" t="s">
        <v>23</v>
      </c>
      <c r="D703" s="50" t="s">
        <v>644</v>
      </c>
      <c r="E703" s="51">
        <v>43868</v>
      </c>
      <c r="F703" s="51">
        <v>43905</v>
      </c>
      <c r="G703" s="51">
        <v>43899</v>
      </c>
      <c r="H703" s="52">
        <v>0.0825</v>
      </c>
      <c r="I703" s="53">
        <v>100000000</v>
      </c>
      <c r="J703" s="54">
        <v>100.08410256</v>
      </c>
      <c r="K703" s="54">
        <v>100084102.56</v>
      </c>
      <c r="L703" s="54">
        <v>100</v>
      </c>
      <c r="M703" s="55">
        <v>100.0139</v>
      </c>
      <c r="N703" s="56">
        <v>4</v>
      </c>
      <c r="O703" s="52" t="e">
        <f>YIELD(E703,F703,H703,J703,L703,N703,2)</f>
        <v>#NAME?</v>
      </c>
      <c r="P703" s="52" t="e">
        <f>YIELD(E703,F703,H703,M703,L703,N703,2)</f>
        <v>#NAME?</v>
      </c>
      <c r="Q703" s="52">
        <f>H703*L703/M703</f>
        <v>0.08248853409376096</v>
      </c>
      <c r="R703" s="54">
        <f>I703*O703</f>
        <v>0</v>
      </c>
      <c r="S703" s="52">
        <f>R703/$I$723</f>
        <v>0</v>
      </c>
      <c r="T703" s="54">
        <f>I703*M703/100-K703</f>
        <v>-70202.560000002384</v>
      </c>
      <c r="U703" s="46">
        <f>T703/K703</f>
        <v>-0.00070143567464089754</v>
      </c>
    </row>
    <row r="704">
      <c r="A704" s="50">
        <v>24</v>
      </c>
      <c r="B704" s="50" t="s">
        <v>643</v>
      </c>
      <c r="C704" s="50" t="s">
        <v>23</v>
      </c>
      <c r="D704" s="50" t="s">
        <v>644</v>
      </c>
      <c r="E704" s="51">
        <v>43880</v>
      </c>
      <c r="F704" s="51">
        <v>43905</v>
      </c>
      <c r="G704" s="51">
        <v>43899</v>
      </c>
      <c r="H704" s="52">
        <v>0.0825</v>
      </c>
      <c r="I704" s="53">
        <v>6000000000</v>
      </c>
      <c r="J704" s="54">
        <v>100.08410256</v>
      </c>
      <c r="K704" s="54">
        <v>6005046153.6</v>
      </c>
      <c r="L704" s="54">
        <v>100</v>
      </c>
      <c r="M704" s="55">
        <v>100.0139</v>
      </c>
      <c r="N704" s="56">
        <v>4</v>
      </c>
      <c r="O704" s="52" t="e">
        <f>YIELD(E704,F704,H704,J704,L704,N704,2)</f>
        <v>#NAME?</v>
      </c>
      <c r="P704" s="52" t="e">
        <f>YIELD(E704,F704,H704,M704,L704,N704,2)</f>
        <v>#NAME?</v>
      </c>
      <c r="Q704" s="52">
        <f>H704*L704/M704</f>
        <v>0.08248853409376096</v>
      </c>
      <c r="R704" s="54">
        <f>I704*O704</f>
        <v>0</v>
      </c>
      <c r="S704" s="52">
        <f>R704/$I$723</f>
        <v>0</v>
      </c>
      <c r="T704" s="54">
        <f>I704*M704/100-K704</f>
        <v>-4212153.6000003815</v>
      </c>
      <c r="U704" s="46">
        <f>T704/K704</f>
        <v>-0.00070143567464093723</v>
      </c>
    </row>
    <row r="705">
      <c r="A705" s="50">
        <v>25</v>
      </c>
      <c r="B705" s="50" t="s">
        <v>643</v>
      </c>
      <c r="C705" s="50" t="s">
        <v>23</v>
      </c>
      <c r="D705" s="50" t="s">
        <v>644</v>
      </c>
      <c r="E705" s="51">
        <v>43882</v>
      </c>
      <c r="F705" s="51">
        <v>43905</v>
      </c>
      <c r="G705" s="51">
        <v>43899</v>
      </c>
      <c r="H705" s="52">
        <v>0.0825</v>
      </c>
      <c r="I705" s="53">
        <v>1000000000</v>
      </c>
      <c r="J705" s="54">
        <v>100.08410256</v>
      </c>
      <c r="K705" s="54">
        <v>1000841025.6</v>
      </c>
      <c r="L705" s="54">
        <v>100</v>
      </c>
      <c r="M705" s="55">
        <v>100.0139</v>
      </c>
      <c r="N705" s="56">
        <v>4</v>
      </c>
      <c r="O705" s="52" t="e">
        <f>YIELD(E705,F705,H705,J705,L705,N705,2)</f>
        <v>#NAME?</v>
      </c>
      <c r="P705" s="52" t="e">
        <f>YIELD(E705,F705,H705,M705,L705,N705,2)</f>
        <v>#NAME?</v>
      </c>
      <c r="Q705" s="52">
        <f>H705*L705/M705</f>
        <v>0.08248853409376096</v>
      </c>
      <c r="R705" s="54">
        <f>I705*O705</f>
        <v>0</v>
      </c>
      <c r="S705" s="52">
        <f>R705/$I$723</f>
        <v>0</v>
      </c>
      <c r="T705" s="54">
        <f>I705*M705/100-K705</f>
        <v>-702025.60000002384</v>
      </c>
      <c r="U705" s="46">
        <f>T705/K705</f>
        <v>-0.00070143567464089754</v>
      </c>
    </row>
    <row r="706">
      <c r="A706" s="50">
        <v>26</v>
      </c>
      <c r="B706" s="50" t="s">
        <v>645</v>
      </c>
      <c r="C706" s="50" t="s">
        <v>23</v>
      </c>
      <c r="D706" s="50" t="s">
        <v>646</v>
      </c>
      <c r="E706" s="51">
        <v>43875</v>
      </c>
      <c r="F706" s="51">
        <v>44046</v>
      </c>
      <c r="G706" s="51">
        <v>43899</v>
      </c>
      <c r="H706" s="52">
        <v>0.0825</v>
      </c>
      <c r="I706" s="53">
        <v>16000000000</v>
      </c>
      <c r="J706" s="54">
        <v>100.81962963</v>
      </c>
      <c r="K706" s="54">
        <v>16131140740.800001</v>
      </c>
      <c r="L706" s="54">
        <v>100</v>
      </c>
      <c r="M706" s="55">
        <v>100.8018</v>
      </c>
      <c r="N706" s="56">
        <v>4</v>
      </c>
      <c r="O706" s="52" t="e">
        <f>YIELD(E706,F706,H706,J706,L706,N706,2)</f>
        <v>#NAME?</v>
      </c>
      <c r="P706" s="52" t="e">
        <f>YIELD(E706,F706,H706,M706,L706,N706,2)</f>
        <v>#NAME?</v>
      </c>
      <c r="Q706" s="52">
        <f>H706*L706/M706</f>
        <v>0.0818437765992274</v>
      </c>
      <c r="R706" s="54">
        <f>I706*O706</f>
        <v>0</v>
      </c>
      <c r="S706" s="52">
        <f>R706/$I$723</f>
        <v>0</v>
      </c>
      <c r="T706" s="54">
        <f>I706*M706/100-K706</f>
        <v>-2852740.8000011444</v>
      </c>
      <c r="U706" s="46">
        <f>T706/K706</f>
        <v>-0.00017684681113628835</v>
      </c>
    </row>
    <row r="707">
      <c r="A707" s="50">
        <v>27</v>
      </c>
      <c r="B707" s="50" t="s">
        <v>645</v>
      </c>
      <c r="C707" s="50" t="s">
        <v>23</v>
      </c>
      <c r="D707" s="50" t="s">
        <v>646</v>
      </c>
      <c r="E707" s="51">
        <v>43880</v>
      </c>
      <c r="F707" s="51">
        <v>44046</v>
      </c>
      <c r="G707" s="51">
        <v>43899</v>
      </c>
      <c r="H707" s="52">
        <v>0.0825</v>
      </c>
      <c r="I707" s="53">
        <v>4000000000</v>
      </c>
      <c r="J707" s="54">
        <v>100.81962963</v>
      </c>
      <c r="K707" s="54">
        <v>4032785185.2000003</v>
      </c>
      <c r="L707" s="54">
        <v>100</v>
      </c>
      <c r="M707" s="55">
        <v>100.8018</v>
      </c>
      <c r="N707" s="56">
        <v>4</v>
      </c>
      <c r="O707" s="52" t="e">
        <f>YIELD(E707,F707,H707,J707,L707,N707,2)</f>
        <v>#NAME?</v>
      </c>
      <c r="P707" s="52" t="e">
        <f>YIELD(E707,F707,H707,M707,L707,N707,2)</f>
        <v>#NAME?</v>
      </c>
      <c r="Q707" s="52">
        <f>H707*L707/M707</f>
        <v>0.0818437765992274</v>
      </c>
      <c r="R707" s="54">
        <f>I707*O707</f>
        <v>0</v>
      </c>
      <c r="S707" s="52">
        <f>R707/$I$723</f>
        <v>0</v>
      </c>
      <c r="T707" s="54">
        <f>I707*M707/100-K707</f>
        <v>-713185.2000002861</v>
      </c>
      <c r="U707" s="46">
        <f>T707/K707</f>
        <v>-0.00017684681113628835</v>
      </c>
    </row>
    <row r="708">
      <c r="A708" s="50">
        <v>28</v>
      </c>
      <c r="B708" s="50" t="s">
        <v>645</v>
      </c>
      <c r="C708" s="50" t="s">
        <v>23</v>
      </c>
      <c r="D708" s="50" t="s">
        <v>646</v>
      </c>
      <c r="E708" s="51">
        <v>43833</v>
      </c>
      <c r="F708" s="51">
        <v>44046</v>
      </c>
      <c r="G708" s="51">
        <v>43899</v>
      </c>
      <c r="H708" s="52">
        <v>0.0825</v>
      </c>
      <c r="I708" s="53">
        <v>7000000000</v>
      </c>
      <c r="J708" s="54">
        <v>100.81962963</v>
      </c>
      <c r="K708" s="54">
        <v>7057374074.1</v>
      </c>
      <c r="L708" s="54">
        <v>100</v>
      </c>
      <c r="M708" s="55">
        <v>100.8018</v>
      </c>
      <c r="N708" s="56">
        <v>4</v>
      </c>
      <c r="O708" s="52" t="e">
        <f>YIELD(E708,F708,H708,J708,L708,N708,2)</f>
        <v>#NAME?</v>
      </c>
      <c r="P708" s="52" t="e">
        <f>YIELD(E708,F708,H708,M708,L708,N708,2)</f>
        <v>#NAME?</v>
      </c>
      <c r="Q708" s="52">
        <f>H708*L708/M708</f>
        <v>0.0818437765992274</v>
      </c>
      <c r="R708" s="54">
        <f>I708*O708</f>
        <v>0</v>
      </c>
      <c r="S708" s="52">
        <f>R708/$I$723</f>
        <v>0</v>
      </c>
      <c r="T708" s="54">
        <f>I708*M708/100-K708</f>
        <v>-1248074.1000003815</v>
      </c>
      <c r="U708" s="46">
        <f>T708/K708</f>
        <v>-0.00017684681113627147</v>
      </c>
    </row>
    <row r="709">
      <c r="A709" s="50">
        <v>29</v>
      </c>
      <c r="B709" s="50" t="s">
        <v>283</v>
      </c>
      <c r="C709" s="50" t="s">
        <v>23</v>
      </c>
      <c r="D709" s="50" t="s">
        <v>284</v>
      </c>
      <c r="E709" s="51">
        <v>43860</v>
      </c>
      <c r="F709" s="51">
        <v>44017</v>
      </c>
      <c r="G709" s="51">
        <v>43899</v>
      </c>
      <c r="H709" s="52">
        <v>0.08</v>
      </c>
      <c r="I709" s="53">
        <v>3000000000</v>
      </c>
      <c r="J709" s="54">
        <v>100.43</v>
      </c>
      <c r="K709" s="54">
        <v>3012900000</v>
      </c>
      <c r="L709" s="54">
        <v>100</v>
      </c>
      <c r="M709" s="55">
        <v>100.3306</v>
      </c>
      <c r="N709" s="56">
        <v>4</v>
      </c>
      <c r="O709" s="52" t="e">
        <f>YIELD(E709,F709,H709,J709,L709,N709,2)</f>
        <v>#NAME?</v>
      </c>
      <c r="P709" s="52" t="e">
        <f>YIELD(E709,F709,H709,M709,L709,N709,2)</f>
        <v>#NAME?</v>
      </c>
      <c r="Q709" s="52">
        <f>H709*L709/M709</f>
        <v>0.079736391489734937</v>
      </c>
      <c r="R709" s="54">
        <f>I709*O709</f>
        <v>0</v>
      </c>
      <c r="S709" s="52">
        <f>R709/$I$723</f>
        <v>0</v>
      </c>
      <c r="T709" s="54">
        <f>I709*M709/100-K709</f>
        <v>-2982000</v>
      </c>
      <c r="U709" s="46">
        <f>T709/K709</f>
        <v>-0.000989744100368416</v>
      </c>
    </row>
    <row r="710">
      <c r="A710" s="50">
        <v>30</v>
      </c>
      <c r="B710" s="50" t="s">
        <v>647</v>
      </c>
      <c r="C710" s="50" t="s">
        <v>23</v>
      </c>
      <c r="D710" s="50" t="s">
        <v>648</v>
      </c>
      <c r="E710" s="51">
        <v>43861</v>
      </c>
      <c r="F710" s="51">
        <v>44102</v>
      </c>
      <c r="G710" s="51">
        <v>43899</v>
      </c>
      <c r="H710" s="52">
        <v>0.085</v>
      </c>
      <c r="I710" s="53">
        <v>13000000000</v>
      </c>
      <c r="J710" s="54">
        <v>100.47578947</v>
      </c>
      <c r="K710" s="54">
        <v>13061852631.1</v>
      </c>
      <c r="L710" s="54">
        <v>100</v>
      </c>
      <c r="M710" s="55">
        <v>100.5989</v>
      </c>
      <c r="N710" s="56">
        <v>4</v>
      </c>
      <c r="O710" s="52" t="e">
        <f>YIELD(E710,F710,H710,J710,L710,N710,2)</f>
        <v>#NAME?</v>
      </c>
      <c r="P710" s="52" t="e">
        <f>YIELD(E710,F710,H710,M710,L710,N710,2)</f>
        <v>#NAME?</v>
      </c>
      <c r="Q710" s="52">
        <f>H710*L710/M710</f>
        <v>0.084493965639783342</v>
      </c>
      <c r="R710" s="54">
        <f>I710*O710</f>
        <v>0</v>
      </c>
      <c r="S710" s="52">
        <f>R710/$I$723</f>
        <v>0</v>
      </c>
      <c r="T710" s="54">
        <f>I710*M710/100-K710</f>
        <v>16004368.899999619</v>
      </c>
      <c r="U710" s="46">
        <f>T710/K710</f>
        <v>0.0012252755678695646</v>
      </c>
    </row>
    <row r="711">
      <c r="A711" s="50">
        <v>31</v>
      </c>
      <c r="B711" s="50" t="s">
        <v>647</v>
      </c>
      <c r="C711" s="50" t="s">
        <v>23</v>
      </c>
      <c r="D711" s="50" t="s">
        <v>648</v>
      </c>
      <c r="E711" s="51">
        <v>43865</v>
      </c>
      <c r="F711" s="51">
        <v>44102</v>
      </c>
      <c r="G711" s="51">
        <v>43899</v>
      </c>
      <c r="H711" s="52">
        <v>0.085</v>
      </c>
      <c r="I711" s="53">
        <v>6000000000</v>
      </c>
      <c r="J711" s="54">
        <v>100.47578947</v>
      </c>
      <c r="K711" s="54">
        <v>6028547368.2000008</v>
      </c>
      <c r="L711" s="54">
        <v>100</v>
      </c>
      <c r="M711" s="55">
        <v>100.5989</v>
      </c>
      <c r="N711" s="56">
        <v>4</v>
      </c>
      <c r="O711" s="52" t="e">
        <f>YIELD(E711,F711,H711,J711,L711,N711,2)</f>
        <v>#NAME?</v>
      </c>
      <c r="P711" s="52" t="e">
        <f>YIELD(E711,F711,H711,M711,L711,N711,2)</f>
        <v>#NAME?</v>
      </c>
      <c r="Q711" s="52">
        <f>H711*L711/M711</f>
        <v>0.084493965639783342</v>
      </c>
      <c r="R711" s="54">
        <f>I711*O711</f>
        <v>0</v>
      </c>
      <c r="S711" s="52">
        <f>R711/$I$723</f>
        <v>0</v>
      </c>
      <c r="T711" s="54">
        <f>I711*M711/100-K711</f>
        <v>7386631.7999992371</v>
      </c>
      <c r="U711" s="46">
        <f>T711/K711</f>
        <v>0.001225275567869467</v>
      </c>
    </row>
    <row r="712">
      <c r="A712" s="50">
        <v>32</v>
      </c>
      <c r="B712" s="50" t="s">
        <v>649</v>
      </c>
      <c r="C712" s="50" t="s">
        <v>23</v>
      </c>
      <c r="D712" s="50" t="s">
        <v>650</v>
      </c>
      <c r="E712" s="51">
        <v>43860</v>
      </c>
      <c r="F712" s="51">
        <v>43912</v>
      </c>
      <c r="G712" s="51">
        <v>43899</v>
      </c>
      <c r="H712" s="52">
        <v>0.086</v>
      </c>
      <c r="I712" s="53">
        <v>2000000000</v>
      </c>
      <c r="J712" s="54">
        <v>100.31</v>
      </c>
      <c r="K712" s="54">
        <v>2006200000</v>
      </c>
      <c r="L712" s="54">
        <v>100</v>
      </c>
      <c r="M712" s="55">
        <v>100.0602</v>
      </c>
      <c r="N712" s="56">
        <v>4</v>
      </c>
      <c r="O712" s="52" t="e">
        <f>YIELD(E712,F712,H712,J712,L712,N712,2)</f>
        <v>#NAME?</v>
      </c>
      <c r="P712" s="52" t="e">
        <f>YIELD(E712,F712,H712,M712,L712,N712,2)</f>
        <v>#NAME?</v>
      </c>
      <c r="Q712" s="52">
        <f>H712*L712/M712</f>
        <v>0.085948259147992909</v>
      </c>
      <c r="R712" s="54">
        <f>I712*O712</f>
        <v>0</v>
      </c>
      <c r="S712" s="52">
        <f>R712/$I$723</f>
        <v>0</v>
      </c>
      <c r="T712" s="54">
        <f>I712*M712/100-K712</f>
        <v>-4996000</v>
      </c>
      <c r="U712" s="46">
        <f>T712/K712</f>
        <v>-0.0024902801315920646</v>
      </c>
    </row>
    <row r="713">
      <c r="A713" s="50">
        <v>33</v>
      </c>
      <c r="B713" s="50" t="s">
        <v>651</v>
      </c>
      <c r="C713" s="50" t="s">
        <v>23</v>
      </c>
      <c r="D713" s="50" t="s">
        <v>652</v>
      </c>
      <c r="E713" s="51">
        <v>43872</v>
      </c>
      <c r="F713" s="51">
        <v>43947</v>
      </c>
      <c r="G713" s="51">
        <v>43899</v>
      </c>
      <c r="H713" s="52">
        <v>0.0775</v>
      </c>
      <c r="I713" s="53">
        <v>6000000000</v>
      </c>
      <c r="J713" s="54">
        <v>100.23636364</v>
      </c>
      <c r="K713" s="54">
        <v>6014181818.4</v>
      </c>
      <c r="L713" s="54">
        <v>100</v>
      </c>
      <c r="M713" s="55">
        <v>100.1533</v>
      </c>
      <c r="N713" s="56">
        <v>4</v>
      </c>
      <c r="O713" s="52" t="e">
        <f>YIELD(E713,F713,H713,J713,L713,N713,2)</f>
        <v>#NAME?</v>
      </c>
      <c r="P713" s="52" t="e">
        <f>YIELD(E713,F713,H713,M713,L713,N713,2)</f>
        <v>#NAME?</v>
      </c>
      <c r="Q713" s="52">
        <f>H713*L713/M713</f>
        <v>0.077381374353116678</v>
      </c>
      <c r="R713" s="54">
        <f>I713*O713</f>
        <v>0</v>
      </c>
      <c r="S713" s="52">
        <f>R713/$I$723</f>
        <v>0</v>
      </c>
      <c r="T713" s="54">
        <f>I713*M713/100-K713</f>
        <v>-4983818.3999996185</v>
      </c>
      <c r="U713" s="46">
        <f>T713/K713</f>
        <v>-0.00082867770720731278</v>
      </c>
    </row>
    <row r="714">
      <c r="A714" s="50">
        <v>34</v>
      </c>
      <c r="B714" s="50" t="s">
        <v>651</v>
      </c>
      <c r="C714" s="50" t="s">
        <v>23</v>
      </c>
      <c r="D714" s="50" t="s">
        <v>652</v>
      </c>
      <c r="E714" s="51">
        <v>43860</v>
      </c>
      <c r="F714" s="51">
        <v>43947</v>
      </c>
      <c r="G714" s="51">
        <v>43899</v>
      </c>
      <c r="H714" s="52">
        <v>0.0775</v>
      </c>
      <c r="I714" s="53">
        <v>5000000000</v>
      </c>
      <c r="J714" s="54">
        <v>100.23636364</v>
      </c>
      <c r="K714" s="54">
        <v>5011818182</v>
      </c>
      <c r="L714" s="54">
        <v>100</v>
      </c>
      <c r="M714" s="55">
        <v>100.1533</v>
      </c>
      <c r="N714" s="56">
        <v>4</v>
      </c>
      <c r="O714" s="52" t="e">
        <f>YIELD(E714,F714,H714,J714,L714,N714,2)</f>
        <v>#NAME?</v>
      </c>
      <c r="P714" s="52" t="e">
        <f>YIELD(E714,F714,H714,M714,L714,N714,2)</f>
        <v>#NAME?</v>
      </c>
      <c r="Q714" s="52">
        <f>H714*L714/M714</f>
        <v>0.077381374353116678</v>
      </c>
      <c r="R714" s="54">
        <f>I714*O714</f>
        <v>0</v>
      </c>
      <c r="S714" s="52">
        <f>R714/$I$723</f>
        <v>0</v>
      </c>
      <c r="T714" s="54">
        <f>I714*M714/100-K714</f>
        <v>-4153182</v>
      </c>
      <c r="U714" s="46">
        <f>T714/K714</f>
        <v>-0.0008286777072073761</v>
      </c>
    </row>
    <row r="715">
      <c r="A715" s="50">
        <v>35</v>
      </c>
      <c r="B715" s="50" t="s">
        <v>626</v>
      </c>
      <c r="C715" s="50" t="s">
        <v>23</v>
      </c>
      <c r="D715" s="50" t="s">
        <v>627</v>
      </c>
      <c r="E715" s="51">
        <v>43769</v>
      </c>
      <c r="F715" s="51">
        <v>44074</v>
      </c>
      <c r="G715" s="51">
        <v>43899</v>
      </c>
      <c r="H715" s="52">
        <v>0.071</v>
      </c>
      <c r="I715" s="53">
        <v>200000000</v>
      </c>
      <c r="J715" s="54">
        <v>100.18595339</v>
      </c>
      <c r="K715" s="54">
        <v>200371906.78</v>
      </c>
      <c r="L715" s="54">
        <v>100</v>
      </c>
      <c r="M715" s="55">
        <v>100.4374</v>
      </c>
      <c r="N715" s="56">
        <v>4</v>
      </c>
      <c r="O715" s="52" t="e">
        <f>YIELD(E715,F715,H715,J715,L715,N715,2)</f>
        <v>#NAME?</v>
      </c>
      <c r="P715" s="52" t="e">
        <f>YIELD(E715,F715,H715,M715,L715,N715,2)</f>
        <v>#NAME?</v>
      </c>
      <c r="Q715" s="52">
        <f>H715*L715/M715</f>
        <v>0.070690798447590242</v>
      </c>
      <c r="R715" s="54">
        <f>I715*O715</f>
        <v>0</v>
      </c>
      <c r="S715" s="52">
        <f>R715/$I$723</f>
        <v>0</v>
      </c>
      <c r="T715" s="54">
        <f>I715*M715/100-K715</f>
        <v>502893.21999999881</v>
      </c>
      <c r="U715" s="46">
        <f>T715/K715</f>
        <v>0.0025097990435962391</v>
      </c>
    </row>
    <row r="716">
      <c r="A716" s="50">
        <v>36</v>
      </c>
      <c r="B716" s="50" t="s">
        <v>626</v>
      </c>
      <c r="C716" s="50" t="s">
        <v>23</v>
      </c>
      <c r="D716" s="50" t="s">
        <v>627</v>
      </c>
      <c r="E716" s="51">
        <v>43833</v>
      </c>
      <c r="F716" s="51">
        <v>44074</v>
      </c>
      <c r="G716" s="51">
        <v>43899</v>
      </c>
      <c r="H716" s="52">
        <v>0.071</v>
      </c>
      <c r="I716" s="53">
        <v>7500000000</v>
      </c>
      <c r="J716" s="54">
        <v>100.18595339</v>
      </c>
      <c r="K716" s="54">
        <v>7513946504.249999</v>
      </c>
      <c r="L716" s="54">
        <v>100</v>
      </c>
      <c r="M716" s="55">
        <v>100.4374</v>
      </c>
      <c r="N716" s="56">
        <v>4</v>
      </c>
      <c r="O716" s="52" t="e">
        <f>YIELD(E716,F716,H716,J716,L716,N716,2)</f>
        <v>#NAME?</v>
      </c>
      <c r="P716" s="52" t="e">
        <f>YIELD(E716,F716,H716,M716,L716,N716,2)</f>
        <v>#NAME?</v>
      </c>
      <c r="Q716" s="52">
        <f>H716*L716/M716</f>
        <v>0.070690798447590242</v>
      </c>
      <c r="R716" s="54">
        <f>I716*O716</f>
        <v>0</v>
      </c>
      <c r="S716" s="52">
        <f>R716/$I$723</f>
        <v>0</v>
      </c>
      <c r="T716" s="54">
        <f>I716*M716/100-K716</f>
        <v>18858495.750000954</v>
      </c>
      <c r="U716" s="46">
        <f>T716/K716</f>
        <v>0.0025097990435963722</v>
      </c>
    </row>
    <row r="717">
      <c r="A717" s="50">
        <v>37</v>
      </c>
      <c r="B717" s="50" t="s">
        <v>653</v>
      </c>
      <c r="C717" s="50" t="s">
        <v>23</v>
      </c>
      <c r="D717" s="50" t="s">
        <v>654</v>
      </c>
      <c r="E717" s="51">
        <v>43866</v>
      </c>
      <c r="F717" s="51">
        <v>44204</v>
      </c>
      <c r="G717" s="51">
        <v>43899</v>
      </c>
      <c r="H717" s="52">
        <v>0.1099</v>
      </c>
      <c r="I717" s="53">
        <v>5000000000</v>
      </c>
      <c r="J717" s="54">
        <v>101.9</v>
      </c>
      <c r="K717" s="54">
        <v>5095000000</v>
      </c>
      <c r="L717" s="54">
        <v>100</v>
      </c>
      <c r="M717" s="55">
        <v>102.012</v>
      </c>
      <c r="N717" s="56">
        <v>4</v>
      </c>
      <c r="O717" s="52" t="e">
        <f>YIELD(E717,F717,H717,J717,L717,N717,2)</f>
        <v>#NAME?</v>
      </c>
      <c r="P717" s="52" t="e">
        <f>YIELD(E717,F717,H717,M717,L717,N717,2)</f>
        <v>#NAME?</v>
      </c>
      <c r="Q717" s="52">
        <f>H717*L717/M717</f>
        <v>0.10773242363643493</v>
      </c>
      <c r="R717" s="54">
        <f>I717*O717</f>
        <v>0</v>
      </c>
      <c r="S717" s="52">
        <f>R717/$I$723</f>
        <v>0</v>
      </c>
      <c r="T717" s="54">
        <f>I717*M717/100-K717</f>
        <v>5600000</v>
      </c>
      <c r="U717" s="46">
        <f>T717/K717</f>
        <v>0.0010991167811579981</v>
      </c>
    </row>
    <row r="718">
      <c r="A718" s="50">
        <v>38</v>
      </c>
      <c r="B718" s="50" t="s">
        <v>270</v>
      </c>
      <c r="C718" s="50" t="s">
        <v>23</v>
      </c>
      <c r="D718" s="50" t="s">
        <v>271</v>
      </c>
      <c r="E718" s="51">
        <v>43860</v>
      </c>
      <c r="F718" s="51">
        <v>44026</v>
      </c>
      <c r="G718" s="51">
        <v>43899</v>
      </c>
      <c r="H718" s="52">
        <v>0.0755</v>
      </c>
      <c r="I718" s="53">
        <v>6500000000</v>
      </c>
      <c r="J718" s="54">
        <v>100.5815625</v>
      </c>
      <c r="K718" s="54">
        <v>6537801562.5</v>
      </c>
      <c r="L718" s="54">
        <v>100</v>
      </c>
      <c r="M718" s="55">
        <v>100.5467</v>
      </c>
      <c r="N718" s="56">
        <v>4</v>
      </c>
      <c r="O718" s="52" t="e">
        <f>YIELD(E718,F718,H718,J718,L718,N718,2)</f>
        <v>#NAME?</v>
      </c>
      <c r="P718" s="52" t="e">
        <f>YIELD(E718,F718,H718,M718,L718,N718,2)</f>
        <v>#NAME?</v>
      </c>
      <c r="Q718" s="52">
        <f>H718*L718/M718</f>
        <v>0.075089485781233992</v>
      </c>
      <c r="R718" s="54">
        <f>I718*O718</f>
        <v>0</v>
      </c>
      <c r="S718" s="52">
        <f>R718/$I$723</f>
        <v>0</v>
      </c>
      <c r="T718" s="54">
        <f>I718*M718/100-K718</f>
        <v>-2266062.5</v>
      </c>
      <c r="U718" s="46">
        <f>T718/K718</f>
        <v>-0.0003466092505771125</v>
      </c>
    </row>
    <row r="719">
      <c r="A719" s="50">
        <v>39</v>
      </c>
      <c r="B719" s="50" t="s">
        <v>270</v>
      </c>
      <c r="C719" s="50" t="s">
        <v>23</v>
      </c>
      <c r="D719" s="50" t="s">
        <v>271</v>
      </c>
      <c r="E719" s="51">
        <v>43865</v>
      </c>
      <c r="F719" s="51">
        <v>44026</v>
      </c>
      <c r="G719" s="51">
        <v>43899</v>
      </c>
      <c r="H719" s="52">
        <v>0.0755</v>
      </c>
      <c r="I719" s="53">
        <v>5500000000</v>
      </c>
      <c r="J719" s="54">
        <v>100.5815625</v>
      </c>
      <c r="K719" s="54">
        <v>5531985937.5</v>
      </c>
      <c r="L719" s="54">
        <v>100</v>
      </c>
      <c r="M719" s="55">
        <v>100.5467</v>
      </c>
      <c r="N719" s="56">
        <v>4</v>
      </c>
      <c r="O719" s="52" t="e">
        <f>YIELD(E719,F719,H719,J719,L719,N719,2)</f>
        <v>#NAME?</v>
      </c>
      <c r="P719" s="52" t="e">
        <f>YIELD(E719,F719,H719,M719,L719,N719,2)</f>
        <v>#NAME?</v>
      </c>
      <c r="Q719" s="52">
        <f>H719*L719/M719</f>
        <v>0.075089485781233992</v>
      </c>
      <c r="R719" s="54">
        <f>I719*O719</f>
        <v>0</v>
      </c>
      <c r="S719" s="52">
        <f>R719/$I$723</f>
        <v>0</v>
      </c>
      <c r="T719" s="54">
        <f>I719*M719/100-K719</f>
        <v>-1917437.5</v>
      </c>
      <c r="U719" s="46">
        <f>T719/K719</f>
        <v>-0.0003466092505771125</v>
      </c>
    </row>
    <row r="720">
      <c r="A720" s="50">
        <v>40</v>
      </c>
      <c r="B720" s="50" t="s">
        <v>270</v>
      </c>
      <c r="C720" s="50" t="s">
        <v>23</v>
      </c>
      <c r="D720" s="50" t="s">
        <v>271</v>
      </c>
      <c r="E720" s="51">
        <v>43866</v>
      </c>
      <c r="F720" s="51">
        <v>44026</v>
      </c>
      <c r="G720" s="51">
        <v>43899</v>
      </c>
      <c r="H720" s="52">
        <v>0.0755</v>
      </c>
      <c r="I720" s="53">
        <v>2500000000</v>
      </c>
      <c r="J720" s="54">
        <v>100.5815625</v>
      </c>
      <c r="K720" s="54">
        <v>2514539062.4999995</v>
      </c>
      <c r="L720" s="54">
        <v>100</v>
      </c>
      <c r="M720" s="55">
        <v>100.5467</v>
      </c>
      <c r="N720" s="56">
        <v>4</v>
      </c>
      <c r="O720" s="52" t="e">
        <f>YIELD(E720,F720,H720,J720,L720,N720,2)</f>
        <v>#NAME?</v>
      </c>
      <c r="P720" s="52" t="e">
        <f>YIELD(E720,F720,H720,M720,L720,N720,2)</f>
        <v>#NAME?</v>
      </c>
      <c r="Q720" s="52">
        <f>H720*L720/M720</f>
        <v>0.075089485781233992</v>
      </c>
      <c r="R720" s="54">
        <f>I720*O720</f>
        <v>0</v>
      </c>
      <c r="S720" s="52">
        <f>R720/$I$723</f>
        <v>0</v>
      </c>
      <c r="T720" s="54">
        <f>I720*M720/100-K720</f>
        <v>-871562.49999952316</v>
      </c>
      <c r="U720" s="46">
        <f>T720/K720</f>
        <v>-0.00034660925057692293</v>
      </c>
    </row>
    <row r="721">
      <c r="A721" s="50">
        <v>41</v>
      </c>
      <c r="B721" s="50" t="s">
        <v>655</v>
      </c>
      <c r="C721" s="50" t="s">
        <v>23</v>
      </c>
      <c r="D721" s="50" t="s">
        <v>656</v>
      </c>
      <c r="E721" s="51">
        <v>43875</v>
      </c>
      <c r="F721" s="51">
        <v>44082</v>
      </c>
      <c r="G721" s="51">
        <v>43899</v>
      </c>
      <c r="H721" s="52">
        <v>0.0695</v>
      </c>
      <c r="I721" s="53">
        <v>12000000000</v>
      </c>
      <c r="J721" s="54">
        <v>100.01081081</v>
      </c>
      <c r="K721" s="54">
        <v>12001297297.2</v>
      </c>
      <c r="L721" s="54">
        <v>100</v>
      </c>
      <c r="M721" s="55">
        <v>100.457</v>
      </c>
      <c r="N721" s="56">
        <v>4</v>
      </c>
      <c r="O721" s="52" t="e">
        <f>YIELD(E721,F721,H721,J721,L721,N721,2)</f>
        <v>#NAME?</v>
      </c>
      <c r="P721" s="52" t="e">
        <f>YIELD(E721,F721,H721,M721,L721,N721,2)</f>
        <v>#NAME?</v>
      </c>
      <c r="Q721" s="52">
        <f>H721*L721/M721</f>
        <v>0.069183829897369042</v>
      </c>
      <c r="R721" s="54">
        <f>I721*O721</f>
        <v>0</v>
      </c>
      <c r="S721" s="52">
        <f>R721/$I$723</f>
        <v>0</v>
      </c>
      <c r="T721" s="54">
        <f>I721*M721/100-K721</f>
        <v>53542702.799999237</v>
      </c>
      <c r="U721" s="46">
        <f>T721/K721</f>
        <v>0.0044614095854863273</v>
      </c>
    </row>
    <row r="722">
      <c r="A722" s="57">
        <v>42</v>
      </c>
      <c r="B722" s="57" t="s">
        <v>655</v>
      </c>
      <c r="C722" s="57" t="s">
        <v>23</v>
      </c>
      <c r="D722" s="57" t="s">
        <v>656</v>
      </c>
      <c r="E722" s="58">
        <v>43717</v>
      </c>
      <c r="F722" s="58">
        <v>44082</v>
      </c>
      <c r="G722" s="58">
        <v>43899</v>
      </c>
      <c r="H722" s="59">
        <v>0.0695</v>
      </c>
      <c r="I722" s="60">
        <v>10200000000</v>
      </c>
      <c r="J722" s="61">
        <v>100.01081081</v>
      </c>
      <c r="K722" s="61">
        <v>10201102702.62</v>
      </c>
      <c r="L722" s="61">
        <v>100</v>
      </c>
      <c r="M722" s="62">
        <v>100.457</v>
      </c>
      <c r="N722" s="63">
        <v>4</v>
      </c>
      <c r="O722" s="59" t="e">
        <f>YIELD(E722,F722,H722,J722,L722,N722,2)</f>
        <v>#NAME?</v>
      </c>
      <c r="P722" s="59" t="e">
        <f>YIELD(E722,F722,H722,M722,L722,N722,2)</f>
        <v>#NAME?</v>
      </c>
      <c r="Q722" s="59">
        <f>H722*L722/M722</f>
        <v>0.069183829897369042</v>
      </c>
      <c r="R722" s="61">
        <f>I722*O722</f>
        <v>0</v>
      </c>
      <c r="S722" s="59">
        <f>R722/$I$723</f>
        <v>0</v>
      </c>
      <c r="T722" s="61">
        <f>I722*M722/100-K722</f>
        <v>45511297.379997253</v>
      </c>
      <c r="U722" s="47">
        <f>T722/K722</f>
        <v>0.0044614095854861218</v>
      </c>
    </row>
    <row r="723">
      <c r="I723" s="18">
        <f>SUM(I681:I722)</f>
        <v>196600000000</v>
      </c>
      <c r="K723" s="18">
        <f>SUM(K681:K722)</f>
        <v>196367458616.61005</v>
      </c>
      <c r="R723" s="18">
        <f>SUM(R681:R722)</f>
        <v>0</v>
      </c>
      <c r="S723" s="20" t="e">
        <f>SUM(S681:S722)</f>
        <v>#NAME?</v>
      </c>
      <c r="T723" s="18">
        <f>SUM(T681:T722)</f>
        <v>-1687381116.6100056</v>
      </c>
      <c r="U723" s="2">
        <f>T723/K723</f>
        <v>-0.0085929773115028529</v>
      </c>
    </row>
    <row r="726">
      <c r="B726" s="8" t="s">
        <v>0</v>
      </c>
      <c r="C726" s="0" t="s">
        <v>657</v>
      </c>
      <c r="G726" s="7" t="s">
        <v>4</v>
      </c>
      <c r="H726" s="10">
        <v>43899</v>
      </c>
    </row>
    <row r="728">
      <c r="A728" s="43" t="s">
        <v>5</v>
      </c>
      <c r="B728" s="43" t="s">
        <v>217</v>
      </c>
      <c r="C728" s="43" t="s">
        <v>218</v>
      </c>
      <c r="D728" s="43" t="s">
        <v>219</v>
      </c>
      <c r="E728" s="43" t="s">
        <v>220</v>
      </c>
      <c r="F728" s="43" t="s">
        <v>221</v>
      </c>
      <c r="G728" s="45" t="s">
        <v>222</v>
      </c>
      <c r="H728" s="43" t="s">
        <v>223</v>
      </c>
      <c r="I728" s="43" t="s">
        <v>224</v>
      </c>
      <c r="J728" s="43" t="s">
        <v>225</v>
      </c>
      <c r="K728" s="44"/>
      <c r="L728" s="43" t="s">
        <v>226</v>
      </c>
      <c r="M728" s="43" t="s">
        <v>227</v>
      </c>
      <c r="N728" s="43" t="s">
        <v>228</v>
      </c>
      <c r="O728" s="43" t="s">
        <v>229</v>
      </c>
      <c r="P728" s="43" t="s">
        <v>230</v>
      </c>
      <c r="Q728" s="43" t="s">
        <v>231</v>
      </c>
      <c r="R728" s="43" t="s">
        <v>232</v>
      </c>
      <c r="S728" s="43" t="s">
        <v>233</v>
      </c>
      <c r="T728" s="43" t="s">
        <v>234</v>
      </c>
      <c r="U728" s="48" t="s">
        <v>235</v>
      </c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2" t="s">
        <v>236</v>
      </c>
      <c r="K729" s="42" t="s">
        <v>237</v>
      </c>
      <c r="L729" s="44"/>
      <c r="M729" s="44"/>
      <c r="N729" s="44"/>
      <c r="O729" s="44"/>
      <c r="P729" s="44"/>
      <c r="Q729" s="44"/>
      <c r="R729" s="44"/>
      <c r="S729" s="44"/>
      <c r="T729" s="44"/>
      <c r="U729" s="49"/>
    </row>
    <row r="730">
      <c r="A730" s="50">
        <v>1</v>
      </c>
      <c r="B730" s="50" t="s">
        <v>658</v>
      </c>
      <c r="C730" s="50" t="s">
        <v>23</v>
      </c>
      <c r="D730" s="50" t="s">
        <v>659</v>
      </c>
      <c r="E730" s="51">
        <v>43518</v>
      </c>
      <c r="F730" s="51">
        <v>44377</v>
      </c>
      <c r="G730" s="51">
        <v>43899</v>
      </c>
      <c r="H730" s="52">
        <v>0.086</v>
      </c>
      <c r="I730" s="53">
        <v>1500000000</v>
      </c>
      <c r="J730" s="54">
        <v>100.08</v>
      </c>
      <c r="K730" s="54">
        <v>1501200000</v>
      </c>
      <c r="L730" s="54">
        <v>100</v>
      </c>
      <c r="M730" s="55">
        <v>102.3056</v>
      </c>
      <c r="N730" s="56">
        <v>4</v>
      </c>
      <c r="O730" s="52" t="e">
        <f>YIELD(E730,F730,H730,J730,L730,N730,2)</f>
        <v>#NAME?</v>
      </c>
      <c r="P730" s="52" t="e">
        <f>YIELD(E730,F730,H730,M730,L730,N730,2)</f>
        <v>#NAME?</v>
      </c>
      <c r="Q730" s="52">
        <f>H730*L730/M730</f>
        <v>0.084061869535978481</v>
      </c>
      <c r="R730" s="54">
        <f>I730*O730</f>
        <v>0</v>
      </c>
      <c r="S730" s="52">
        <f>R730/$I$799</f>
        <v>0</v>
      </c>
      <c r="T730" s="54">
        <f>I730*M730/100-K730</f>
        <v>33384000</v>
      </c>
      <c r="U730" s="46">
        <f>T730/K730</f>
        <v>0.022238209432454036</v>
      </c>
    </row>
    <row r="731">
      <c r="A731" s="50">
        <v>2</v>
      </c>
      <c r="B731" s="50" t="s">
        <v>555</v>
      </c>
      <c r="C731" s="50" t="s">
        <v>23</v>
      </c>
      <c r="D731" s="50" t="s">
        <v>556</v>
      </c>
      <c r="E731" s="51">
        <v>43712</v>
      </c>
      <c r="F731" s="51">
        <v>44808</v>
      </c>
      <c r="G731" s="51">
        <v>43899</v>
      </c>
      <c r="H731" s="52">
        <v>0.0925</v>
      </c>
      <c r="I731" s="53">
        <v>13440000000</v>
      </c>
      <c r="J731" s="54">
        <v>100</v>
      </c>
      <c r="K731" s="54">
        <v>13440000000</v>
      </c>
      <c r="L731" s="54">
        <v>100</v>
      </c>
      <c r="M731" s="55">
        <v>103.9559</v>
      </c>
      <c r="N731" s="56">
        <v>4</v>
      </c>
      <c r="O731" s="52" t="e">
        <f>YIELD(E731,F731,H731,J731,L731,N731,2)</f>
        <v>#NAME?</v>
      </c>
      <c r="P731" s="52" t="e">
        <f>YIELD(E731,F731,H731,M731,L731,N731,2)</f>
        <v>#NAME?</v>
      </c>
      <c r="Q731" s="52">
        <f>H731*L731/M731</f>
        <v>0.0889800386510049</v>
      </c>
      <c r="R731" s="54">
        <f>I731*O731</f>
        <v>0</v>
      </c>
      <c r="S731" s="52">
        <f>R731/$I$799</f>
        <v>0</v>
      </c>
      <c r="T731" s="54">
        <f>I731*M731/100-K731</f>
        <v>531672960</v>
      </c>
      <c r="U731" s="46">
        <f>T731/K731</f>
        <v>0.039559</v>
      </c>
    </row>
    <row r="732">
      <c r="A732" s="50">
        <v>3</v>
      </c>
      <c r="B732" s="50" t="s">
        <v>557</v>
      </c>
      <c r="C732" s="50" t="s">
        <v>23</v>
      </c>
      <c r="D732" s="50" t="s">
        <v>558</v>
      </c>
      <c r="E732" s="51">
        <v>43472</v>
      </c>
      <c r="F732" s="51">
        <v>44015</v>
      </c>
      <c r="G732" s="51">
        <v>43899</v>
      </c>
      <c r="H732" s="52">
        <v>0.095</v>
      </c>
      <c r="I732" s="53">
        <v>1000000000</v>
      </c>
      <c r="J732" s="54">
        <v>101.72</v>
      </c>
      <c r="K732" s="54">
        <v>1017200000</v>
      </c>
      <c r="L732" s="54">
        <v>100</v>
      </c>
      <c r="M732" s="55">
        <v>100.8463</v>
      </c>
      <c r="N732" s="56">
        <v>4</v>
      </c>
      <c r="O732" s="52" t="e">
        <f>YIELD(E732,F732,H732,J732,L732,N732,2)</f>
        <v>#NAME?</v>
      </c>
      <c r="P732" s="52" t="e">
        <f>YIELD(E732,F732,H732,M732,L732,N732,2)</f>
        <v>#NAME?</v>
      </c>
      <c r="Q732" s="52">
        <f>H732*L732/M732</f>
        <v>0.094202762024982567</v>
      </c>
      <c r="R732" s="54">
        <f>I732*O732</f>
        <v>0</v>
      </c>
      <c r="S732" s="52">
        <f>R732/$I$799</f>
        <v>0</v>
      </c>
      <c r="T732" s="54">
        <f>I732*M732/100-K732</f>
        <v>-8737000</v>
      </c>
      <c r="U732" s="46">
        <f>T732/K732</f>
        <v>-0.00858926464805348</v>
      </c>
    </row>
    <row r="733">
      <c r="A733" s="50">
        <v>4</v>
      </c>
      <c r="B733" s="50" t="s">
        <v>660</v>
      </c>
      <c r="C733" s="50" t="s">
        <v>23</v>
      </c>
      <c r="D733" s="50" t="s">
        <v>661</v>
      </c>
      <c r="E733" s="51">
        <v>43257</v>
      </c>
      <c r="F733" s="51">
        <v>44750</v>
      </c>
      <c r="G733" s="51">
        <v>43899</v>
      </c>
      <c r="H733" s="52">
        <v>0.1</v>
      </c>
      <c r="I733" s="53">
        <v>3000000000</v>
      </c>
      <c r="J733" s="54">
        <v>104.82</v>
      </c>
      <c r="K733" s="54">
        <v>3144600000</v>
      </c>
      <c r="L733" s="54">
        <v>100</v>
      </c>
      <c r="M733" s="55">
        <v>105.8299</v>
      </c>
      <c r="N733" s="56">
        <v>4</v>
      </c>
      <c r="O733" s="52" t="e">
        <f>YIELD(E733,F733,H733,J733,L733,N733,2)</f>
        <v>#NAME?</v>
      </c>
      <c r="P733" s="52" t="e">
        <f>YIELD(E733,F733,H733,M733,L733,N733,2)</f>
        <v>#NAME?</v>
      </c>
      <c r="Q733" s="52">
        <f>H733*L733/M733</f>
        <v>0.094491254361952534</v>
      </c>
      <c r="R733" s="54">
        <f>I733*O733</f>
        <v>0</v>
      </c>
      <c r="S733" s="52">
        <f>R733/$I$799</f>
        <v>0</v>
      </c>
      <c r="T733" s="54">
        <f>I733*M733/100-K733</f>
        <v>30297000</v>
      </c>
      <c r="U733" s="46">
        <f>T733/K733</f>
        <v>0.0096346117153215029</v>
      </c>
    </row>
    <row r="734">
      <c r="A734" s="50">
        <v>5</v>
      </c>
      <c r="B734" s="50" t="s">
        <v>561</v>
      </c>
      <c r="C734" s="50" t="s">
        <v>23</v>
      </c>
      <c r="D734" s="50" t="s">
        <v>562</v>
      </c>
      <c r="E734" s="51">
        <v>43829</v>
      </c>
      <c r="F734" s="51">
        <v>45471</v>
      </c>
      <c r="G734" s="51">
        <v>43899</v>
      </c>
      <c r="H734" s="52">
        <v>0.09</v>
      </c>
      <c r="I734" s="53">
        <v>3000000000</v>
      </c>
      <c r="J734" s="54">
        <v>104.15</v>
      </c>
      <c r="K734" s="54">
        <v>3124500000</v>
      </c>
      <c r="L734" s="54">
        <v>100</v>
      </c>
      <c r="M734" s="55">
        <v>104.3048</v>
      </c>
      <c r="N734" s="56">
        <v>4</v>
      </c>
      <c r="O734" s="52" t="e">
        <f>YIELD(E734,F734,H734,J734,L734,N734,2)</f>
        <v>#NAME?</v>
      </c>
      <c r="P734" s="52" t="e">
        <f>YIELD(E734,F734,H734,M734,L734,N734,2)</f>
        <v>#NAME?</v>
      </c>
      <c r="Q734" s="52">
        <f>H734*L734/M734</f>
        <v>0.086285578420168582</v>
      </c>
      <c r="R734" s="54">
        <f>I734*O734</f>
        <v>0</v>
      </c>
      <c r="S734" s="52">
        <f>R734/$I$799</f>
        <v>0</v>
      </c>
      <c r="T734" s="54">
        <f>I734*M734/100-K734</f>
        <v>4644000</v>
      </c>
      <c r="U734" s="46">
        <f>T734/K734</f>
        <v>0.0014863178108497359</v>
      </c>
    </row>
    <row r="735">
      <c r="A735" s="50">
        <v>6</v>
      </c>
      <c r="B735" s="50" t="s">
        <v>563</v>
      </c>
      <c r="C735" s="50" t="s">
        <v>23</v>
      </c>
      <c r="D735" s="50" t="s">
        <v>564</v>
      </c>
      <c r="E735" s="51">
        <v>43342</v>
      </c>
      <c r="F735" s="51">
        <v>44353</v>
      </c>
      <c r="G735" s="51">
        <v>43899</v>
      </c>
      <c r="H735" s="52">
        <v>0.075</v>
      </c>
      <c r="I735" s="53">
        <v>7200000000</v>
      </c>
      <c r="J735" s="54">
        <v>97.9</v>
      </c>
      <c r="K735" s="54">
        <v>7048800000</v>
      </c>
      <c r="L735" s="54">
        <v>100</v>
      </c>
      <c r="M735" s="55">
        <v>100.9545</v>
      </c>
      <c r="N735" s="56">
        <v>4</v>
      </c>
      <c r="O735" s="52" t="e">
        <f>YIELD(E735,F735,H735,J735,L735,N735,2)</f>
        <v>#NAME?</v>
      </c>
      <c r="P735" s="52" t="e">
        <f>YIELD(E735,F735,H735,M735,L735,N735,2)</f>
        <v>#NAME?</v>
      </c>
      <c r="Q735" s="52">
        <f>H735*L735/M735</f>
        <v>0.0742908934222843</v>
      </c>
      <c r="R735" s="54">
        <f>I735*O735</f>
        <v>0</v>
      </c>
      <c r="S735" s="52">
        <f>R735/$I$799</f>
        <v>0</v>
      </c>
      <c r="T735" s="54">
        <f>I735*M735/100-K735</f>
        <v>219924000</v>
      </c>
      <c r="U735" s="46">
        <f>T735/K735</f>
        <v>0.031200204290091932</v>
      </c>
    </row>
    <row r="736">
      <c r="A736" s="50">
        <v>7</v>
      </c>
      <c r="B736" s="50" t="s">
        <v>565</v>
      </c>
      <c r="C736" s="50" t="s">
        <v>23</v>
      </c>
      <c r="D736" s="50" t="s">
        <v>566</v>
      </c>
      <c r="E736" s="51">
        <v>43371</v>
      </c>
      <c r="F736" s="51">
        <v>44467</v>
      </c>
      <c r="G736" s="51">
        <v>43899</v>
      </c>
      <c r="H736" s="52">
        <v>0.09</v>
      </c>
      <c r="I736" s="53">
        <v>15000000000</v>
      </c>
      <c r="J736" s="54">
        <v>99.99096774</v>
      </c>
      <c r="K736" s="54">
        <v>14998645161</v>
      </c>
      <c r="L736" s="54">
        <v>100</v>
      </c>
      <c r="M736" s="55">
        <v>103.8643</v>
      </c>
      <c r="N736" s="56">
        <v>4</v>
      </c>
      <c r="O736" s="52" t="e">
        <f>YIELD(E736,F736,H736,J736,L736,N736,2)</f>
        <v>#NAME?</v>
      </c>
      <c r="P736" s="52" t="e">
        <f>YIELD(E736,F736,H736,M736,L736,N736,2)</f>
        <v>#NAME?</v>
      </c>
      <c r="Q736" s="52">
        <f>H736*L736/M736</f>
        <v>0.086651525114981753</v>
      </c>
      <c r="R736" s="54">
        <f>I736*O736</f>
        <v>0</v>
      </c>
      <c r="S736" s="52">
        <f>R736/$I$799</f>
        <v>0</v>
      </c>
      <c r="T736" s="54">
        <f>I736*M736/100-K736</f>
        <v>580999839</v>
      </c>
      <c r="U736" s="46">
        <f>T736/K736</f>
        <v>0.038736821410425525</v>
      </c>
    </row>
    <row r="737">
      <c r="A737" s="50">
        <v>8</v>
      </c>
      <c r="B737" s="50" t="s">
        <v>565</v>
      </c>
      <c r="C737" s="50" t="s">
        <v>23</v>
      </c>
      <c r="D737" s="50" t="s">
        <v>566</v>
      </c>
      <c r="E737" s="51">
        <v>43445</v>
      </c>
      <c r="F737" s="51">
        <v>44467</v>
      </c>
      <c r="G737" s="51">
        <v>43899</v>
      </c>
      <c r="H737" s="52">
        <v>0.09</v>
      </c>
      <c r="I737" s="53">
        <v>5000000000</v>
      </c>
      <c r="J737" s="54">
        <v>99.99096774</v>
      </c>
      <c r="K737" s="54">
        <v>4999548387.000001</v>
      </c>
      <c r="L737" s="54">
        <v>100</v>
      </c>
      <c r="M737" s="55">
        <v>103.8643</v>
      </c>
      <c r="N737" s="56">
        <v>4</v>
      </c>
      <c r="O737" s="52" t="e">
        <f>YIELD(E737,F737,H737,J737,L737,N737,2)</f>
        <v>#NAME?</v>
      </c>
      <c r="P737" s="52" t="e">
        <f>YIELD(E737,F737,H737,M737,L737,N737,2)</f>
        <v>#NAME?</v>
      </c>
      <c r="Q737" s="52">
        <f>H737*L737/M737</f>
        <v>0.086651525114981753</v>
      </c>
      <c r="R737" s="54">
        <f>I737*O737</f>
        <v>0</v>
      </c>
      <c r="S737" s="52">
        <f>R737/$I$799</f>
        <v>0</v>
      </c>
      <c r="T737" s="54">
        <f>I737*M737/100-K737</f>
        <v>193666612.99999905</v>
      </c>
      <c r="U737" s="46">
        <f>T737/K737</f>
        <v>0.03873682141042533</v>
      </c>
    </row>
    <row r="738">
      <c r="A738" s="50">
        <v>9</v>
      </c>
      <c r="B738" s="50" t="s">
        <v>565</v>
      </c>
      <c r="C738" s="50" t="s">
        <v>23</v>
      </c>
      <c r="D738" s="50" t="s">
        <v>566</v>
      </c>
      <c r="E738" s="51">
        <v>43454</v>
      </c>
      <c r="F738" s="51">
        <v>44467</v>
      </c>
      <c r="G738" s="51">
        <v>43899</v>
      </c>
      <c r="H738" s="52">
        <v>0.09</v>
      </c>
      <c r="I738" s="53">
        <v>2000000000</v>
      </c>
      <c r="J738" s="54">
        <v>99.99096774</v>
      </c>
      <c r="K738" s="54">
        <v>1999819354.8000002</v>
      </c>
      <c r="L738" s="54">
        <v>100</v>
      </c>
      <c r="M738" s="55">
        <v>103.8643</v>
      </c>
      <c r="N738" s="56">
        <v>4</v>
      </c>
      <c r="O738" s="52" t="e">
        <f>YIELD(E738,F738,H738,J738,L738,N738,2)</f>
        <v>#NAME?</v>
      </c>
      <c r="P738" s="52" t="e">
        <f>YIELD(E738,F738,H738,M738,L738,N738,2)</f>
        <v>#NAME?</v>
      </c>
      <c r="Q738" s="52">
        <f>H738*L738/M738</f>
        <v>0.086651525114981753</v>
      </c>
      <c r="R738" s="54">
        <f>I738*O738</f>
        <v>0</v>
      </c>
      <c r="S738" s="52">
        <f>R738/$I$799</f>
        <v>0</v>
      </c>
      <c r="T738" s="54">
        <f>I738*M738/100-K738</f>
        <v>77466645.199999809</v>
      </c>
      <c r="U738" s="46">
        <f>T738/K738</f>
        <v>0.038736821410425427</v>
      </c>
    </row>
    <row r="739">
      <c r="A739" s="50">
        <v>10</v>
      </c>
      <c r="B739" s="50" t="s">
        <v>565</v>
      </c>
      <c r="C739" s="50" t="s">
        <v>23</v>
      </c>
      <c r="D739" s="50" t="s">
        <v>566</v>
      </c>
      <c r="E739" s="51">
        <v>43474</v>
      </c>
      <c r="F739" s="51">
        <v>44467</v>
      </c>
      <c r="G739" s="51">
        <v>43899</v>
      </c>
      <c r="H739" s="52">
        <v>0.09</v>
      </c>
      <c r="I739" s="53">
        <v>2000000000</v>
      </c>
      <c r="J739" s="54">
        <v>99.99096774</v>
      </c>
      <c r="K739" s="54">
        <v>1999819354.8000002</v>
      </c>
      <c r="L739" s="54">
        <v>100</v>
      </c>
      <c r="M739" s="55">
        <v>103.8643</v>
      </c>
      <c r="N739" s="56">
        <v>4</v>
      </c>
      <c r="O739" s="52" t="e">
        <f>YIELD(E739,F739,H739,J739,L739,N739,2)</f>
        <v>#NAME?</v>
      </c>
      <c r="P739" s="52" t="e">
        <f>YIELD(E739,F739,H739,M739,L739,N739,2)</f>
        <v>#NAME?</v>
      </c>
      <c r="Q739" s="52">
        <f>H739*L739/M739</f>
        <v>0.086651525114981753</v>
      </c>
      <c r="R739" s="54">
        <f>I739*O739</f>
        <v>0</v>
      </c>
      <c r="S739" s="52">
        <f>R739/$I$799</f>
        <v>0</v>
      </c>
      <c r="T739" s="54">
        <f>I739*M739/100-K739</f>
        <v>77466645.199999809</v>
      </c>
      <c r="U739" s="46">
        <f>T739/K739</f>
        <v>0.038736821410425427</v>
      </c>
    </row>
    <row r="740">
      <c r="A740" s="50">
        <v>11</v>
      </c>
      <c r="B740" s="50" t="s">
        <v>565</v>
      </c>
      <c r="C740" s="50" t="s">
        <v>23</v>
      </c>
      <c r="D740" s="50" t="s">
        <v>566</v>
      </c>
      <c r="E740" s="51">
        <v>43570</v>
      </c>
      <c r="F740" s="51">
        <v>44467</v>
      </c>
      <c r="G740" s="51">
        <v>43899</v>
      </c>
      <c r="H740" s="52">
        <v>0.09</v>
      </c>
      <c r="I740" s="53">
        <v>7000000000</v>
      </c>
      <c r="J740" s="54">
        <v>99.99096774</v>
      </c>
      <c r="K740" s="54">
        <v>6999367741.8</v>
      </c>
      <c r="L740" s="54">
        <v>100</v>
      </c>
      <c r="M740" s="55">
        <v>103.8643</v>
      </c>
      <c r="N740" s="56">
        <v>4</v>
      </c>
      <c r="O740" s="52" t="e">
        <f>YIELD(E740,F740,H740,J740,L740,N740,2)</f>
        <v>#NAME?</v>
      </c>
      <c r="P740" s="52" t="e">
        <f>YIELD(E740,F740,H740,M740,L740,N740,2)</f>
        <v>#NAME?</v>
      </c>
      <c r="Q740" s="52">
        <f>H740*L740/M740</f>
        <v>0.086651525114981753</v>
      </c>
      <c r="R740" s="54">
        <f>I740*O740</f>
        <v>0</v>
      </c>
      <c r="S740" s="52">
        <f>R740/$I$799</f>
        <v>0</v>
      </c>
      <c r="T740" s="54">
        <f>I740*M740/100-K740</f>
        <v>271133258.19999981</v>
      </c>
      <c r="U740" s="46">
        <f>T740/K740</f>
        <v>0.0387368214104255</v>
      </c>
    </row>
    <row r="741">
      <c r="A741" s="50">
        <v>12</v>
      </c>
      <c r="B741" s="50" t="s">
        <v>569</v>
      </c>
      <c r="C741" s="50" t="s">
        <v>23</v>
      </c>
      <c r="D741" s="50" t="s">
        <v>570</v>
      </c>
      <c r="E741" s="51">
        <v>43306</v>
      </c>
      <c r="F741" s="51">
        <v>44749</v>
      </c>
      <c r="G741" s="51">
        <v>43899</v>
      </c>
      <c r="H741" s="52">
        <v>0.096</v>
      </c>
      <c r="I741" s="53">
        <v>2500000000</v>
      </c>
      <c r="J741" s="54">
        <v>97.77402598</v>
      </c>
      <c r="K741" s="54">
        <v>2444350649.5000005</v>
      </c>
      <c r="L741" s="54">
        <v>100</v>
      </c>
      <c r="M741" s="55">
        <v>101.9603</v>
      </c>
      <c r="N741" s="56">
        <v>4</v>
      </c>
      <c r="O741" s="52" t="e">
        <f>YIELD(E741,F741,H741,J741,L741,N741,2)</f>
        <v>#NAME?</v>
      </c>
      <c r="P741" s="52" t="e">
        <f>YIELD(E741,F741,H741,M741,L741,N741,2)</f>
        <v>#NAME?</v>
      </c>
      <c r="Q741" s="52">
        <f>H741*L741/M741</f>
        <v>0.094154293386739737</v>
      </c>
      <c r="R741" s="54">
        <f>I741*O741</f>
        <v>0</v>
      </c>
      <c r="S741" s="52">
        <f>R741/$I$799</f>
        <v>0</v>
      </c>
      <c r="T741" s="54">
        <f>I741*M741/100-K741</f>
        <v>104656850.49999952</v>
      </c>
      <c r="U741" s="46">
        <f>T741/K741</f>
        <v>0.0428158089844464</v>
      </c>
    </row>
    <row r="742">
      <c r="A742" s="50">
        <v>13</v>
      </c>
      <c r="B742" s="50" t="s">
        <v>569</v>
      </c>
      <c r="C742" s="50" t="s">
        <v>23</v>
      </c>
      <c r="D742" s="50" t="s">
        <v>570</v>
      </c>
      <c r="E742" s="51">
        <v>43462</v>
      </c>
      <c r="F742" s="51">
        <v>44749</v>
      </c>
      <c r="G742" s="51">
        <v>43899</v>
      </c>
      <c r="H742" s="52">
        <v>0.096</v>
      </c>
      <c r="I742" s="53">
        <v>4500000000</v>
      </c>
      <c r="J742" s="54">
        <v>97.77402598</v>
      </c>
      <c r="K742" s="54">
        <v>4399831169.1</v>
      </c>
      <c r="L742" s="54">
        <v>100</v>
      </c>
      <c r="M742" s="55">
        <v>101.9603</v>
      </c>
      <c r="N742" s="56">
        <v>4</v>
      </c>
      <c r="O742" s="52" t="e">
        <f>YIELD(E742,F742,H742,J742,L742,N742,2)</f>
        <v>#NAME?</v>
      </c>
      <c r="P742" s="52" t="e">
        <f>YIELD(E742,F742,H742,M742,L742,N742,2)</f>
        <v>#NAME?</v>
      </c>
      <c r="Q742" s="52">
        <f>H742*L742/M742</f>
        <v>0.094154293386739737</v>
      </c>
      <c r="R742" s="54">
        <f>I742*O742</f>
        <v>0</v>
      </c>
      <c r="S742" s="52">
        <f>R742/$I$799</f>
        <v>0</v>
      </c>
      <c r="T742" s="54">
        <f>I742*M742/100-K742</f>
        <v>188382330.89999962</v>
      </c>
      <c r="U742" s="46">
        <f>T742/K742</f>
        <v>0.042815808984446514</v>
      </c>
    </row>
    <row r="743">
      <c r="A743" s="50">
        <v>14</v>
      </c>
      <c r="B743" s="50" t="s">
        <v>569</v>
      </c>
      <c r="C743" s="50" t="s">
        <v>23</v>
      </c>
      <c r="D743" s="50" t="s">
        <v>570</v>
      </c>
      <c r="E743" s="51">
        <v>43725</v>
      </c>
      <c r="F743" s="51">
        <v>44749</v>
      </c>
      <c r="G743" s="51">
        <v>43899</v>
      </c>
      <c r="H743" s="52">
        <v>0.096</v>
      </c>
      <c r="I743" s="53">
        <v>1500000000</v>
      </c>
      <c r="J743" s="54">
        <v>97.77402598</v>
      </c>
      <c r="K743" s="54">
        <v>1466610389.7</v>
      </c>
      <c r="L743" s="54">
        <v>100</v>
      </c>
      <c r="M743" s="55">
        <v>101.9603</v>
      </c>
      <c r="N743" s="56">
        <v>4</v>
      </c>
      <c r="O743" s="52" t="e">
        <f>YIELD(E743,F743,H743,J743,L743,N743,2)</f>
        <v>#NAME?</v>
      </c>
      <c r="P743" s="52" t="e">
        <f>YIELD(E743,F743,H743,M743,L743,N743,2)</f>
        <v>#NAME?</v>
      </c>
      <c r="Q743" s="52">
        <f>H743*L743/M743</f>
        <v>0.094154293386739737</v>
      </c>
      <c r="R743" s="54">
        <f>I743*O743</f>
        <v>0</v>
      </c>
      <c r="S743" s="52">
        <f>R743/$I$799</f>
        <v>0</v>
      </c>
      <c r="T743" s="54">
        <f>I743*M743/100-K743</f>
        <v>62794110.299999952</v>
      </c>
      <c r="U743" s="46">
        <f>T743/K743</f>
        <v>0.042815808984446577</v>
      </c>
    </row>
    <row r="744">
      <c r="A744" s="50">
        <v>15</v>
      </c>
      <c r="B744" s="50" t="s">
        <v>332</v>
      </c>
      <c r="C744" s="50" t="s">
        <v>23</v>
      </c>
      <c r="D744" s="50" t="s">
        <v>333</v>
      </c>
      <c r="E744" s="51">
        <v>43490</v>
      </c>
      <c r="F744" s="51">
        <v>44188</v>
      </c>
      <c r="G744" s="51">
        <v>43899</v>
      </c>
      <c r="H744" s="52">
        <v>0.1085</v>
      </c>
      <c r="I744" s="53">
        <v>3000000000</v>
      </c>
      <c r="J744" s="54">
        <v>102.44</v>
      </c>
      <c r="K744" s="54">
        <v>3073200000</v>
      </c>
      <c r="L744" s="54">
        <v>100</v>
      </c>
      <c r="M744" s="55">
        <v>103.3951</v>
      </c>
      <c r="N744" s="56">
        <v>4</v>
      </c>
      <c r="O744" s="52" t="e">
        <f>YIELD(E744,F744,H744,J744,L744,N744,2)</f>
        <v>#NAME?</v>
      </c>
      <c r="P744" s="52" t="e">
        <f>YIELD(E744,F744,H744,M744,L744,N744,2)</f>
        <v>#NAME?</v>
      </c>
      <c r="Q744" s="52">
        <f>H744*L744/M744</f>
        <v>0.10493727459038194</v>
      </c>
      <c r="R744" s="54">
        <f>I744*O744</f>
        <v>0</v>
      </c>
      <c r="S744" s="52">
        <f>R744/$I$799</f>
        <v>0</v>
      </c>
      <c r="T744" s="54">
        <f>I744*M744/100-K744</f>
        <v>28653000</v>
      </c>
      <c r="U744" s="46">
        <f>T744/K744</f>
        <v>0.0093235064427957832</v>
      </c>
    </row>
    <row r="745">
      <c r="A745" s="50">
        <v>16</v>
      </c>
      <c r="B745" s="50" t="s">
        <v>537</v>
      </c>
      <c r="C745" s="50" t="s">
        <v>23</v>
      </c>
      <c r="D745" s="50" t="s">
        <v>538</v>
      </c>
      <c r="E745" s="51">
        <v>43299</v>
      </c>
      <c r="F745" s="51">
        <v>44493</v>
      </c>
      <c r="G745" s="51">
        <v>43899</v>
      </c>
      <c r="H745" s="52">
        <v>0.1175</v>
      </c>
      <c r="I745" s="53">
        <v>6000000000</v>
      </c>
      <c r="J745" s="54">
        <v>100.03</v>
      </c>
      <c r="K745" s="54">
        <v>6001800000</v>
      </c>
      <c r="L745" s="54">
        <v>100</v>
      </c>
      <c r="M745" s="55">
        <v>107.245</v>
      </c>
      <c r="N745" s="56">
        <v>4</v>
      </c>
      <c r="O745" s="52" t="e">
        <f>YIELD(E745,F745,H745,J745,L745,N745,2)</f>
        <v>#NAME?</v>
      </c>
      <c r="P745" s="52" t="e">
        <f>YIELD(E745,F745,H745,M745,L745,N745,2)</f>
        <v>#NAME?</v>
      </c>
      <c r="Q745" s="52">
        <f>H745*L745/M745</f>
        <v>0.10956221735279034</v>
      </c>
      <c r="R745" s="54">
        <f>I745*O745</f>
        <v>0</v>
      </c>
      <c r="S745" s="52">
        <f>R745/$I$799</f>
        <v>0</v>
      </c>
      <c r="T745" s="54">
        <f>I745*M745/100-K745</f>
        <v>432900000</v>
      </c>
      <c r="U745" s="46">
        <f>T745/K745</f>
        <v>0.072128361491552537</v>
      </c>
    </row>
    <row r="746">
      <c r="A746" s="50">
        <v>17</v>
      </c>
      <c r="B746" s="50" t="s">
        <v>517</v>
      </c>
      <c r="C746" s="50" t="s">
        <v>23</v>
      </c>
      <c r="D746" s="50" t="s">
        <v>518</v>
      </c>
      <c r="E746" s="51">
        <v>43462</v>
      </c>
      <c r="F746" s="51">
        <v>44558</v>
      </c>
      <c r="G746" s="51">
        <v>43899</v>
      </c>
      <c r="H746" s="52">
        <v>0.104</v>
      </c>
      <c r="I746" s="53">
        <v>2500000000</v>
      </c>
      <c r="J746" s="54">
        <v>100.03</v>
      </c>
      <c r="K746" s="54">
        <v>2500750000</v>
      </c>
      <c r="L746" s="54">
        <v>100</v>
      </c>
      <c r="M746" s="55">
        <v>105.0058</v>
      </c>
      <c r="N746" s="56">
        <v>4</v>
      </c>
      <c r="O746" s="52" t="e">
        <f>YIELD(E746,F746,H746,J746,L746,N746,2)</f>
        <v>#NAME?</v>
      </c>
      <c r="P746" s="52" t="e">
        <f>YIELD(E746,F746,H746,M746,L746,N746,2)</f>
        <v>#NAME?</v>
      </c>
      <c r="Q746" s="52">
        <f>H746*L746/M746</f>
        <v>0.099042148148007075</v>
      </c>
      <c r="R746" s="54">
        <f>I746*O746</f>
        <v>0</v>
      </c>
      <c r="S746" s="52">
        <f>R746/$I$799</f>
        <v>0</v>
      </c>
      <c r="T746" s="54">
        <f>I746*M746/100-K746</f>
        <v>124394999.99999952</v>
      </c>
      <c r="U746" s="46">
        <f>T746/K746</f>
        <v>0.049743077076876745</v>
      </c>
    </row>
    <row r="747">
      <c r="A747" s="50">
        <v>18</v>
      </c>
      <c r="B747" s="50" t="s">
        <v>517</v>
      </c>
      <c r="C747" s="50" t="s">
        <v>23</v>
      </c>
      <c r="D747" s="50" t="s">
        <v>518</v>
      </c>
      <c r="E747" s="51">
        <v>43469</v>
      </c>
      <c r="F747" s="51">
        <v>44558</v>
      </c>
      <c r="G747" s="51">
        <v>43899</v>
      </c>
      <c r="H747" s="52">
        <v>0.104</v>
      </c>
      <c r="I747" s="53">
        <v>8500000000</v>
      </c>
      <c r="J747" s="54">
        <v>100.03</v>
      </c>
      <c r="K747" s="54">
        <v>8502550000</v>
      </c>
      <c r="L747" s="54">
        <v>100</v>
      </c>
      <c r="M747" s="55">
        <v>105.0058</v>
      </c>
      <c r="N747" s="56">
        <v>4</v>
      </c>
      <c r="O747" s="52" t="e">
        <f>YIELD(E747,F747,H747,J747,L747,N747,2)</f>
        <v>#NAME?</v>
      </c>
      <c r="P747" s="52" t="e">
        <f>YIELD(E747,F747,H747,M747,L747,N747,2)</f>
        <v>#NAME?</v>
      </c>
      <c r="Q747" s="52">
        <f>H747*L747/M747</f>
        <v>0.099042148148007075</v>
      </c>
      <c r="R747" s="54">
        <f>I747*O747</f>
        <v>0</v>
      </c>
      <c r="S747" s="52">
        <f>R747/$I$799</f>
        <v>0</v>
      </c>
      <c r="T747" s="54">
        <f>I747*M747/100-K747</f>
        <v>422943000</v>
      </c>
      <c r="U747" s="46">
        <f>T747/K747</f>
        <v>0.049743077076876939</v>
      </c>
    </row>
    <row r="748">
      <c r="A748" s="50">
        <v>19</v>
      </c>
      <c r="B748" s="50" t="s">
        <v>517</v>
      </c>
      <c r="C748" s="50" t="s">
        <v>23</v>
      </c>
      <c r="D748" s="50" t="s">
        <v>518</v>
      </c>
      <c r="E748" s="51">
        <v>43474</v>
      </c>
      <c r="F748" s="51">
        <v>44558</v>
      </c>
      <c r="G748" s="51">
        <v>43899</v>
      </c>
      <c r="H748" s="52">
        <v>0.104</v>
      </c>
      <c r="I748" s="53">
        <v>500000000</v>
      </c>
      <c r="J748" s="54">
        <v>100.03</v>
      </c>
      <c r="K748" s="54">
        <v>500150000</v>
      </c>
      <c r="L748" s="54">
        <v>100</v>
      </c>
      <c r="M748" s="55">
        <v>105.0058</v>
      </c>
      <c r="N748" s="56">
        <v>4</v>
      </c>
      <c r="O748" s="52" t="e">
        <f>YIELD(E748,F748,H748,J748,L748,N748,2)</f>
        <v>#NAME?</v>
      </c>
      <c r="P748" s="52" t="e">
        <f>YIELD(E748,F748,H748,M748,L748,N748,2)</f>
        <v>#NAME?</v>
      </c>
      <c r="Q748" s="52">
        <f>H748*L748/M748</f>
        <v>0.099042148148007075</v>
      </c>
      <c r="R748" s="54">
        <f>I748*O748</f>
        <v>0</v>
      </c>
      <c r="S748" s="52">
        <f>R748/$I$799</f>
        <v>0</v>
      </c>
      <c r="T748" s="54">
        <f>I748*M748/100-K748</f>
        <v>24879000</v>
      </c>
      <c r="U748" s="46">
        <f>T748/K748</f>
        <v>0.049743077076876939</v>
      </c>
    </row>
    <row r="749">
      <c r="A749" s="50">
        <v>20</v>
      </c>
      <c r="B749" s="50" t="s">
        <v>662</v>
      </c>
      <c r="C749" s="50" t="s">
        <v>23</v>
      </c>
      <c r="D749" s="50" t="s">
        <v>663</v>
      </c>
      <c r="E749" s="51">
        <v>43584</v>
      </c>
      <c r="F749" s="51">
        <v>47253</v>
      </c>
      <c r="G749" s="51">
        <v>43899</v>
      </c>
      <c r="H749" s="52">
        <v>0.0825</v>
      </c>
      <c r="I749" s="53">
        <v>6500000000</v>
      </c>
      <c r="J749" s="54">
        <v>103.76733093</v>
      </c>
      <c r="K749" s="54">
        <v>6744876510.45</v>
      </c>
      <c r="L749" s="54">
        <v>100</v>
      </c>
      <c r="M749" s="55">
        <v>107.3335</v>
      </c>
      <c r="N749" s="56">
        <v>2</v>
      </c>
      <c r="O749" s="52" t="e">
        <f>YIELD(E749,F749,H749,J749,L749,N749,2)</f>
        <v>#NAME?</v>
      </c>
      <c r="P749" s="52" t="e">
        <f>YIELD(E749,F749,H749,M749,L749,N749,2)</f>
        <v>#NAME?</v>
      </c>
      <c r="Q749" s="52">
        <f>H749*L749/M749</f>
        <v>0.076863234684418191</v>
      </c>
      <c r="R749" s="54">
        <f>I749*O749</f>
        <v>0</v>
      </c>
      <c r="S749" s="52">
        <f>R749/$I$799</f>
        <v>0</v>
      </c>
      <c r="T749" s="54">
        <f>I749*M749/100-K749</f>
        <v>231800989.55000019</v>
      </c>
      <c r="U749" s="46">
        <f>T749/K749</f>
        <v>0.03436697309296402</v>
      </c>
    </row>
    <row r="750">
      <c r="A750" s="50">
        <v>21</v>
      </c>
      <c r="B750" s="50" t="s">
        <v>662</v>
      </c>
      <c r="C750" s="50" t="s">
        <v>23</v>
      </c>
      <c r="D750" s="50" t="s">
        <v>663</v>
      </c>
      <c r="E750" s="51">
        <v>43579</v>
      </c>
      <c r="F750" s="51">
        <v>47253</v>
      </c>
      <c r="G750" s="51">
        <v>43899</v>
      </c>
      <c r="H750" s="52">
        <v>0.0825</v>
      </c>
      <c r="I750" s="53">
        <v>6000000000</v>
      </c>
      <c r="J750" s="54">
        <v>103.76733093</v>
      </c>
      <c r="K750" s="54">
        <v>6226039855.7999992</v>
      </c>
      <c r="L750" s="54">
        <v>100</v>
      </c>
      <c r="M750" s="55">
        <v>107.3335</v>
      </c>
      <c r="N750" s="56">
        <v>2</v>
      </c>
      <c r="O750" s="52" t="e">
        <f>YIELD(E750,F750,H750,J750,L750,N750,2)</f>
        <v>#NAME?</v>
      </c>
      <c r="P750" s="52" t="e">
        <f>YIELD(E750,F750,H750,M750,L750,N750,2)</f>
        <v>#NAME?</v>
      </c>
      <c r="Q750" s="52">
        <f>H750*L750/M750</f>
        <v>0.076863234684418191</v>
      </c>
      <c r="R750" s="54">
        <f>I750*O750</f>
        <v>0</v>
      </c>
      <c r="S750" s="52">
        <f>R750/$I$799</f>
        <v>0</v>
      </c>
      <c r="T750" s="54">
        <f>I750*M750/100-K750</f>
        <v>213970144.20000076</v>
      </c>
      <c r="U750" s="46">
        <f>T750/K750</f>
        <v>0.034366973092964118</v>
      </c>
    </row>
    <row r="751">
      <c r="A751" s="50">
        <v>22</v>
      </c>
      <c r="B751" s="50" t="s">
        <v>662</v>
      </c>
      <c r="C751" s="50" t="s">
        <v>23</v>
      </c>
      <c r="D751" s="50" t="s">
        <v>663</v>
      </c>
      <c r="E751" s="51">
        <v>43577</v>
      </c>
      <c r="F751" s="51">
        <v>47253</v>
      </c>
      <c r="G751" s="51">
        <v>43899</v>
      </c>
      <c r="H751" s="52">
        <v>0.0825</v>
      </c>
      <c r="I751" s="53">
        <v>13500000000</v>
      </c>
      <c r="J751" s="54">
        <v>103.76733093</v>
      </c>
      <c r="K751" s="54">
        <v>14008589675.55</v>
      </c>
      <c r="L751" s="54">
        <v>100</v>
      </c>
      <c r="M751" s="55">
        <v>107.3335</v>
      </c>
      <c r="N751" s="56">
        <v>2</v>
      </c>
      <c r="O751" s="52" t="e">
        <f>YIELD(E751,F751,H751,J751,L751,N751,2)</f>
        <v>#NAME?</v>
      </c>
      <c r="P751" s="52" t="e">
        <f>YIELD(E751,F751,H751,M751,L751,N751,2)</f>
        <v>#NAME?</v>
      </c>
      <c r="Q751" s="52">
        <f>H751*L751/M751</f>
        <v>0.076863234684418191</v>
      </c>
      <c r="R751" s="54">
        <f>I751*O751</f>
        <v>0</v>
      </c>
      <c r="S751" s="52">
        <f>R751/$I$799</f>
        <v>0</v>
      </c>
      <c r="T751" s="54">
        <f>I751*M751/100-K751</f>
        <v>481432824.45000076</v>
      </c>
      <c r="U751" s="46">
        <f>T751/K751</f>
        <v>0.034366973092964048</v>
      </c>
    </row>
    <row r="752">
      <c r="A752" s="50">
        <v>23</v>
      </c>
      <c r="B752" s="50" t="s">
        <v>662</v>
      </c>
      <c r="C752" s="50" t="s">
        <v>23</v>
      </c>
      <c r="D752" s="50" t="s">
        <v>663</v>
      </c>
      <c r="E752" s="51">
        <v>43756</v>
      </c>
      <c r="F752" s="51">
        <v>47253</v>
      </c>
      <c r="G752" s="51">
        <v>43899</v>
      </c>
      <c r="H752" s="52">
        <v>0.0825</v>
      </c>
      <c r="I752" s="53">
        <v>20000000000</v>
      </c>
      <c r="J752" s="54">
        <v>103.76733093</v>
      </c>
      <c r="K752" s="54">
        <v>20753466186</v>
      </c>
      <c r="L752" s="54">
        <v>100</v>
      </c>
      <c r="M752" s="55">
        <v>107.3335</v>
      </c>
      <c r="N752" s="56">
        <v>2</v>
      </c>
      <c r="O752" s="52" t="e">
        <f>YIELD(E752,F752,H752,J752,L752,N752,2)</f>
        <v>#NAME?</v>
      </c>
      <c r="P752" s="52" t="e">
        <f>YIELD(E752,F752,H752,M752,L752,N752,2)</f>
        <v>#NAME?</v>
      </c>
      <c r="Q752" s="52">
        <f>H752*L752/M752</f>
        <v>0.076863234684418191</v>
      </c>
      <c r="R752" s="54">
        <f>I752*O752</f>
        <v>0</v>
      </c>
      <c r="S752" s="52">
        <f>R752/$I$799</f>
        <v>0</v>
      </c>
      <c r="T752" s="54">
        <f>I752*M752/100-K752</f>
        <v>713233814</v>
      </c>
      <c r="U752" s="46">
        <f>T752/K752</f>
        <v>0.034366973092963993</v>
      </c>
    </row>
    <row r="753">
      <c r="A753" s="50">
        <v>24</v>
      </c>
      <c r="B753" s="50" t="s">
        <v>662</v>
      </c>
      <c r="C753" s="50" t="s">
        <v>23</v>
      </c>
      <c r="D753" s="50" t="s">
        <v>663</v>
      </c>
      <c r="E753" s="51">
        <v>43581</v>
      </c>
      <c r="F753" s="51">
        <v>47253</v>
      </c>
      <c r="G753" s="51">
        <v>43899</v>
      </c>
      <c r="H753" s="52">
        <v>0.0825</v>
      </c>
      <c r="I753" s="53">
        <v>600000000</v>
      </c>
      <c r="J753" s="54">
        <v>103.76733093</v>
      </c>
      <c r="K753" s="54">
        <v>622603985.58</v>
      </c>
      <c r="L753" s="54">
        <v>100</v>
      </c>
      <c r="M753" s="55">
        <v>107.3335</v>
      </c>
      <c r="N753" s="56">
        <v>2</v>
      </c>
      <c r="O753" s="52" t="e">
        <f>YIELD(E753,F753,H753,J753,L753,N753,2)</f>
        <v>#NAME?</v>
      </c>
      <c r="P753" s="52" t="e">
        <f>YIELD(E753,F753,H753,M753,L753,N753,2)</f>
        <v>#NAME?</v>
      </c>
      <c r="Q753" s="52">
        <f>H753*L753/M753</f>
        <v>0.076863234684418191</v>
      </c>
      <c r="R753" s="54">
        <f>I753*O753</f>
        <v>0</v>
      </c>
      <c r="S753" s="52">
        <f>R753/$I$799</f>
        <v>0</v>
      </c>
      <c r="T753" s="54">
        <f>I753*M753/100-K753</f>
        <v>21397014.419999957</v>
      </c>
      <c r="U753" s="46">
        <f>T753/K753</f>
        <v>0.034366973092963916</v>
      </c>
    </row>
    <row r="754">
      <c r="A754" s="50">
        <v>25</v>
      </c>
      <c r="B754" s="50" t="s">
        <v>662</v>
      </c>
      <c r="C754" s="50" t="s">
        <v>23</v>
      </c>
      <c r="D754" s="50" t="s">
        <v>663</v>
      </c>
      <c r="E754" s="51">
        <v>43585</v>
      </c>
      <c r="F754" s="51">
        <v>47253</v>
      </c>
      <c r="G754" s="51">
        <v>43899</v>
      </c>
      <c r="H754" s="52">
        <v>0.0825</v>
      </c>
      <c r="I754" s="53">
        <v>15200000000</v>
      </c>
      <c r="J754" s="54">
        <v>103.76733093</v>
      </c>
      <c r="K754" s="54">
        <v>15772634301.36</v>
      </c>
      <c r="L754" s="54">
        <v>100</v>
      </c>
      <c r="M754" s="55">
        <v>107.3335</v>
      </c>
      <c r="N754" s="56">
        <v>2</v>
      </c>
      <c r="O754" s="52" t="e">
        <f>YIELD(E754,F754,H754,J754,L754,N754,2)</f>
        <v>#NAME?</v>
      </c>
      <c r="P754" s="52" t="e">
        <f>YIELD(E754,F754,H754,M754,L754,N754,2)</f>
        <v>#NAME?</v>
      </c>
      <c r="Q754" s="52">
        <f>H754*L754/M754</f>
        <v>0.076863234684418191</v>
      </c>
      <c r="R754" s="54">
        <f>I754*O754</f>
        <v>0</v>
      </c>
      <c r="S754" s="52">
        <f>R754/$I$799</f>
        <v>0</v>
      </c>
      <c r="T754" s="54">
        <f>I754*M754/100-K754</f>
        <v>542057698.63999939</v>
      </c>
      <c r="U754" s="46">
        <f>T754/K754</f>
        <v>0.034366973092963951</v>
      </c>
    </row>
    <row r="755">
      <c r="A755" s="50">
        <v>26</v>
      </c>
      <c r="B755" s="50" t="s">
        <v>662</v>
      </c>
      <c r="C755" s="50" t="s">
        <v>23</v>
      </c>
      <c r="D755" s="50" t="s">
        <v>663</v>
      </c>
      <c r="E755" s="51">
        <v>43592</v>
      </c>
      <c r="F755" s="51">
        <v>47253</v>
      </c>
      <c r="G755" s="51">
        <v>43899</v>
      </c>
      <c r="H755" s="52">
        <v>0.0825</v>
      </c>
      <c r="I755" s="53">
        <v>20000000000</v>
      </c>
      <c r="J755" s="54">
        <v>103.76733093</v>
      </c>
      <c r="K755" s="54">
        <v>20753466186</v>
      </c>
      <c r="L755" s="54">
        <v>100</v>
      </c>
      <c r="M755" s="55">
        <v>107.3335</v>
      </c>
      <c r="N755" s="56">
        <v>2</v>
      </c>
      <c r="O755" s="52" t="e">
        <f>YIELD(E755,F755,H755,J755,L755,N755,2)</f>
        <v>#NAME?</v>
      </c>
      <c r="P755" s="52" t="e">
        <f>YIELD(E755,F755,H755,M755,L755,N755,2)</f>
        <v>#NAME?</v>
      </c>
      <c r="Q755" s="52">
        <f>H755*L755/M755</f>
        <v>0.076863234684418191</v>
      </c>
      <c r="R755" s="54">
        <f>I755*O755</f>
        <v>0</v>
      </c>
      <c r="S755" s="52">
        <f>R755/$I$799</f>
        <v>0</v>
      </c>
      <c r="T755" s="54">
        <f>I755*M755/100-K755</f>
        <v>713233814</v>
      </c>
      <c r="U755" s="46">
        <f>T755/K755</f>
        <v>0.034366973092963993</v>
      </c>
    </row>
    <row r="756">
      <c r="A756" s="50">
        <v>27</v>
      </c>
      <c r="B756" s="50" t="s">
        <v>662</v>
      </c>
      <c r="C756" s="50" t="s">
        <v>23</v>
      </c>
      <c r="D756" s="50" t="s">
        <v>663</v>
      </c>
      <c r="E756" s="51">
        <v>43636</v>
      </c>
      <c r="F756" s="51">
        <v>47253</v>
      </c>
      <c r="G756" s="51">
        <v>43899</v>
      </c>
      <c r="H756" s="52">
        <v>0.0825</v>
      </c>
      <c r="I756" s="53">
        <v>7888000000</v>
      </c>
      <c r="J756" s="54">
        <v>103.76733093</v>
      </c>
      <c r="K756" s="54">
        <v>8185167063.7584009</v>
      </c>
      <c r="L756" s="54">
        <v>100</v>
      </c>
      <c r="M756" s="55">
        <v>107.3335</v>
      </c>
      <c r="N756" s="56">
        <v>2</v>
      </c>
      <c r="O756" s="52" t="e">
        <f>YIELD(E756,F756,H756,J756,L756,N756,2)</f>
        <v>#NAME?</v>
      </c>
      <c r="P756" s="52" t="e">
        <f>YIELD(E756,F756,H756,M756,L756,N756,2)</f>
        <v>#NAME?</v>
      </c>
      <c r="Q756" s="52">
        <f>H756*L756/M756</f>
        <v>0.076863234684418191</v>
      </c>
      <c r="R756" s="54">
        <f>I756*O756</f>
        <v>0</v>
      </c>
      <c r="S756" s="52">
        <f>R756/$I$799</f>
        <v>0</v>
      </c>
      <c r="T756" s="54">
        <f>I756*M756/100-K756</f>
        <v>281299416.24159908</v>
      </c>
      <c r="U756" s="46">
        <f>T756/K756</f>
        <v>0.034366973092963875</v>
      </c>
    </row>
    <row r="757">
      <c r="A757" s="50">
        <v>28</v>
      </c>
      <c r="B757" s="50" t="s">
        <v>501</v>
      </c>
      <c r="C757" s="50" t="s">
        <v>23</v>
      </c>
      <c r="D757" s="50" t="s">
        <v>502</v>
      </c>
      <c r="E757" s="51">
        <v>43791</v>
      </c>
      <c r="F757" s="51">
        <v>50875</v>
      </c>
      <c r="G757" s="51">
        <v>43899</v>
      </c>
      <c r="H757" s="52">
        <v>0.08375</v>
      </c>
      <c r="I757" s="53">
        <v>10000000000</v>
      </c>
      <c r="J757" s="54">
        <v>106.11318182</v>
      </c>
      <c r="K757" s="54">
        <v>10611318182</v>
      </c>
      <c r="L757" s="54">
        <v>100</v>
      </c>
      <c r="M757" s="55">
        <v>108.4698</v>
      </c>
      <c r="N757" s="56">
        <v>2</v>
      </c>
      <c r="O757" s="52" t="e">
        <f>YIELD(E757,F757,H757,J757,L757,N757,2)</f>
        <v>#NAME?</v>
      </c>
      <c r="P757" s="52" t="e">
        <f>YIELD(E757,F757,H757,M757,L757,N757,2)</f>
        <v>#NAME?</v>
      </c>
      <c r="Q757" s="52">
        <f>H757*L757/M757</f>
        <v>0.077210430921786519</v>
      </c>
      <c r="R757" s="54">
        <f>I757*O757</f>
        <v>0</v>
      </c>
      <c r="S757" s="52">
        <f>R757/$I$799</f>
        <v>0</v>
      </c>
      <c r="T757" s="54">
        <f>I757*M757/100-K757</f>
        <v>235661818.00000191</v>
      </c>
      <c r="U757" s="46">
        <f>T757/K757</f>
        <v>0.022208533752173742</v>
      </c>
    </row>
    <row r="758">
      <c r="A758" s="50">
        <v>29</v>
      </c>
      <c r="B758" s="50" t="s">
        <v>501</v>
      </c>
      <c r="C758" s="50" t="s">
        <v>23</v>
      </c>
      <c r="D758" s="50" t="s">
        <v>502</v>
      </c>
      <c r="E758" s="51">
        <v>43756</v>
      </c>
      <c r="F758" s="51">
        <v>50875</v>
      </c>
      <c r="G758" s="51">
        <v>43899</v>
      </c>
      <c r="H758" s="52">
        <v>0.08375</v>
      </c>
      <c r="I758" s="53">
        <v>10000000000</v>
      </c>
      <c r="J758" s="54">
        <v>106.11318182</v>
      </c>
      <c r="K758" s="54">
        <v>10611318182</v>
      </c>
      <c r="L758" s="54">
        <v>100</v>
      </c>
      <c r="M758" s="55">
        <v>108.4698</v>
      </c>
      <c r="N758" s="56">
        <v>2</v>
      </c>
      <c r="O758" s="52" t="e">
        <f>YIELD(E758,F758,H758,J758,L758,N758,2)</f>
        <v>#NAME?</v>
      </c>
      <c r="P758" s="52" t="e">
        <f>YIELD(E758,F758,H758,M758,L758,N758,2)</f>
        <v>#NAME?</v>
      </c>
      <c r="Q758" s="52">
        <f>H758*L758/M758</f>
        <v>0.077210430921786519</v>
      </c>
      <c r="R758" s="54">
        <f>I758*O758</f>
        <v>0</v>
      </c>
      <c r="S758" s="52">
        <f>R758/$I$799</f>
        <v>0</v>
      </c>
      <c r="T758" s="54">
        <f>I758*M758/100-K758</f>
        <v>235661818.00000191</v>
      </c>
      <c r="U758" s="46">
        <f>T758/K758</f>
        <v>0.022208533752173742</v>
      </c>
    </row>
    <row r="759">
      <c r="A759" s="50">
        <v>30</v>
      </c>
      <c r="B759" s="50" t="s">
        <v>571</v>
      </c>
      <c r="C759" s="50" t="s">
        <v>23</v>
      </c>
      <c r="D759" s="50" t="s">
        <v>572</v>
      </c>
      <c r="E759" s="51">
        <v>43783</v>
      </c>
      <c r="F759" s="51">
        <v>47741</v>
      </c>
      <c r="G759" s="51">
        <v>43899</v>
      </c>
      <c r="H759" s="52">
        <v>0.07</v>
      </c>
      <c r="I759" s="53">
        <v>8000000000</v>
      </c>
      <c r="J759" s="54">
        <v>98.33697763</v>
      </c>
      <c r="K759" s="54">
        <v>7866958210.4000006</v>
      </c>
      <c r="L759" s="54">
        <v>100</v>
      </c>
      <c r="M759" s="55">
        <v>99.5</v>
      </c>
      <c r="N759" s="56">
        <v>2</v>
      </c>
      <c r="O759" s="52" t="e">
        <f>YIELD(E759,F759,H759,J759,L759,N759,2)</f>
        <v>#NAME?</v>
      </c>
      <c r="P759" s="52" t="e">
        <f>YIELD(E759,F759,H759,M759,L759,N759,2)</f>
        <v>#NAME?</v>
      </c>
      <c r="Q759" s="52">
        <f>H759*L759/M759</f>
        <v>0.070351758793969862</v>
      </c>
      <c r="R759" s="54">
        <f>I759*O759</f>
        <v>0</v>
      </c>
      <c r="S759" s="52">
        <f>R759/$I$799</f>
        <v>0</v>
      </c>
      <c r="T759" s="54">
        <f>I759*M759/100-K759</f>
        <v>93041789.599999428</v>
      </c>
      <c r="U759" s="46">
        <f>T759/K759</f>
        <v>0.011826907822771904</v>
      </c>
    </row>
    <row r="760">
      <c r="A760" s="50">
        <v>31</v>
      </c>
      <c r="B760" s="50" t="s">
        <v>571</v>
      </c>
      <c r="C760" s="50" t="s">
        <v>23</v>
      </c>
      <c r="D760" s="50" t="s">
        <v>572</v>
      </c>
      <c r="E760" s="51">
        <v>43803</v>
      </c>
      <c r="F760" s="51">
        <v>47741</v>
      </c>
      <c r="G760" s="51">
        <v>43899</v>
      </c>
      <c r="H760" s="52">
        <v>0.07</v>
      </c>
      <c r="I760" s="53">
        <v>5000000000</v>
      </c>
      <c r="J760" s="54">
        <v>98.33697763</v>
      </c>
      <c r="K760" s="54">
        <v>4916848881.5</v>
      </c>
      <c r="L760" s="54">
        <v>100</v>
      </c>
      <c r="M760" s="55">
        <v>99.5</v>
      </c>
      <c r="N760" s="56">
        <v>2</v>
      </c>
      <c r="O760" s="52" t="e">
        <f>YIELD(E760,F760,H760,J760,L760,N760,2)</f>
        <v>#NAME?</v>
      </c>
      <c r="P760" s="52" t="e">
        <f>YIELD(E760,F760,H760,M760,L760,N760,2)</f>
        <v>#NAME?</v>
      </c>
      <c r="Q760" s="52">
        <f>H760*L760/M760</f>
        <v>0.070351758793969862</v>
      </c>
      <c r="R760" s="54">
        <f>I760*O760</f>
        <v>0</v>
      </c>
      <c r="S760" s="52">
        <f>R760/$I$799</f>
        <v>0</v>
      </c>
      <c r="T760" s="54">
        <f>I760*M760/100-K760</f>
        <v>58151118.5</v>
      </c>
      <c r="U760" s="46">
        <f>T760/K760</f>
        <v>0.011826907822771978</v>
      </c>
    </row>
    <row r="761">
      <c r="A761" s="50">
        <v>32</v>
      </c>
      <c r="B761" s="50" t="s">
        <v>571</v>
      </c>
      <c r="C761" s="50" t="s">
        <v>23</v>
      </c>
      <c r="D761" s="50" t="s">
        <v>572</v>
      </c>
      <c r="E761" s="51">
        <v>43804</v>
      </c>
      <c r="F761" s="51">
        <v>47741</v>
      </c>
      <c r="G761" s="51">
        <v>43899</v>
      </c>
      <c r="H761" s="52">
        <v>0.07</v>
      </c>
      <c r="I761" s="53">
        <v>2000000000</v>
      </c>
      <c r="J761" s="54">
        <v>98.33697763</v>
      </c>
      <c r="K761" s="54">
        <v>1966739552.6000001</v>
      </c>
      <c r="L761" s="54">
        <v>100</v>
      </c>
      <c r="M761" s="55">
        <v>99.5</v>
      </c>
      <c r="N761" s="56">
        <v>2</v>
      </c>
      <c r="O761" s="52" t="e">
        <f>YIELD(E761,F761,H761,J761,L761,N761,2)</f>
        <v>#NAME?</v>
      </c>
      <c r="P761" s="52" t="e">
        <f>YIELD(E761,F761,H761,M761,L761,N761,2)</f>
        <v>#NAME?</v>
      </c>
      <c r="Q761" s="52">
        <f>H761*L761/M761</f>
        <v>0.070351758793969862</v>
      </c>
      <c r="R761" s="54">
        <f>I761*O761</f>
        <v>0</v>
      </c>
      <c r="S761" s="52">
        <f>R761/$I$799</f>
        <v>0</v>
      </c>
      <c r="T761" s="54">
        <f>I761*M761/100-K761</f>
        <v>23260447.399999857</v>
      </c>
      <c r="U761" s="46">
        <f>T761/K761</f>
        <v>0.011826907822771904</v>
      </c>
    </row>
    <row r="762">
      <c r="A762" s="50">
        <v>33</v>
      </c>
      <c r="B762" s="50" t="s">
        <v>571</v>
      </c>
      <c r="C762" s="50" t="s">
        <v>23</v>
      </c>
      <c r="D762" s="50" t="s">
        <v>572</v>
      </c>
      <c r="E762" s="51">
        <v>43810</v>
      </c>
      <c r="F762" s="51">
        <v>47741</v>
      </c>
      <c r="G762" s="51">
        <v>43899</v>
      </c>
      <c r="H762" s="52">
        <v>0.07</v>
      </c>
      <c r="I762" s="53">
        <v>9000000000</v>
      </c>
      <c r="J762" s="54">
        <v>98.33697763</v>
      </c>
      <c r="K762" s="54">
        <v>8850327986.6999989</v>
      </c>
      <c r="L762" s="54">
        <v>100</v>
      </c>
      <c r="M762" s="55">
        <v>99.5</v>
      </c>
      <c r="N762" s="56">
        <v>2</v>
      </c>
      <c r="O762" s="52" t="e">
        <f>YIELD(E762,F762,H762,J762,L762,N762,2)</f>
        <v>#NAME?</v>
      </c>
      <c r="P762" s="52" t="e">
        <f>YIELD(E762,F762,H762,M762,L762,N762,2)</f>
        <v>#NAME?</v>
      </c>
      <c r="Q762" s="52">
        <f>H762*L762/M762</f>
        <v>0.070351758793969862</v>
      </c>
      <c r="R762" s="54">
        <f>I762*O762</f>
        <v>0</v>
      </c>
      <c r="S762" s="52">
        <f>R762/$I$799</f>
        <v>0</v>
      </c>
      <c r="T762" s="54">
        <f>I762*M762/100-K762</f>
        <v>104672013.30000114</v>
      </c>
      <c r="U762" s="46">
        <f>T762/K762</f>
        <v>0.011826907822772109</v>
      </c>
    </row>
    <row r="763">
      <c r="A763" s="50">
        <v>34</v>
      </c>
      <c r="B763" s="50" t="s">
        <v>571</v>
      </c>
      <c r="C763" s="50" t="s">
        <v>23</v>
      </c>
      <c r="D763" s="50" t="s">
        <v>572</v>
      </c>
      <c r="E763" s="51">
        <v>43816</v>
      </c>
      <c r="F763" s="51">
        <v>47741</v>
      </c>
      <c r="G763" s="51">
        <v>43899</v>
      </c>
      <c r="H763" s="52">
        <v>0.07</v>
      </c>
      <c r="I763" s="53">
        <v>10000000000</v>
      </c>
      <c r="J763" s="54">
        <v>98.33697763</v>
      </c>
      <c r="K763" s="54">
        <v>9833697763</v>
      </c>
      <c r="L763" s="54">
        <v>100</v>
      </c>
      <c r="M763" s="55">
        <v>99.5</v>
      </c>
      <c r="N763" s="56">
        <v>2</v>
      </c>
      <c r="O763" s="52" t="e">
        <f>YIELD(E763,F763,H763,J763,L763,N763,2)</f>
        <v>#NAME?</v>
      </c>
      <c r="P763" s="52" t="e">
        <f>YIELD(E763,F763,H763,M763,L763,N763,2)</f>
        <v>#NAME?</v>
      </c>
      <c r="Q763" s="52">
        <f>H763*L763/M763</f>
        <v>0.070351758793969862</v>
      </c>
      <c r="R763" s="54">
        <f>I763*O763</f>
        <v>0</v>
      </c>
      <c r="S763" s="52">
        <f>R763/$I$799</f>
        <v>0</v>
      </c>
      <c r="T763" s="54">
        <f>I763*M763/100-K763</f>
        <v>116302237</v>
      </c>
      <c r="U763" s="46">
        <f>T763/K763</f>
        <v>0.011826907822771978</v>
      </c>
    </row>
    <row r="764">
      <c r="A764" s="50">
        <v>35</v>
      </c>
      <c r="B764" s="50" t="s">
        <v>571</v>
      </c>
      <c r="C764" s="50" t="s">
        <v>23</v>
      </c>
      <c r="D764" s="50" t="s">
        <v>572</v>
      </c>
      <c r="E764" s="51">
        <v>43754</v>
      </c>
      <c r="F764" s="51">
        <v>47741</v>
      </c>
      <c r="G764" s="51">
        <v>43899</v>
      </c>
      <c r="H764" s="52">
        <v>0.07</v>
      </c>
      <c r="I764" s="53">
        <v>19200000000</v>
      </c>
      <c r="J764" s="54">
        <v>98.33697763</v>
      </c>
      <c r="K764" s="54">
        <v>18880699704.96</v>
      </c>
      <c r="L764" s="54">
        <v>100</v>
      </c>
      <c r="M764" s="55">
        <v>99.5</v>
      </c>
      <c r="N764" s="56">
        <v>2</v>
      </c>
      <c r="O764" s="52" t="e">
        <f>YIELD(E764,F764,H764,J764,L764,N764,2)</f>
        <v>#NAME?</v>
      </c>
      <c r="P764" s="52" t="e">
        <f>YIELD(E764,F764,H764,M764,L764,N764,2)</f>
        <v>#NAME?</v>
      </c>
      <c r="Q764" s="52">
        <f>H764*L764/M764</f>
        <v>0.070351758793969862</v>
      </c>
      <c r="R764" s="54">
        <f>I764*O764</f>
        <v>0</v>
      </c>
      <c r="S764" s="52">
        <f>R764/$I$799</f>
        <v>0</v>
      </c>
      <c r="T764" s="54">
        <f>I764*M764/100-K764</f>
        <v>223300295.04000092</v>
      </c>
      <c r="U764" s="46">
        <f>T764/K764</f>
        <v>0.011826907822772027</v>
      </c>
    </row>
    <row r="765">
      <c r="A765" s="50">
        <v>36</v>
      </c>
      <c r="B765" s="50" t="s">
        <v>571</v>
      </c>
      <c r="C765" s="50" t="s">
        <v>23</v>
      </c>
      <c r="D765" s="50" t="s">
        <v>572</v>
      </c>
      <c r="E765" s="51">
        <v>43839</v>
      </c>
      <c r="F765" s="51">
        <v>47741</v>
      </c>
      <c r="G765" s="51">
        <v>43899</v>
      </c>
      <c r="H765" s="52">
        <v>0.07</v>
      </c>
      <c r="I765" s="53">
        <v>9248000000</v>
      </c>
      <c r="J765" s="54">
        <v>98.33697763</v>
      </c>
      <c r="K765" s="54">
        <v>9094203691.2223988</v>
      </c>
      <c r="L765" s="54">
        <v>100</v>
      </c>
      <c r="M765" s="55">
        <v>99.5</v>
      </c>
      <c r="N765" s="56">
        <v>2</v>
      </c>
      <c r="O765" s="52" t="e">
        <f>YIELD(E765,F765,H765,J765,L765,N765,2)</f>
        <v>#NAME?</v>
      </c>
      <c r="P765" s="52" t="e">
        <f>YIELD(E765,F765,H765,M765,L765,N765,2)</f>
        <v>#NAME?</v>
      </c>
      <c r="Q765" s="52">
        <f>H765*L765/M765</f>
        <v>0.070351758793969862</v>
      </c>
      <c r="R765" s="54">
        <f>I765*O765</f>
        <v>0</v>
      </c>
      <c r="S765" s="52">
        <f>R765/$I$799</f>
        <v>0</v>
      </c>
      <c r="T765" s="54">
        <f>I765*M765/100-K765</f>
        <v>107556308.77760124</v>
      </c>
      <c r="U765" s="46">
        <f>T765/K765</f>
        <v>0.011826907822772115</v>
      </c>
    </row>
    <row r="766">
      <c r="A766" s="50">
        <v>37</v>
      </c>
      <c r="B766" s="50" t="s">
        <v>571</v>
      </c>
      <c r="C766" s="50" t="s">
        <v>23</v>
      </c>
      <c r="D766" s="50" t="s">
        <v>572</v>
      </c>
      <c r="E766" s="51">
        <v>43805</v>
      </c>
      <c r="F766" s="51">
        <v>47741</v>
      </c>
      <c r="G766" s="51">
        <v>43899</v>
      </c>
      <c r="H766" s="52">
        <v>0.07</v>
      </c>
      <c r="I766" s="53">
        <v>8000000000</v>
      </c>
      <c r="J766" s="54">
        <v>98.33697763</v>
      </c>
      <c r="K766" s="54">
        <v>7866958210.4000006</v>
      </c>
      <c r="L766" s="54">
        <v>100</v>
      </c>
      <c r="M766" s="55">
        <v>99.5</v>
      </c>
      <c r="N766" s="56">
        <v>2</v>
      </c>
      <c r="O766" s="52" t="e">
        <f>YIELD(E766,F766,H766,J766,L766,N766,2)</f>
        <v>#NAME?</v>
      </c>
      <c r="P766" s="52" t="e">
        <f>YIELD(E766,F766,H766,M766,L766,N766,2)</f>
        <v>#NAME?</v>
      </c>
      <c r="Q766" s="52">
        <f>H766*L766/M766</f>
        <v>0.070351758793969862</v>
      </c>
      <c r="R766" s="54">
        <f>I766*O766</f>
        <v>0</v>
      </c>
      <c r="S766" s="52">
        <f>R766/$I$799</f>
        <v>0</v>
      </c>
      <c r="T766" s="54">
        <f>I766*M766/100-K766</f>
        <v>93041789.599999428</v>
      </c>
      <c r="U766" s="46">
        <f>T766/K766</f>
        <v>0.011826907822771904</v>
      </c>
    </row>
    <row r="767">
      <c r="A767" s="50">
        <v>38</v>
      </c>
      <c r="B767" s="50" t="s">
        <v>664</v>
      </c>
      <c r="C767" s="50" t="s">
        <v>23</v>
      </c>
      <c r="D767" s="50" t="s">
        <v>665</v>
      </c>
      <c r="E767" s="51">
        <v>43396</v>
      </c>
      <c r="F767" s="51">
        <v>44383</v>
      </c>
      <c r="G767" s="51">
        <v>43899</v>
      </c>
      <c r="H767" s="52">
        <v>0.0755</v>
      </c>
      <c r="I767" s="53">
        <v>4000000000</v>
      </c>
      <c r="J767" s="54">
        <v>97.67</v>
      </c>
      <c r="K767" s="54">
        <v>3906800000</v>
      </c>
      <c r="L767" s="54">
        <v>100</v>
      </c>
      <c r="M767" s="55">
        <v>100.9779</v>
      </c>
      <c r="N767" s="56">
        <v>4</v>
      </c>
      <c r="O767" s="52" t="e">
        <f>YIELD(E767,F767,H767,J767,L767,N767,2)</f>
        <v>#NAME?</v>
      </c>
      <c r="P767" s="52" t="e">
        <f>YIELD(E767,F767,H767,M767,L767,N767,2)</f>
        <v>#NAME?</v>
      </c>
      <c r="Q767" s="52">
        <f>H767*L767/M767</f>
        <v>0.074768835557087243</v>
      </c>
      <c r="R767" s="54">
        <f>I767*O767</f>
        <v>0</v>
      </c>
      <c r="S767" s="52">
        <f>R767/$I$799</f>
        <v>0</v>
      </c>
      <c r="T767" s="54">
        <f>I767*M767/100-K767</f>
        <v>132316000</v>
      </c>
      <c r="U767" s="46">
        <f>T767/K767</f>
        <v>0.033868127367666631</v>
      </c>
    </row>
    <row r="768">
      <c r="A768" s="50">
        <v>39</v>
      </c>
      <c r="B768" s="50" t="s">
        <v>454</v>
      </c>
      <c r="C768" s="50" t="s">
        <v>23</v>
      </c>
      <c r="D768" s="50" t="s">
        <v>455</v>
      </c>
      <c r="E768" s="51">
        <v>43223</v>
      </c>
      <c r="F768" s="51">
        <v>45780</v>
      </c>
      <c r="G768" s="51">
        <v>43899</v>
      </c>
      <c r="H768" s="52">
        <v>0.082</v>
      </c>
      <c r="I768" s="53">
        <v>10000000000</v>
      </c>
      <c r="J768" s="54">
        <v>99.9</v>
      </c>
      <c r="K768" s="54">
        <v>9990000000</v>
      </c>
      <c r="L768" s="54">
        <v>100</v>
      </c>
      <c r="M768" s="55">
        <v>103.2725</v>
      </c>
      <c r="N768" s="56">
        <v>4</v>
      </c>
      <c r="O768" s="52" t="e">
        <f>YIELD(E768,F768,H768,J768,L768,N768,2)</f>
        <v>#NAME?</v>
      </c>
      <c r="P768" s="52" t="e">
        <f>YIELD(E768,F768,H768,M768,L768,N768,2)</f>
        <v>#NAME?</v>
      </c>
      <c r="Q768" s="52">
        <f>H768*L768/M768</f>
        <v>0.079401583190103861</v>
      </c>
      <c r="R768" s="54">
        <f>I768*O768</f>
        <v>0</v>
      </c>
      <c r="S768" s="52">
        <f>R768/$I$799</f>
        <v>0</v>
      </c>
      <c r="T768" s="54">
        <f>I768*M768/100-K768</f>
        <v>337249999.99999809</v>
      </c>
      <c r="U768" s="46">
        <f>T768/K768</f>
        <v>0.03375875875875857</v>
      </c>
    </row>
    <row r="769">
      <c r="A769" s="50">
        <v>40</v>
      </c>
      <c r="B769" s="50" t="s">
        <v>541</v>
      </c>
      <c r="C769" s="50" t="s">
        <v>23</v>
      </c>
      <c r="D769" s="50" t="s">
        <v>542</v>
      </c>
      <c r="E769" s="51">
        <v>43370</v>
      </c>
      <c r="F769" s="51">
        <v>44739</v>
      </c>
      <c r="G769" s="51">
        <v>43899</v>
      </c>
      <c r="H769" s="52">
        <v>0.08875</v>
      </c>
      <c r="I769" s="53">
        <v>2000000000</v>
      </c>
      <c r="J769" s="54">
        <v>100.02</v>
      </c>
      <c r="K769" s="54">
        <v>2000400000</v>
      </c>
      <c r="L769" s="54">
        <v>100</v>
      </c>
      <c r="M769" s="55">
        <v>104.4897</v>
      </c>
      <c r="N769" s="56">
        <v>4</v>
      </c>
      <c r="O769" s="52" t="e">
        <f>YIELD(E769,F769,H769,J769,L769,N769,2)</f>
        <v>#NAME?</v>
      </c>
      <c r="P769" s="52" t="e">
        <f>YIELD(E769,F769,H769,M769,L769,N769,2)</f>
        <v>#NAME?</v>
      </c>
      <c r="Q769" s="52">
        <f>H769*L769/M769</f>
        <v>0.084936601406645829</v>
      </c>
      <c r="R769" s="54">
        <f>I769*O769</f>
        <v>0</v>
      </c>
      <c r="S769" s="52">
        <f>R769/$I$799</f>
        <v>0</v>
      </c>
      <c r="T769" s="54">
        <f>I769*M769/100-K769</f>
        <v>89394000</v>
      </c>
      <c r="U769" s="46">
        <f>T769/K769</f>
        <v>0.044688062387522494</v>
      </c>
    </row>
    <row r="770">
      <c r="A770" s="50">
        <v>41</v>
      </c>
      <c r="B770" s="50" t="s">
        <v>302</v>
      </c>
      <c r="C770" s="50" t="s">
        <v>23</v>
      </c>
      <c r="D770" s="50" t="s">
        <v>303</v>
      </c>
      <c r="E770" s="51">
        <v>42864</v>
      </c>
      <c r="F770" s="51">
        <v>44672</v>
      </c>
      <c r="G770" s="51">
        <v>43899</v>
      </c>
      <c r="H770" s="52">
        <v>0.096</v>
      </c>
      <c r="I770" s="53">
        <v>6000000000</v>
      </c>
      <c r="J770" s="54">
        <v>100.06</v>
      </c>
      <c r="K770" s="54">
        <v>6003600000</v>
      </c>
      <c r="L770" s="54">
        <v>100</v>
      </c>
      <c r="M770" s="55">
        <v>102.4102</v>
      </c>
      <c r="N770" s="56">
        <v>4</v>
      </c>
      <c r="O770" s="52" t="e">
        <f>YIELD(E770,F770,H770,J770,L770,N770,2)</f>
        <v>#NAME?</v>
      </c>
      <c r="P770" s="52" t="e">
        <f>YIELD(E770,F770,H770,M770,L770,N770,2)</f>
        <v>#NAME?</v>
      </c>
      <c r="Q770" s="52">
        <f>H770*L770/M770</f>
        <v>0.093740662551191178</v>
      </c>
      <c r="R770" s="54">
        <f>I770*O770</f>
        <v>0</v>
      </c>
      <c r="S770" s="52">
        <f>R770/$I$799</f>
        <v>0</v>
      </c>
      <c r="T770" s="54">
        <f>I770*M770/100-K770</f>
        <v>141012000</v>
      </c>
      <c r="U770" s="46">
        <f>T770/K770</f>
        <v>0.02348790725564661</v>
      </c>
    </row>
    <row r="771">
      <c r="A771" s="50">
        <v>42</v>
      </c>
      <c r="B771" s="50" t="s">
        <v>618</v>
      </c>
      <c r="C771" s="50" t="s">
        <v>23</v>
      </c>
      <c r="D771" s="50" t="s">
        <v>619</v>
      </c>
      <c r="E771" s="51">
        <v>43809</v>
      </c>
      <c r="F771" s="51">
        <v>43920</v>
      </c>
      <c r="G771" s="51">
        <v>43899</v>
      </c>
      <c r="H771" s="52">
        <v>0.108</v>
      </c>
      <c r="I771" s="53">
        <v>1500000000</v>
      </c>
      <c r="J771" s="54">
        <v>101.16</v>
      </c>
      <c r="K771" s="54">
        <v>1517400000</v>
      </c>
      <c r="L771" s="54">
        <v>100</v>
      </c>
      <c r="M771" s="55">
        <v>100.2322</v>
      </c>
      <c r="N771" s="56">
        <v>4</v>
      </c>
      <c r="O771" s="52" t="e">
        <f>YIELD(E771,F771,H771,J771,L771,N771,2)</f>
        <v>#NAME?</v>
      </c>
      <c r="P771" s="52" t="e">
        <f>YIELD(E771,F771,H771,M771,L771,N771,2)</f>
        <v>#NAME?</v>
      </c>
      <c r="Q771" s="52">
        <f>H771*L771/M771</f>
        <v>0.10774980495289938</v>
      </c>
      <c r="R771" s="54">
        <f>I771*O771</f>
        <v>0</v>
      </c>
      <c r="S771" s="52">
        <f>R771/$I$799</f>
        <v>0</v>
      </c>
      <c r="T771" s="54">
        <f>I771*M771/100-K771</f>
        <v>-13917000</v>
      </c>
      <c r="U771" s="46">
        <f>T771/K771</f>
        <v>-0.00917160933175168</v>
      </c>
    </row>
    <row r="772">
      <c r="A772" s="50">
        <v>43</v>
      </c>
      <c r="B772" s="50" t="s">
        <v>666</v>
      </c>
      <c r="C772" s="50" t="s">
        <v>23</v>
      </c>
      <c r="D772" s="50" t="s">
        <v>667</v>
      </c>
      <c r="E772" s="51">
        <v>43801</v>
      </c>
      <c r="F772" s="51">
        <v>44828</v>
      </c>
      <c r="G772" s="51">
        <v>43899</v>
      </c>
      <c r="H772" s="52">
        <v>0.0925</v>
      </c>
      <c r="I772" s="53">
        <v>4000000000</v>
      </c>
      <c r="J772" s="54">
        <v>100.02</v>
      </c>
      <c r="K772" s="54">
        <v>4000800000</v>
      </c>
      <c r="L772" s="54">
        <v>100</v>
      </c>
      <c r="M772" s="55">
        <v>104.5558</v>
      </c>
      <c r="N772" s="56">
        <v>4</v>
      </c>
      <c r="O772" s="52" t="e">
        <f>YIELD(E772,F772,H772,J772,L772,N772,2)</f>
        <v>#NAME?</v>
      </c>
      <c r="P772" s="52" t="e">
        <f>YIELD(E772,F772,H772,M772,L772,N772,2)</f>
        <v>#NAME?</v>
      </c>
      <c r="Q772" s="52">
        <f>H772*L772/M772</f>
        <v>0.088469506234948231</v>
      </c>
      <c r="R772" s="54">
        <f>I772*O772</f>
        <v>0</v>
      </c>
      <c r="S772" s="52">
        <f>R772/$I$799</f>
        <v>0</v>
      </c>
      <c r="T772" s="54">
        <f>I772*M772/100-K772</f>
        <v>181432000</v>
      </c>
      <c r="U772" s="46">
        <f>T772/K772</f>
        <v>0.045348930213957209</v>
      </c>
    </row>
    <row r="773">
      <c r="A773" s="50">
        <v>44</v>
      </c>
      <c r="B773" s="50" t="s">
        <v>577</v>
      </c>
      <c r="C773" s="50" t="s">
        <v>23</v>
      </c>
      <c r="D773" s="50" t="s">
        <v>578</v>
      </c>
      <c r="E773" s="51">
        <v>43850</v>
      </c>
      <c r="F773" s="51">
        <v>52336</v>
      </c>
      <c r="G773" s="51">
        <v>43899</v>
      </c>
      <c r="H773" s="52">
        <v>0.0675</v>
      </c>
      <c r="I773" s="53">
        <v>2694000000</v>
      </c>
      <c r="J773" s="54">
        <v>89.86610188</v>
      </c>
      <c r="K773" s="54">
        <v>2420992784.6472</v>
      </c>
      <c r="L773" s="54">
        <v>100</v>
      </c>
      <c r="M773" s="55">
        <v>90.9512</v>
      </c>
      <c r="N773" s="56">
        <v>2</v>
      </c>
      <c r="O773" s="52" t="e">
        <f>YIELD(E773,F773,H773,J773,L773,N773,2)</f>
        <v>#NAME?</v>
      </c>
      <c r="P773" s="52" t="e">
        <f>YIELD(E773,F773,H773,M773,L773,N773,2)</f>
        <v>#NAME?</v>
      </c>
      <c r="Q773" s="52">
        <f>H773*L773/M773</f>
        <v>0.074215623323276664</v>
      </c>
      <c r="R773" s="54">
        <f>I773*O773</f>
        <v>0</v>
      </c>
      <c r="S773" s="52">
        <f>R773/$I$799</f>
        <v>0</v>
      </c>
      <c r="T773" s="54">
        <f>I773*M773/100-K773</f>
        <v>29232543.352799892</v>
      </c>
      <c r="U773" s="46">
        <f>T773/K773</f>
        <v>0.012074609861780243</v>
      </c>
    </row>
    <row r="774">
      <c r="A774" s="50">
        <v>45</v>
      </c>
      <c r="B774" s="50" t="s">
        <v>577</v>
      </c>
      <c r="C774" s="50" t="s">
        <v>23</v>
      </c>
      <c r="D774" s="50" t="s">
        <v>578</v>
      </c>
      <c r="E774" s="51">
        <v>43851</v>
      </c>
      <c r="F774" s="51">
        <v>52336</v>
      </c>
      <c r="G774" s="51">
        <v>43899</v>
      </c>
      <c r="H774" s="52">
        <v>0.0675</v>
      </c>
      <c r="I774" s="53">
        <v>5000000000</v>
      </c>
      <c r="J774" s="54">
        <v>89.86610188</v>
      </c>
      <c r="K774" s="54">
        <v>4493305094</v>
      </c>
      <c r="L774" s="54">
        <v>100</v>
      </c>
      <c r="M774" s="55">
        <v>90.9512</v>
      </c>
      <c r="N774" s="56">
        <v>2</v>
      </c>
      <c r="O774" s="52" t="e">
        <f>YIELD(E774,F774,H774,J774,L774,N774,2)</f>
        <v>#NAME?</v>
      </c>
      <c r="P774" s="52" t="e">
        <f>YIELD(E774,F774,H774,M774,L774,N774,2)</f>
        <v>#NAME?</v>
      </c>
      <c r="Q774" s="52">
        <f>H774*L774/M774</f>
        <v>0.074215623323276664</v>
      </c>
      <c r="R774" s="54">
        <f>I774*O774</f>
        <v>0</v>
      </c>
      <c r="S774" s="52">
        <f>R774/$I$799</f>
        <v>0</v>
      </c>
      <c r="T774" s="54">
        <f>I774*M774/100-K774</f>
        <v>54254906</v>
      </c>
      <c r="U774" s="46">
        <f>T774/K774</f>
        <v>0.012074609861780288</v>
      </c>
    </row>
    <row r="775">
      <c r="A775" s="50">
        <v>46</v>
      </c>
      <c r="B775" s="50" t="s">
        <v>385</v>
      </c>
      <c r="C775" s="50" t="s">
        <v>23</v>
      </c>
      <c r="D775" s="50" t="s">
        <v>386</v>
      </c>
      <c r="E775" s="51">
        <v>43203</v>
      </c>
      <c r="F775" s="51">
        <v>44299</v>
      </c>
      <c r="G775" s="51">
        <v>43899</v>
      </c>
      <c r="H775" s="52">
        <v>0.08</v>
      </c>
      <c r="I775" s="53">
        <v>3700000000</v>
      </c>
      <c r="J775" s="54">
        <v>98.75662577</v>
      </c>
      <c r="K775" s="54">
        <v>3653995153.4900002</v>
      </c>
      <c r="L775" s="54">
        <v>100</v>
      </c>
      <c r="M775" s="55">
        <v>99.3046</v>
      </c>
      <c r="N775" s="56">
        <v>4</v>
      </c>
      <c r="O775" s="52" t="e">
        <f>YIELD(E775,F775,H775,J775,L775,N775,2)</f>
        <v>#NAME?</v>
      </c>
      <c r="P775" s="52" t="e">
        <f>YIELD(E775,F775,H775,M775,L775,N775,2)</f>
        <v>#NAME?</v>
      </c>
      <c r="Q775" s="52">
        <f>H775*L775/M775</f>
        <v>0.080560215740257762</v>
      </c>
      <c r="R775" s="54">
        <f>I775*O775</f>
        <v>0</v>
      </c>
      <c r="S775" s="52">
        <f>R775/$I$799</f>
        <v>0</v>
      </c>
      <c r="T775" s="54">
        <f>I775*M775/100-K775</f>
        <v>20275046.509999752</v>
      </c>
      <c r="U775" s="46">
        <f>T775/K775</f>
        <v>0.0055487338264897995</v>
      </c>
    </row>
    <row r="776">
      <c r="A776" s="50">
        <v>47</v>
      </c>
      <c r="B776" s="50" t="s">
        <v>385</v>
      </c>
      <c r="C776" s="50" t="s">
        <v>23</v>
      </c>
      <c r="D776" s="50" t="s">
        <v>386</v>
      </c>
      <c r="E776" s="51">
        <v>43516</v>
      </c>
      <c r="F776" s="51">
        <v>44299</v>
      </c>
      <c r="G776" s="51">
        <v>43899</v>
      </c>
      <c r="H776" s="52">
        <v>0.08</v>
      </c>
      <c r="I776" s="53">
        <v>5000000000</v>
      </c>
      <c r="J776" s="54">
        <v>98.75662577</v>
      </c>
      <c r="K776" s="54">
        <v>4937831288.5</v>
      </c>
      <c r="L776" s="54">
        <v>100</v>
      </c>
      <c r="M776" s="55">
        <v>99.3046</v>
      </c>
      <c r="N776" s="56">
        <v>4</v>
      </c>
      <c r="O776" s="52" t="e">
        <f>YIELD(E776,F776,H776,J776,L776,N776,2)</f>
        <v>#NAME?</v>
      </c>
      <c r="P776" s="52" t="e">
        <f>YIELD(E776,F776,H776,M776,L776,N776,2)</f>
        <v>#NAME?</v>
      </c>
      <c r="Q776" s="52">
        <f>H776*L776/M776</f>
        <v>0.080560215740257762</v>
      </c>
      <c r="R776" s="54">
        <f>I776*O776</f>
        <v>0</v>
      </c>
      <c r="S776" s="52">
        <f>R776/$I$799</f>
        <v>0</v>
      </c>
      <c r="T776" s="54">
        <f>I776*M776/100-K776</f>
        <v>27398711.499999046</v>
      </c>
      <c r="U776" s="46">
        <f>T776/K776</f>
        <v>0.0055487338264896746</v>
      </c>
    </row>
    <row r="777">
      <c r="A777" s="50">
        <v>48</v>
      </c>
      <c r="B777" s="50" t="s">
        <v>385</v>
      </c>
      <c r="C777" s="50" t="s">
        <v>23</v>
      </c>
      <c r="D777" s="50" t="s">
        <v>386</v>
      </c>
      <c r="E777" s="51">
        <v>43584</v>
      </c>
      <c r="F777" s="51">
        <v>44299</v>
      </c>
      <c r="G777" s="51">
        <v>43899</v>
      </c>
      <c r="H777" s="52">
        <v>0.08</v>
      </c>
      <c r="I777" s="53">
        <v>300000000</v>
      </c>
      <c r="J777" s="54">
        <v>98.75662577</v>
      </c>
      <c r="K777" s="54">
        <v>296269877.31</v>
      </c>
      <c r="L777" s="54">
        <v>100</v>
      </c>
      <c r="M777" s="55">
        <v>99.3046</v>
      </c>
      <c r="N777" s="56">
        <v>4</v>
      </c>
      <c r="O777" s="52" t="e">
        <f>YIELD(E777,F777,H777,J777,L777,N777,2)</f>
        <v>#NAME?</v>
      </c>
      <c r="P777" s="52" t="e">
        <f>YIELD(E777,F777,H777,M777,L777,N777,2)</f>
        <v>#NAME?</v>
      </c>
      <c r="Q777" s="52">
        <f>H777*L777/M777</f>
        <v>0.080560215740257762</v>
      </c>
      <c r="R777" s="54">
        <f>I777*O777</f>
        <v>0</v>
      </c>
      <c r="S777" s="52">
        <f>R777/$I$799</f>
        <v>0</v>
      </c>
      <c r="T777" s="54">
        <f>I777*M777/100-K777</f>
        <v>1643922.689999938</v>
      </c>
      <c r="U777" s="46">
        <f>T777/K777</f>
        <v>0.005548733826489659</v>
      </c>
    </row>
    <row r="778">
      <c r="A778" s="50">
        <v>49</v>
      </c>
      <c r="B778" s="50" t="s">
        <v>668</v>
      </c>
      <c r="C778" s="50" t="s">
        <v>23</v>
      </c>
      <c r="D778" s="50" t="s">
        <v>669</v>
      </c>
      <c r="E778" s="51">
        <v>43859</v>
      </c>
      <c r="F778" s="51">
        <v>45624</v>
      </c>
      <c r="G778" s="51">
        <v>43899</v>
      </c>
      <c r="H778" s="52">
        <v>0.0875</v>
      </c>
      <c r="I778" s="53">
        <v>9000000000</v>
      </c>
      <c r="J778" s="54">
        <v>99.965</v>
      </c>
      <c r="K778" s="54">
        <v>8996850000</v>
      </c>
      <c r="L778" s="54">
        <v>100</v>
      </c>
      <c r="M778" s="55">
        <v>100.3295</v>
      </c>
      <c r="N778" s="56">
        <v>4</v>
      </c>
      <c r="O778" s="52" t="e">
        <f>YIELD(E778,F778,H778,J778,L778,N778,2)</f>
        <v>#NAME?</v>
      </c>
      <c r="P778" s="52" t="e">
        <f>YIELD(E778,F778,H778,M778,L778,N778,2)</f>
        <v>#NAME?</v>
      </c>
      <c r="Q778" s="52">
        <f>H778*L778/M778</f>
        <v>0.087212634369751671</v>
      </c>
      <c r="R778" s="54">
        <f>I778*O778</f>
        <v>0</v>
      </c>
      <c r="S778" s="52">
        <f>R778/$I$799</f>
        <v>0</v>
      </c>
      <c r="T778" s="54">
        <f>I778*M778/100-K778</f>
        <v>32805000</v>
      </c>
      <c r="U778" s="46">
        <f>T778/K778</f>
        <v>0.0036462761966688339</v>
      </c>
    </row>
    <row r="779">
      <c r="A779" s="50">
        <v>50</v>
      </c>
      <c r="B779" s="50" t="s">
        <v>670</v>
      </c>
      <c r="C779" s="50" t="s">
        <v>23</v>
      </c>
      <c r="D779" s="50" t="s">
        <v>671</v>
      </c>
      <c r="E779" s="51">
        <v>43859</v>
      </c>
      <c r="F779" s="51">
        <v>44383</v>
      </c>
      <c r="G779" s="51">
        <v>43899</v>
      </c>
      <c r="H779" s="52">
        <v>0.0825</v>
      </c>
      <c r="I779" s="53">
        <v>9000000000</v>
      </c>
      <c r="J779" s="54">
        <v>100.07</v>
      </c>
      <c r="K779" s="54">
        <v>9006300000</v>
      </c>
      <c r="L779" s="54">
        <v>100</v>
      </c>
      <c r="M779" s="55">
        <v>100.42</v>
      </c>
      <c r="N779" s="56">
        <v>4</v>
      </c>
      <c r="O779" s="52" t="e">
        <f>YIELD(E779,F779,H779,J779,L779,N779,2)</f>
        <v>#NAME?</v>
      </c>
      <c r="P779" s="52" t="e">
        <f>YIELD(E779,F779,H779,M779,L779,N779,2)</f>
        <v>#NAME?</v>
      </c>
      <c r="Q779" s="52">
        <f>H779*L779/M779</f>
        <v>0.082154949213304115</v>
      </c>
      <c r="R779" s="54">
        <f>I779*O779</f>
        <v>0</v>
      </c>
      <c r="S779" s="52">
        <f>R779/$I$799</f>
        <v>0</v>
      </c>
      <c r="T779" s="54">
        <f>I779*M779/100-K779</f>
        <v>31500000</v>
      </c>
      <c r="U779" s="46">
        <f>T779/K779</f>
        <v>0.00349755171380034</v>
      </c>
    </row>
    <row r="780">
      <c r="A780" s="50">
        <v>51</v>
      </c>
      <c r="B780" s="50" t="s">
        <v>622</v>
      </c>
      <c r="C780" s="50" t="s">
        <v>23</v>
      </c>
      <c r="D780" s="50" t="s">
        <v>623</v>
      </c>
      <c r="E780" s="51">
        <v>43826</v>
      </c>
      <c r="F780" s="51">
        <v>43990</v>
      </c>
      <c r="G780" s="51">
        <v>43899</v>
      </c>
      <c r="H780" s="52">
        <v>0.077</v>
      </c>
      <c r="I780" s="53">
        <v>8000000000</v>
      </c>
      <c r="J780" s="54">
        <v>100.50222222</v>
      </c>
      <c r="K780" s="54">
        <v>8040177777.6</v>
      </c>
      <c r="L780" s="54">
        <v>100</v>
      </c>
      <c r="M780" s="55">
        <v>100.2963</v>
      </c>
      <c r="N780" s="56">
        <v>4</v>
      </c>
      <c r="O780" s="52" t="e">
        <f>YIELD(E780,F780,H780,J780,L780,N780,2)</f>
        <v>#NAME?</v>
      </c>
      <c r="P780" s="52" t="e">
        <f>YIELD(E780,F780,H780,M780,L780,N780,2)</f>
        <v>#NAME?</v>
      </c>
      <c r="Q780" s="52">
        <f>H780*L780/M780</f>
        <v>0.0767725230143086</v>
      </c>
      <c r="R780" s="54">
        <f>I780*O780</f>
        <v>0</v>
      </c>
      <c r="S780" s="52">
        <f>R780/$I$799</f>
        <v>0</v>
      </c>
      <c r="T780" s="54">
        <f>I780*M780/100-K780</f>
        <v>-16473777.600000382</v>
      </c>
      <c r="U780" s="46">
        <f>T780/K780</f>
        <v>-0.0020489320081822642</v>
      </c>
    </row>
    <row r="781">
      <c r="A781" s="50">
        <v>52</v>
      </c>
      <c r="B781" s="50" t="s">
        <v>238</v>
      </c>
      <c r="C781" s="50" t="s">
        <v>23</v>
      </c>
      <c r="D781" s="50" t="s">
        <v>239</v>
      </c>
      <c r="E781" s="51">
        <v>43537</v>
      </c>
      <c r="F781" s="51">
        <v>43988</v>
      </c>
      <c r="G781" s="51">
        <v>43899</v>
      </c>
      <c r="H781" s="52">
        <v>0.099</v>
      </c>
      <c r="I781" s="53">
        <v>2000000000</v>
      </c>
      <c r="J781" s="54">
        <v>100.13</v>
      </c>
      <c r="K781" s="54">
        <v>2002600000</v>
      </c>
      <c r="L781" s="54">
        <v>100</v>
      </c>
      <c r="M781" s="55">
        <v>100.8091</v>
      </c>
      <c r="N781" s="56">
        <v>4</v>
      </c>
      <c r="O781" s="52" t="e">
        <f>YIELD(E781,F781,H781,J781,L781,N781,2)</f>
        <v>#NAME?</v>
      </c>
      <c r="P781" s="52" t="e">
        <f>YIELD(E781,F781,H781,M781,L781,N781,2)</f>
        <v>#NAME?</v>
      </c>
      <c r="Q781" s="52">
        <f>H781*L781/M781</f>
        <v>0.098205419947207148</v>
      </c>
      <c r="R781" s="54">
        <f>I781*O781</f>
        <v>0</v>
      </c>
      <c r="S781" s="52">
        <f>R781/$I$799</f>
        <v>0</v>
      </c>
      <c r="T781" s="54">
        <f>I781*M781/100-K781</f>
        <v>13582000</v>
      </c>
      <c r="U781" s="46">
        <f>T781/K781</f>
        <v>0.0067821831618895432</v>
      </c>
    </row>
    <row r="782">
      <c r="A782" s="50">
        <v>53</v>
      </c>
      <c r="B782" s="50" t="s">
        <v>672</v>
      </c>
      <c r="C782" s="50" t="s">
        <v>23</v>
      </c>
      <c r="D782" s="50" t="s">
        <v>673</v>
      </c>
      <c r="E782" s="51">
        <v>43412</v>
      </c>
      <c r="F782" s="51">
        <v>44508</v>
      </c>
      <c r="G782" s="51">
        <v>43899</v>
      </c>
      <c r="H782" s="52">
        <v>0.0875</v>
      </c>
      <c r="I782" s="53">
        <v>2500000000</v>
      </c>
      <c r="J782" s="54">
        <v>100.95052632</v>
      </c>
      <c r="K782" s="54">
        <v>2523763158</v>
      </c>
      <c r="L782" s="54">
        <v>100</v>
      </c>
      <c r="M782" s="55">
        <v>104.8161</v>
      </c>
      <c r="N782" s="56">
        <v>4</v>
      </c>
      <c r="O782" s="52" t="e">
        <f>YIELD(E782,F782,H782,J782,L782,N782,2)</f>
        <v>#NAME?</v>
      </c>
      <c r="P782" s="52" t="e">
        <f>YIELD(E782,F782,H782,M782,L782,N782,2)</f>
        <v>#NAME?</v>
      </c>
      <c r="Q782" s="52">
        <f>H782*L782/M782</f>
        <v>0.083479541787950515</v>
      </c>
      <c r="R782" s="54">
        <f>I782*O782</f>
        <v>0</v>
      </c>
      <c r="S782" s="52">
        <f>R782/$I$799</f>
        <v>0</v>
      </c>
      <c r="T782" s="54">
        <f>I782*M782/100-K782</f>
        <v>96639342</v>
      </c>
      <c r="U782" s="46">
        <f>T782/K782</f>
        <v>0.038291763509450516</v>
      </c>
    </row>
    <row r="783">
      <c r="A783" s="50">
        <v>54</v>
      </c>
      <c r="B783" s="50" t="s">
        <v>672</v>
      </c>
      <c r="C783" s="50" t="s">
        <v>23</v>
      </c>
      <c r="D783" s="50" t="s">
        <v>673</v>
      </c>
      <c r="E783" s="51">
        <v>43606</v>
      </c>
      <c r="F783" s="51">
        <v>44508</v>
      </c>
      <c r="G783" s="51">
        <v>43899</v>
      </c>
      <c r="H783" s="52">
        <v>0.0875</v>
      </c>
      <c r="I783" s="53">
        <v>3000000000</v>
      </c>
      <c r="J783" s="54">
        <v>100.95052632</v>
      </c>
      <c r="K783" s="54">
        <v>3028515789.6</v>
      </c>
      <c r="L783" s="54">
        <v>100</v>
      </c>
      <c r="M783" s="55">
        <v>104.8161</v>
      </c>
      <c r="N783" s="56">
        <v>4</v>
      </c>
      <c r="O783" s="52" t="e">
        <f>YIELD(E783,F783,H783,J783,L783,N783,2)</f>
        <v>#NAME?</v>
      </c>
      <c r="P783" s="52" t="e">
        <f>YIELD(E783,F783,H783,M783,L783,N783,2)</f>
        <v>#NAME?</v>
      </c>
      <c r="Q783" s="52">
        <f>H783*L783/M783</f>
        <v>0.083479541787950515</v>
      </c>
      <c r="R783" s="54">
        <f>I783*O783</f>
        <v>0</v>
      </c>
      <c r="S783" s="52">
        <f>R783/$I$799</f>
        <v>0</v>
      </c>
      <c r="T783" s="54">
        <f>I783*M783/100-K783</f>
        <v>115967210.4000001</v>
      </c>
      <c r="U783" s="46">
        <f>T783/K783</f>
        <v>0.038291763509450551</v>
      </c>
    </row>
    <row r="784">
      <c r="A784" s="50">
        <v>55</v>
      </c>
      <c r="B784" s="50" t="s">
        <v>672</v>
      </c>
      <c r="C784" s="50" t="s">
        <v>23</v>
      </c>
      <c r="D784" s="50" t="s">
        <v>673</v>
      </c>
      <c r="E784" s="51">
        <v>43608</v>
      </c>
      <c r="F784" s="51">
        <v>44508</v>
      </c>
      <c r="G784" s="51">
        <v>43899</v>
      </c>
      <c r="H784" s="52">
        <v>0.0875</v>
      </c>
      <c r="I784" s="53">
        <v>4000000000</v>
      </c>
      <c r="J784" s="54">
        <v>100.95052632</v>
      </c>
      <c r="K784" s="54">
        <v>4038021052.8</v>
      </c>
      <c r="L784" s="54">
        <v>100</v>
      </c>
      <c r="M784" s="55">
        <v>104.8161</v>
      </c>
      <c r="N784" s="56">
        <v>4</v>
      </c>
      <c r="O784" s="52" t="e">
        <f>YIELD(E784,F784,H784,J784,L784,N784,2)</f>
        <v>#NAME?</v>
      </c>
      <c r="P784" s="52" t="e">
        <f>YIELD(E784,F784,H784,M784,L784,N784,2)</f>
        <v>#NAME?</v>
      </c>
      <c r="Q784" s="52">
        <f>H784*L784/M784</f>
        <v>0.083479541787950515</v>
      </c>
      <c r="R784" s="54">
        <f>I784*O784</f>
        <v>0</v>
      </c>
      <c r="S784" s="52">
        <f>R784/$I$799</f>
        <v>0</v>
      </c>
      <c r="T784" s="54">
        <f>I784*M784/100-K784</f>
        <v>154622947.19999981</v>
      </c>
      <c r="U784" s="46">
        <f>T784/K784</f>
        <v>0.038291763509450467</v>
      </c>
    </row>
    <row r="785">
      <c r="A785" s="50">
        <v>56</v>
      </c>
      <c r="B785" s="50" t="s">
        <v>672</v>
      </c>
      <c r="C785" s="50" t="s">
        <v>23</v>
      </c>
      <c r="D785" s="50" t="s">
        <v>673</v>
      </c>
      <c r="E785" s="51">
        <v>43640</v>
      </c>
      <c r="F785" s="51">
        <v>44508</v>
      </c>
      <c r="G785" s="51">
        <v>43899</v>
      </c>
      <c r="H785" s="52">
        <v>0.0875</v>
      </c>
      <c r="I785" s="53">
        <v>10000000000</v>
      </c>
      <c r="J785" s="54">
        <v>100.95052632</v>
      </c>
      <c r="K785" s="54">
        <v>10095052632</v>
      </c>
      <c r="L785" s="54">
        <v>100</v>
      </c>
      <c r="M785" s="55">
        <v>104.8161</v>
      </c>
      <c r="N785" s="56">
        <v>4</v>
      </c>
      <c r="O785" s="52" t="e">
        <f>YIELD(E785,F785,H785,J785,L785,N785,2)</f>
        <v>#NAME?</v>
      </c>
      <c r="P785" s="52" t="e">
        <f>YIELD(E785,F785,H785,M785,L785,N785,2)</f>
        <v>#NAME?</v>
      </c>
      <c r="Q785" s="52">
        <f>H785*L785/M785</f>
        <v>0.083479541787950515</v>
      </c>
      <c r="R785" s="54">
        <f>I785*O785</f>
        <v>0</v>
      </c>
      <c r="S785" s="52">
        <f>R785/$I$799</f>
        <v>0</v>
      </c>
      <c r="T785" s="54">
        <f>I785*M785/100-K785</f>
        <v>386557368</v>
      </c>
      <c r="U785" s="46">
        <f>T785/K785</f>
        <v>0.038291763509450516</v>
      </c>
    </row>
    <row r="786">
      <c r="A786" s="50">
        <v>57</v>
      </c>
      <c r="B786" s="50" t="s">
        <v>674</v>
      </c>
      <c r="C786" s="50" t="s">
        <v>23</v>
      </c>
      <c r="D786" s="50" t="s">
        <v>675</v>
      </c>
      <c r="E786" s="51">
        <v>43788</v>
      </c>
      <c r="F786" s="51">
        <v>44515</v>
      </c>
      <c r="G786" s="51">
        <v>43899</v>
      </c>
      <c r="H786" s="52">
        <v>0.0925</v>
      </c>
      <c r="I786" s="53">
        <v>8000000000</v>
      </c>
      <c r="J786" s="54">
        <v>103.17</v>
      </c>
      <c r="K786" s="54">
        <v>8253600000</v>
      </c>
      <c r="L786" s="54">
        <v>100</v>
      </c>
      <c r="M786" s="55">
        <v>104.1061</v>
      </c>
      <c r="N786" s="56">
        <v>4</v>
      </c>
      <c r="O786" s="52" t="e">
        <f>YIELD(E786,F786,H786,J786,L786,N786,2)</f>
        <v>#NAME?</v>
      </c>
      <c r="P786" s="52" t="e">
        <f>YIELD(E786,F786,H786,M786,L786,N786,2)</f>
        <v>#NAME?</v>
      </c>
      <c r="Q786" s="52">
        <f>H786*L786/M786</f>
        <v>0.088851661910301125</v>
      </c>
      <c r="R786" s="54">
        <f>I786*O786</f>
        <v>0</v>
      </c>
      <c r="S786" s="52">
        <f>R786/$I$799</f>
        <v>0</v>
      </c>
      <c r="T786" s="54">
        <f>I786*M786/100-K786</f>
        <v>74888000</v>
      </c>
      <c r="U786" s="46">
        <f>T786/K786</f>
        <v>0.0090733740428419109</v>
      </c>
    </row>
    <row r="787">
      <c r="A787" s="50">
        <v>58</v>
      </c>
      <c r="B787" s="50" t="s">
        <v>583</v>
      </c>
      <c r="C787" s="50" t="s">
        <v>23</v>
      </c>
      <c r="D787" s="50" t="s">
        <v>584</v>
      </c>
      <c r="E787" s="51">
        <v>43829</v>
      </c>
      <c r="F787" s="51">
        <v>44794</v>
      </c>
      <c r="G787" s="51">
        <v>43899</v>
      </c>
      <c r="H787" s="52">
        <v>0.079</v>
      </c>
      <c r="I787" s="53">
        <v>9000000000</v>
      </c>
      <c r="J787" s="54">
        <v>101.96</v>
      </c>
      <c r="K787" s="54">
        <v>9176400000</v>
      </c>
      <c r="L787" s="54">
        <v>100</v>
      </c>
      <c r="M787" s="55">
        <v>102.5288</v>
      </c>
      <c r="N787" s="56">
        <v>4</v>
      </c>
      <c r="O787" s="52" t="e">
        <f>YIELD(E787,F787,H787,J787,L787,N787,2)</f>
        <v>#NAME?</v>
      </c>
      <c r="P787" s="52" t="e">
        <f>YIELD(E787,F787,H787,M787,L787,N787,2)</f>
        <v>#NAME?</v>
      </c>
      <c r="Q787" s="52">
        <f>H787*L787/M787</f>
        <v>0.077051521133574177</v>
      </c>
      <c r="R787" s="54">
        <f>I787*O787</f>
        <v>0</v>
      </c>
      <c r="S787" s="52">
        <f>R787/$I$799</f>
        <v>0</v>
      </c>
      <c r="T787" s="54">
        <f>I787*M787/100-K787</f>
        <v>51192000</v>
      </c>
      <c r="U787" s="46">
        <f>T787/K787</f>
        <v>0.0055786582973715183</v>
      </c>
    </row>
    <row r="788">
      <c r="A788" s="50">
        <v>59</v>
      </c>
      <c r="B788" s="50" t="s">
        <v>676</v>
      </c>
      <c r="C788" s="50" t="s">
        <v>23</v>
      </c>
      <c r="D788" s="50" t="s">
        <v>677</v>
      </c>
      <c r="E788" s="51">
        <v>43650</v>
      </c>
      <c r="F788" s="51">
        <v>45477</v>
      </c>
      <c r="G788" s="51">
        <v>43899</v>
      </c>
      <c r="H788" s="52">
        <v>0.0875</v>
      </c>
      <c r="I788" s="53">
        <v>6300000000</v>
      </c>
      <c r="J788" s="54">
        <v>100</v>
      </c>
      <c r="K788" s="54">
        <v>6300000000</v>
      </c>
      <c r="L788" s="54">
        <v>100</v>
      </c>
      <c r="M788" s="55">
        <v>104.6005</v>
      </c>
      <c r="N788" s="56">
        <v>4</v>
      </c>
      <c r="O788" s="52" t="e">
        <f>YIELD(E788,F788,H788,J788,L788,N788,2)</f>
        <v>#NAME?</v>
      </c>
      <c r="P788" s="52" t="e">
        <f>YIELD(E788,F788,H788,M788,L788,N788,2)</f>
        <v>#NAME?</v>
      </c>
      <c r="Q788" s="52">
        <f>H788*L788/M788</f>
        <v>0.083651607783901613</v>
      </c>
      <c r="R788" s="54">
        <f>I788*O788</f>
        <v>0</v>
      </c>
      <c r="S788" s="52">
        <f>R788/$I$799</f>
        <v>0</v>
      </c>
      <c r="T788" s="54">
        <f>I788*M788/100-K788</f>
        <v>289831500</v>
      </c>
      <c r="U788" s="46">
        <f>T788/K788</f>
        <v>0.046005</v>
      </c>
    </row>
    <row r="789">
      <c r="A789" s="50">
        <v>60</v>
      </c>
      <c r="B789" s="50" t="s">
        <v>678</v>
      </c>
      <c r="C789" s="50" t="s">
        <v>23</v>
      </c>
      <c r="D789" s="50" t="s">
        <v>679</v>
      </c>
      <c r="E789" s="51">
        <v>43637</v>
      </c>
      <c r="F789" s="51">
        <v>45440</v>
      </c>
      <c r="G789" s="51">
        <v>43899</v>
      </c>
      <c r="H789" s="52">
        <v>0.09</v>
      </c>
      <c r="I789" s="53">
        <v>10000000000</v>
      </c>
      <c r="J789" s="54">
        <v>100.35</v>
      </c>
      <c r="K789" s="54">
        <v>10035000000</v>
      </c>
      <c r="L789" s="54">
        <v>100</v>
      </c>
      <c r="M789" s="55">
        <v>103.32</v>
      </c>
      <c r="N789" s="56">
        <v>4</v>
      </c>
      <c r="O789" s="52" t="e">
        <f>YIELD(E789,F789,H789,J789,L789,N789,2)</f>
        <v>#NAME?</v>
      </c>
      <c r="P789" s="52" t="e">
        <f>YIELD(E789,F789,H789,M789,L789,N789,2)</f>
        <v>#NAME?</v>
      </c>
      <c r="Q789" s="52">
        <f>H789*L789/M789</f>
        <v>0.087108013937282236</v>
      </c>
      <c r="R789" s="54">
        <f>I789*O789</f>
        <v>0</v>
      </c>
      <c r="S789" s="52">
        <f>R789/$I$799</f>
        <v>0</v>
      </c>
      <c r="T789" s="54">
        <f>I789*M789/100-K789</f>
        <v>296999999.99999809</v>
      </c>
      <c r="U789" s="46">
        <f>T789/K789</f>
        <v>0.029596412556053622</v>
      </c>
    </row>
    <row r="790">
      <c r="A790" s="50">
        <v>61</v>
      </c>
      <c r="B790" s="50" t="s">
        <v>680</v>
      </c>
      <c r="C790" s="50" t="s">
        <v>23</v>
      </c>
      <c r="D790" s="50" t="s">
        <v>681</v>
      </c>
      <c r="E790" s="51">
        <v>43829</v>
      </c>
      <c r="F790" s="51">
        <v>44801</v>
      </c>
      <c r="G790" s="51">
        <v>43899</v>
      </c>
      <c r="H790" s="52">
        <v>0.0785</v>
      </c>
      <c r="I790" s="53">
        <v>2000000000</v>
      </c>
      <c r="J790" s="54">
        <v>101.84</v>
      </c>
      <c r="K790" s="54">
        <v>2036800000</v>
      </c>
      <c r="L790" s="54">
        <v>100</v>
      </c>
      <c r="M790" s="55">
        <v>102.2272</v>
      </c>
      <c r="N790" s="56">
        <v>4</v>
      </c>
      <c r="O790" s="52" t="e">
        <f>YIELD(E790,F790,H790,J790,L790,N790,2)</f>
        <v>#NAME?</v>
      </c>
      <c r="P790" s="52" t="e">
        <f>YIELD(E790,F790,H790,M790,L790,N790,2)</f>
        <v>#NAME?</v>
      </c>
      <c r="Q790" s="52">
        <f>H790*L790/M790</f>
        <v>0.076789738934451887</v>
      </c>
      <c r="R790" s="54">
        <f>I790*O790</f>
        <v>0</v>
      </c>
      <c r="S790" s="52">
        <f>R790/$I$799</f>
        <v>0</v>
      </c>
      <c r="T790" s="54">
        <f>I790*M790/100-K790</f>
        <v>7744000</v>
      </c>
      <c r="U790" s="46">
        <f>T790/K790</f>
        <v>0.0038020424194815396</v>
      </c>
    </row>
    <row r="791">
      <c r="A791" s="50">
        <v>62</v>
      </c>
      <c r="B791" s="50" t="s">
        <v>682</v>
      </c>
      <c r="C791" s="50" t="s">
        <v>23</v>
      </c>
      <c r="D791" s="50" t="s">
        <v>683</v>
      </c>
      <c r="E791" s="51">
        <v>43188</v>
      </c>
      <c r="F791" s="51">
        <v>45014</v>
      </c>
      <c r="G791" s="51">
        <v>43899</v>
      </c>
      <c r="H791" s="52">
        <v>0.095</v>
      </c>
      <c r="I791" s="53">
        <v>1000000000</v>
      </c>
      <c r="J791" s="54">
        <v>99.9</v>
      </c>
      <c r="K791" s="54">
        <v>999000000</v>
      </c>
      <c r="L791" s="54">
        <v>100</v>
      </c>
      <c r="M791" s="55">
        <v>101.3323</v>
      </c>
      <c r="N791" s="56">
        <v>4</v>
      </c>
      <c r="O791" s="52" t="e">
        <f>YIELD(E791,F791,H791,J791,L791,N791,2)</f>
        <v>#NAME?</v>
      </c>
      <c r="P791" s="52" t="e">
        <f>YIELD(E791,F791,H791,M791,L791,N791,2)</f>
        <v>#NAME?</v>
      </c>
      <c r="Q791" s="52">
        <f>H791*L791/M791</f>
        <v>0.093750956013038289</v>
      </c>
      <c r="R791" s="54">
        <f>I791*O791</f>
        <v>0</v>
      </c>
      <c r="S791" s="52">
        <f>R791/$I$799</f>
        <v>0</v>
      </c>
      <c r="T791" s="54">
        <f>I791*M791/100-K791</f>
        <v>14323000</v>
      </c>
      <c r="U791" s="46">
        <f>T791/K791</f>
        <v>0.014337337337337337</v>
      </c>
    </row>
    <row r="792">
      <c r="A792" s="50">
        <v>63</v>
      </c>
      <c r="B792" s="50" t="s">
        <v>589</v>
      </c>
      <c r="C792" s="50" t="s">
        <v>23</v>
      </c>
      <c r="D792" s="50" t="s">
        <v>590</v>
      </c>
      <c r="E792" s="51">
        <v>43822</v>
      </c>
      <c r="F792" s="51">
        <v>53136</v>
      </c>
      <c r="G792" s="51">
        <v>43899</v>
      </c>
      <c r="H792" s="52">
        <v>0.11</v>
      </c>
      <c r="I792" s="53">
        <v>4000000000</v>
      </c>
      <c r="J792" s="54">
        <v>119.75</v>
      </c>
      <c r="K792" s="54">
        <v>4790000000</v>
      </c>
      <c r="L792" s="54">
        <v>100</v>
      </c>
      <c r="M792" s="55">
        <v>122.9063</v>
      </c>
      <c r="N792" s="56">
        <v>4</v>
      </c>
      <c r="O792" s="52" t="e">
        <f>YIELD(E792,F792,H792,J792,L792,N792,2)</f>
        <v>#NAME?</v>
      </c>
      <c r="P792" s="52" t="e">
        <f>YIELD(E792,F792,H792,M792,L792,N792,2)</f>
        <v>#NAME?</v>
      </c>
      <c r="Q792" s="52">
        <f>H792*L792/M792</f>
        <v>0.089499073684587357</v>
      </c>
      <c r="R792" s="54">
        <f>I792*O792</f>
        <v>0</v>
      </c>
      <c r="S792" s="52">
        <f>R792/$I$799</f>
        <v>0</v>
      </c>
      <c r="T792" s="54">
        <f>I792*M792/100-K792</f>
        <v>126252000</v>
      </c>
      <c r="U792" s="46">
        <f>T792/K792</f>
        <v>0.026357411273486429</v>
      </c>
    </row>
    <row r="793">
      <c r="A793" s="50">
        <v>64</v>
      </c>
      <c r="B793" s="50" t="s">
        <v>684</v>
      </c>
      <c r="C793" s="50" t="s">
        <v>23</v>
      </c>
      <c r="D793" s="50" t="s">
        <v>685</v>
      </c>
      <c r="E793" s="51">
        <v>43081</v>
      </c>
      <c r="F793" s="51">
        <v>44907</v>
      </c>
      <c r="G793" s="51">
        <v>43899</v>
      </c>
      <c r="H793" s="52">
        <v>0.091</v>
      </c>
      <c r="I793" s="53">
        <v>5000000000</v>
      </c>
      <c r="J793" s="54">
        <v>100</v>
      </c>
      <c r="K793" s="54">
        <v>5000000000</v>
      </c>
      <c r="L793" s="54">
        <v>100</v>
      </c>
      <c r="M793" s="55">
        <v>103.253</v>
      </c>
      <c r="N793" s="56">
        <v>4</v>
      </c>
      <c r="O793" s="52" t="e">
        <f>YIELD(E793,F793,H793,J793,L793,N793,2)</f>
        <v>#NAME?</v>
      </c>
      <c r="P793" s="52" t="e">
        <f>YIELD(E793,F793,H793,M793,L793,N793,2)</f>
        <v>#NAME?</v>
      </c>
      <c r="Q793" s="52">
        <f>H793*L793/M793</f>
        <v>0.088133032454262822</v>
      </c>
      <c r="R793" s="54">
        <f>I793*O793</f>
        <v>0</v>
      </c>
      <c r="S793" s="52">
        <f>R793/$I$799</f>
        <v>0</v>
      </c>
      <c r="T793" s="54">
        <f>I793*M793/100-K793</f>
        <v>162650000</v>
      </c>
      <c r="U793" s="46">
        <f>T793/K793</f>
        <v>0.03253</v>
      </c>
    </row>
    <row r="794">
      <c r="A794" s="50">
        <v>65</v>
      </c>
      <c r="B794" s="50" t="s">
        <v>593</v>
      </c>
      <c r="C794" s="50" t="s">
        <v>23</v>
      </c>
      <c r="D794" s="50" t="s">
        <v>594</v>
      </c>
      <c r="E794" s="51">
        <v>43725</v>
      </c>
      <c r="F794" s="51">
        <v>44768</v>
      </c>
      <c r="G794" s="51">
        <v>43899</v>
      </c>
      <c r="H794" s="52">
        <v>0.089</v>
      </c>
      <c r="I794" s="53">
        <v>10000000000</v>
      </c>
      <c r="J794" s="54">
        <v>100.40380952</v>
      </c>
      <c r="K794" s="54">
        <v>10040380952</v>
      </c>
      <c r="L794" s="54">
        <v>100</v>
      </c>
      <c r="M794" s="55">
        <v>103.6065</v>
      </c>
      <c r="N794" s="56">
        <v>4</v>
      </c>
      <c r="O794" s="52" t="e">
        <f>YIELD(E794,F794,H794,J794,L794,N794,2)</f>
        <v>#NAME?</v>
      </c>
      <c r="P794" s="52" t="e">
        <f>YIELD(E794,F794,H794,M794,L794,N794,2)</f>
        <v>#NAME?</v>
      </c>
      <c r="Q794" s="52">
        <f>H794*L794/M794</f>
        <v>0.085901946306457616</v>
      </c>
      <c r="R794" s="54">
        <f>I794*O794</f>
        <v>0</v>
      </c>
      <c r="S794" s="52">
        <f>R794/$I$799</f>
        <v>0</v>
      </c>
      <c r="T794" s="54">
        <f>I794*M794/100-K794</f>
        <v>320269048</v>
      </c>
      <c r="U794" s="46">
        <f>T794/K794</f>
        <v>0.031898097246619295</v>
      </c>
    </row>
    <row r="795">
      <c r="A795" s="50">
        <v>66</v>
      </c>
      <c r="B795" s="50" t="s">
        <v>595</v>
      </c>
      <c r="C795" s="50" t="s">
        <v>23</v>
      </c>
      <c r="D795" s="50" t="s">
        <v>596</v>
      </c>
      <c r="E795" s="51">
        <v>43727</v>
      </c>
      <c r="F795" s="51">
        <v>45499</v>
      </c>
      <c r="G795" s="51">
        <v>43899</v>
      </c>
      <c r="H795" s="52">
        <v>0.095</v>
      </c>
      <c r="I795" s="53">
        <v>1500000000</v>
      </c>
      <c r="J795" s="54">
        <v>100.22695652</v>
      </c>
      <c r="K795" s="54">
        <v>1503404347.8000002</v>
      </c>
      <c r="L795" s="54">
        <v>100</v>
      </c>
      <c r="M795" s="55">
        <v>108.6355</v>
      </c>
      <c r="N795" s="56">
        <v>4</v>
      </c>
      <c r="O795" s="52" t="e">
        <f>YIELD(E795,F795,H795,J795,L795,N795,2)</f>
        <v>#NAME?</v>
      </c>
      <c r="P795" s="52" t="e">
        <f>YIELD(E795,F795,H795,M795,L795,N795,2)</f>
        <v>#NAME?</v>
      </c>
      <c r="Q795" s="52">
        <f>H795*L795/M795</f>
        <v>0.08744839394120707</v>
      </c>
      <c r="R795" s="54">
        <f>I795*O795</f>
        <v>0</v>
      </c>
      <c r="S795" s="52">
        <f>R795/$I$799</f>
        <v>0</v>
      </c>
      <c r="T795" s="54">
        <f>I795*M795/100-K795</f>
        <v>126128152.19999981</v>
      </c>
      <c r="U795" s="46">
        <f>T795/K795</f>
        <v>0.083895029560456483</v>
      </c>
    </row>
    <row r="796">
      <c r="A796" s="50">
        <v>67</v>
      </c>
      <c r="B796" s="50" t="s">
        <v>595</v>
      </c>
      <c r="C796" s="50" t="s">
        <v>23</v>
      </c>
      <c r="D796" s="50" t="s">
        <v>596</v>
      </c>
      <c r="E796" s="51">
        <v>43672</v>
      </c>
      <c r="F796" s="51">
        <v>45499</v>
      </c>
      <c r="G796" s="51">
        <v>43899</v>
      </c>
      <c r="H796" s="52">
        <v>0.095</v>
      </c>
      <c r="I796" s="53">
        <v>10000000000</v>
      </c>
      <c r="J796" s="54">
        <v>100.22695652</v>
      </c>
      <c r="K796" s="54">
        <v>10022695652</v>
      </c>
      <c r="L796" s="54">
        <v>100</v>
      </c>
      <c r="M796" s="55">
        <v>108.6355</v>
      </c>
      <c r="N796" s="56">
        <v>4</v>
      </c>
      <c r="O796" s="52" t="e">
        <f>YIELD(E796,F796,H796,J796,L796,N796,2)</f>
        <v>#NAME?</v>
      </c>
      <c r="P796" s="52" t="e">
        <f>YIELD(E796,F796,H796,M796,L796,N796,2)</f>
        <v>#NAME?</v>
      </c>
      <c r="Q796" s="52">
        <f>H796*L796/M796</f>
        <v>0.08744839394120707</v>
      </c>
      <c r="R796" s="54">
        <f>I796*O796</f>
        <v>0</v>
      </c>
      <c r="S796" s="52">
        <f>R796/$I$799</f>
        <v>0</v>
      </c>
      <c r="T796" s="54">
        <f>I796*M796/100-K796</f>
        <v>840854347.99999809</v>
      </c>
      <c r="U796" s="46">
        <f>T796/K796</f>
        <v>0.083895029560456427</v>
      </c>
    </row>
    <row r="797">
      <c r="A797" s="50">
        <v>68</v>
      </c>
      <c r="B797" s="50" t="s">
        <v>486</v>
      </c>
      <c r="C797" s="50" t="s">
        <v>23</v>
      </c>
      <c r="D797" s="50" t="s">
        <v>487</v>
      </c>
      <c r="E797" s="51">
        <v>43797</v>
      </c>
      <c r="F797" s="51">
        <v>44840</v>
      </c>
      <c r="G797" s="51">
        <v>43899</v>
      </c>
      <c r="H797" s="52">
        <v>0.085</v>
      </c>
      <c r="I797" s="53">
        <v>5000000000</v>
      </c>
      <c r="J797" s="54">
        <v>99.24605042</v>
      </c>
      <c r="K797" s="54">
        <v>4962302521</v>
      </c>
      <c r="L797" s="54">
        <v>100</v>
      </c>
      <c r="M797" s="55">
        <v>98.2336</v>
      </c>
      <c r="N797" s="56">
        <v>4</v>
      </c>
      <c r="O797" s="52" t="e">
        <f>YIELD(E797,F797,H797,J797,L797,N797,2)</f>
        <v>#NAME?</v>
      </c>
      <c r="P797" s="52" t="e">
        <f>YIELD(E797,F797,H797,M797,L797,N797,2)</f>
        <v>#NAME?</v>
      </c>
      <c r="Q797" s="52">
        <f>H797*L797/M797</f>
        <v>0.086528438334744939</v>
      </c>
      <c r="R797" s="54">
        <f>I797*O797</f>
        <v>0</v>
      </c>
      <c r="S797" s="52">
        <f>R797/$I$799</f>
        <v>0</v>
      </c>
      <c r="T797" s="54">
        <f>I797*M797/100-K797</f>
        <v>-50622521</v>
      </c>
      <c r="U797" s="46">
        <f>T797/K797</f>
        <v>-0.010201417746251912</v>
      </c>
    </row>
    <row r="798">
      <c r="A798" s="57">
        <v>69</v>
      </c>
      <c r="B798" s="57" t="s">
        <v>599</v>
      </c>
      <c r="C798" s="57" t="s">
        <v>23</v>
      </c>
      <c r="D798" s="57" t="s">
        <v>600</v>
      </c>
      <c r="E798" s="58">
        <v>43733</v>
      </c>
      <c r="F798" s="58">
        <v>44980</v>
      </c>
      <c r="G798" s="58">
        <v>43899</v>
      </c>
      <c r="H798" s="59">
        <v>0.0825</v>
      </c>
      <c r="I798" s="60">
        <v>3000000000</v>
      </c>
      <c r="J798" s="61">
        <v>97.8</v>
      </c>
      <c r="K798" s="61">
        <v>2934000000</v>
      </c>
      <c r="L798" s="61">
        <v>100</v>
      </c>
      <c r="M798" s="62">
        <v>100.495</v>
      </c>
      <c r="N798" s="63">
        <v>4</v>
      </c>
      <c r="O798" s="59" t="e">
        <f>YIELD(E798,F798,H798,J798,L798,N798,2)</f>
        <v>#NAME?</v>
      </c>
      <c r="P798" s="59" t="e">
        <f>YIELD(E798,F798,H798,M798,L798,N798,2)</f>
        <v>#NAME?</v>
      </c>
      <c r="Q798" s="59">
        <f>H798*L798/M798</f>
        <v>0.082093636499328326</v>
      </c>
      <c r="R798" s="61">
        <f>I798*O798</f>
        <v>0</v>
      </c>
      <c r="S798" s="59">
        <f>R798/$I$799</f>
        <v>0</v>
      </c>
      <c r="T798" s="61">
        <f>I798*M798/100-K798</f>
        <v>80850000</v>
      </c>
      <c r="U798" s="47">
        <f>T798/K798</f>
        <v>0.027556237218813905</v>
      </c>
    </row>
    <row r="799">
      <c r="I799" s="18">
        <f>SUM(I730:I798)</f>
        <v>435770000000</v>
      </c>
      <c r="K799" s="18">
        <f>SUM(K730:K798)</f>
        <v>439734914417.72797</v>
      </c>
      <c r="R799" s="18">
        <f>SUM(R730:R798)</f>
        <v>0</v>
      </c>
      <c r="S799" s="20" t="e">
        <f>SUM(S730:S798)</f>
        <v>#NAME?</v>
      </c>
      <c r="T799" s="18">
        <f>SUM(T730:T798)</f>
        <v>12047448350.271994</v>
      </c>
      <c r="U799" s="2">
        <f>T799/K799</f>
        <v>0.027397070269538505</v>
      </c>
    </row>
    <row r="802">
      <c r="B802" s="8" t="s">
        <v>0</v>
      </c>
      <c r="C802" s="0" t="s">
        <v>113</v>
      </c>
      <c r="G802" s="7" t="s">
        <v>4</v>
      </c>
      <c r="H802" s="10">
        <v>43899</v>
      </c>
    </row>
    <row r="804">
      <c r="A804" s="43" t="s">
        <v>5</v>
      </c>
      <c r="B804" s="43" t="s">
        <v>217</v>
      </c>
      <c r="C804" s="43" t="s">
        <v>218</v>
      </c>
      <c r="D804" s="43" t="s">
        <v>219</v>
      </c>
      <c r="E804" s="43" t="s">
        <v>220</v>
      </c>
      <c r="F804" s="43" t="s">
        <v>221</v>
      </c>
      <c r="G804" s="45" t="s">
        <v>222</v>
      </c>
      <c r="H804" s="43" t="s">
        <v>223</v>
      </c>
      <c r="I804" s="43" t="s">
        <v>224</v>
      </c>
      <c r="J804" s="43" t="s">
        <v>225</v>
      </c>
      <c r="K804" s="44"/>
      <c r="L804" s="43" t="s">
        <v>226</v>
      </c>
      <c r="M804" s="43" t="s">
        <v>227</v>
      </c>
      <c r="N804" s="43" t="s">
        <v>228</v>
      </c>
      <c r="O804" s="43" t="s">
        <v>229</v>
      </c>
      <c r="P804" s="43" t="s">
        <v>230</v>
      </c>
      <c r="Q804" s="43" t="s">
        <v>231</v>
      </c>
      <c r="R804" s="43" t="s">
        <v>232</v>
      </c>
      <c r="S804" s="43" t="s">
        <v>233</v>
      </c>
      <c r="T804" s="43" t="s">
        <v>234</v>
      </c>
      <c r="U804" s="48" t="s">
        <v>235</v>
      </c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2" t="s">
        <v>236</v>
      </c>
      <c r="K805" s="42" t="s">
        <v>237</v>
      </c>
      <c r="L805" s="44"/>
      <c r="M805" s="44"/>
      <c r="N805" s="44"/>
      <c r="O805" s="44"/>
      <c r="P805" s="44"/>
      <c r="Q805" s="44"/>
      <c r="R805" s="44"/>
      <c r="S805" s="44"/>
      <c r="T805" s="44"/>
      <c r="U805" s="49"/>
    </row>
    <row r="806">
      <c r="A806" s="50">
        <v>1</v>
      </c>
      <c r="B806" s="50" t="s">
        <v>686</v>
      </c>
      <c r="C806" s="50" t="s">
        <v>23</v>
      </c>
      <c r="D806" s="50" t="s">
        <v>687</v>
      </c>
      <c r="E806" s="51">
        <v>43731</v>
      </c>
      <c r="F806" s="51">
        <v>44605</v>
      </c>
      <c r="G806" s="51">
        <v>43899</v>
      </c>
      <c r="H806" s="52">
        <v>0.088</v>
      </c>
      <c r="I806" s="53">
        <v>10000000000</v>
      </c>
      <c r="J806" s="54">
        <v>102.0236</v>
      </c>
      <c r="K806" s="54">
        <v>10202360000</v>
      </c>
      <c r="L806" s="54">
        <v>100</v>
      </c>
      <c r="M806" s="55">
        <v>103.2961</v>
      </c>
      <c r="N806" s="56">
        <v>4</v>
      </c>
      <c r="O806" s="52" t="e">
        <f>YIELD(E806,F806,H806,J806,L806,N806,2)</f>
        <v>#NAME?</v>
      </c>
      <c r="P806" s="52" t="e">
        <f>YIELD(E806,F806,H806,M806,L806,N806,2)</f>
        <v>#NAME?</v>
      </c>
      <c r="Q806" s="52">
        <f>H806*L806/M806</f>
        <v>0.085191986919157636</v>
      </c>
      <c r="R806" s="54">
        <f>I806*O806</f>
        <v>0</v>
      </c>
      <c r="S806" s="52">
        <f>R806/$I$879</f>
        <v>0</v>
      </c>
      <c r="T806" s="54">
        <f>I806*M806/100-K806</f>
        <v>127250000</v>
      </c>
      <c r="U806" s="46">
        <f>T806/K806</f>
        <v>0.012472604377810625</v>
      </c>
    </row>
    <row r="807">
      <c r="A807" s="50">
        <v>2</v>
      </c>
      <c r="B807" s="50" t="s">
        <v>555</v>
      </c>
      <c r="C807" s="50" t="s">
        <v>23</v>
      </c>
      <c r="D807" s="50" t="s">
        <v>556</v>
      </c>
      <c r="E807" s="51">
        <v>43731</v>
      </c>
      <c r="F807" s="51">
        <v>44808</v>
      </c>
      <c r="G807" s="51">
        <v>43899</v>
      </c>
      <c r="H807" s="52">
        <v>0.0925</v>
      </c>
      <c r="I807" s="53">
        <v>10000000000</v>
      </c>
      <c r="J807" s="54">
        <v>100.02</v>
      </c>
      <c r="K807" s="54">
        <v>10002000000</v>
      </c>
      <c r="L807" s="54">
        <v>100</v>
      </c>
      <c r="M807" s="55">
        <v>103.9559</v>
      </c>
      <c r="N807" s="56">
        <v>4</v>
      </c>
      <c r="O807" s="52" t="e">
        <f>YIELD(E807,F807,H807,J807,L807,N807,2)</f>
        <v>#NAME?</v>
      </c>
      <c r="P807" s="52" t="e">
        <f>YIELD(E807,F807,H807,M807,L807,N807,2)</f>
        <v>#NAME?</v>
      </c>
      <c r="Q807" s="52">
        <f>H807*L807/M807</f>
        <v>0.0889800386510049</v>
      </c>
      <c r="R807" s="54">
        <f>I807*O807</f>
        <v>0</v>
      </c>
      <c r="S807" s="52">
        <f>R807/$I$879</f>
        <v>0</v>
      </c>
      <c r="T807" s="54">
        <f>I807*M807/100-K807</f>
        <v>393590000</v>
      </c>
      <c r="U807" s="46">
        <f>T807/K807</f>
        <v>0.039351129774045188</v>
      </c>
    </row>
    <row r="808">
      <c r="A808" s="50">
        <v>3</v>
      </c>
      <c r="B808" s="50" t="s">
        <v>555</v>
      </c>
      <c r="C808" s="50" t="s">
        <v>23</v>
      </c>
      <c r="D808" s="50" t="s">
        <v>556</v>
      </c>
      <c r="E808" s="51">
        <v>43735</v>
      </c>
      <c r="F808" s="51">
        <v>44808</v>
      </c>
      <c r="G808" s="51">
        <v>43899</v>
      </c>
      <c r="H808" s="52">
        <v>0.0925</v>
      </c>
      <c r="I808" s="53">
        <v>500000000</v>
      </c>
      <c r="J808" s="54">
        <v>100.02</v>
      </c>
      <c r="K808" s="54">
        <v>500100000</v>
      </c>
      <c r="L808" s="54">
        <v>100</v>
      </c>
      <c r="M808" s="55">
        <v>103.9559</v>
      </c>
      <c r="N808" s="56">
        <v>4</v>
      </c>
      <c r="O808" s="52" t="e">
        <f>YIELD(E808,F808,H808,J808,L808,N808,2)</f>
        <v>#NAME?</v>
      </c>
      <c r="P808" s="52" t="e">
        <f>YIELD(E808,F808,H808,M808,L808,N808,2)</f>
        <v>#NAME?</v>
      </c>
      <c r="Q808" s="52">
        <f>H808*L808/M808</f>
        <v>0.0889800386510049</v>
      </c>
      <c r="R808" s="54">
        <f>I808*O808</f>
        <v>0</v>
      </c>
      <c r="S808" s="52">
        <f>R808/$I$879</f>
        <v>0</v>
      </c>
      <c r="T808" s="54">
        <f>I808*M808/100-K808</f>
        <v>19679500</v>
      </c>
      <c r="U808" s="46">
        <f>T808/K808</f>
        <v>0.039351129774045188</v>
      </c>
    </row>
    <row r="809">
      <c r="A809" s="50">
        <v>4</v>
      </c>
      <c r="B809" s="50" t="s">
        <v>557</v>
      </c>
      <c r="C809" s="50" t="s">
        <v>23</v>
      </c>
      <c r="D809" s="50" t="s">
        <v>558</v>
      </c>
      <c r="E809" s="51">
        <v>43809</v>
      </c>
      <c r="F809" s="51">
        <v>44015</v>
      </c>
      <c r="G809" s="51">
        <v>43899</v>
      </c>
      <c r="H809" s="52">
        <v>0.095</v>
      </c>
      <c r="I809" s="53">
        <v>5000000000</v>
      </c>
      <c r="J809" s="54">
        <v>101.41</v>
      </c>
      <c r="K809" s="54">
        <v>5070500000</v>
      </c>
      <c r="L809" s="54">
        <v>100</v>
      </c>
      <c r="M809" s="55">
        <v>100.8463</v>
      </c>
      <c r="N809" s="56">
        <v>4</v>
      </c>
      <c r="O809" s="52" t="e">
        <f>YIELD(E809,F809,H809,J809,L809,N809,2)</f>
        <v>#NAME?</v>
      </c>
      <c r="P809" s="52" t="e">
        <f>YIELD(E809,F809,H809,M809,L809,N809,2)</f>
        <v>#NAME?</v>
      </c>
      <c r="Q809" s="52">
        <f>H809*L809/M809</f>
        <v>0.094202762024982567</v>
      </c>
      <c r="R809" s="54">
        <f>I809*O809</f>
        <v>0</v>
      </c>
      <c r="S809" s="52">
        <f>R809/$I$879</f>
        <v>0</v>
      </c>
      <c r="T809" s="54">
        <f>I809*M809/100-K809</f>
        <v>-28185000</v>
      </c>
      <c r="U809" s="46">
        <f>T809/K809</f>
        <v>-0.005558623409920126</v>
      </c>
    </row>
    <row r="810">
      <c r="A810" s="50">
        <v>5</v>
      </c>
      <c r="B810" s="50" t="s">
        <v>300</v>
      </c>
      <c r="C810" s="50" t="s">
        <v>23</v>
      </c>
      <c r="D810" s="50" t="s">
        <v>301</v>
      </c>
      <c r="E810" s="51">
        <v>43819</v>
      </c>
      <c r="F810" s="51">
        <v>43903</v>
      </c>
      <c r="G810" s="51">
        <v>43899</v>
      </c>
      <c r="H810" s="52">
        <v>0.095</v>
      </c>
      <c r="I810" s="53">
        <v>13000000000</v>
      </c>
      <c r="J810" s="54">
        <v>100.56</v>
      </c>
      <c r="K810" s="54">
        <v>13072800000</v>
      </c>
      <c r="L810" s="54">
        <v>100</v>
      </c>
      <c r="M810" s="55">
        <v>100.0121</v>
      </c>
      <c r="N810" s="56">
        <v>4</v>
      </c>
      <c r="O810" s="52" t="e">
        <f>YIELD(E810,F810,H810,J810,L810,N810,2)</f>
        <v>#NAME?</v>
      </c>
      <c r="P810" s="52" t="e">
        <f>YIELD(E810,F810,H810,M810,L810,N810,2)</f>
        <v>#NAME?</v>
      </c>
      <c r="Q810" s="52">
        <f>H810*L810/M810</f>
        <v>0.094988506390726715</v>
      </c>
      <c r="R810" s="54">
        <f>I810*O810</f>
        <v>0</v>
      </c>
      <c r="S810" s="52">
        <f>R810/$I$879</f>
        <v>0</v>
      </c>
      <c r="T810" s="54">
        <f>I810*M810/100-K810</f>
        <v>-71227000</v>
      </c>
      <c r="U810" s="46">
        <f>T810/K810</f>
        <v>-0.00544848846459825</v>
      </c>
    </row>
    <row r="811">
      <c r="A811" s="50">
        <v>6</v>
      </c>
      <c r="B811" s="50" t="s">
        <v>345</v>
      </c>
      <c r="C811" s="50" t="s">
        <v>23</v>
      </c>
      <c r="D811" s="50" t="s">
        <v>346</v>
      </c>
      <c r="E811" s="51">
        <v>43732</v>
      </c>
      <c r="F811" s="51">
        <v>45519</v>
      </c>
      <c r="G811" s="51">
        <v>43899</v>
      </c>
      <c r="H811" s="52">
        <v>0.0825</v>
      </c>
      <c r="I811" s="53">
        <v>4000000000</v>
      </c>
      <c r="J811" s="54">
        <v>100.75</v>
      </c>
      <c r="K811" s="54">
        <v>4030000000</v>
      </c>
      <c r="L811" s="54">
        <v>100</v>
      </c>
      <c r="M811" s="55">
        <v>104.0159</v>
      </c>
      <c r="N811" s="56">
        <v>4</v>
      </c>
      <c r="O811" s="52" t="e">
        <f>YIELD(E811,F811,H811,J811,L811,N811,2)</f>
        <v>#NAME?</v>
      </c>
      <c r="P811" s="52" t="e">
        <f>YIELD(E811,F811,H811,M811,L811,N811,2)</f>
        <v>#NAME?</v>
      </c>
      <c r="Q811" s="52">
        <f>H811*L811/M811</f>
        <v>0.079314797064679532</v>
      </c>
      <c r="R811" s="54">
        <f>I811*O811</f>
        <v>0</v>
      </c>
      <c r="S811" s="52">
        <f>R811/$I$879</f>
        <v>0</v>
      </c>
      <c r="T811" s="54">
        <f>I811*M811/100-K811</f>
        <v>130636000</v>
      </c>
      <c r="U811" s="46">
        <f>T811/K811</f>
        <v>0.032415880893300247</v>
      </c>
    </row>
    <row r="812">
      <c r="A812" s="50">
        <v>7</v>
      </c>
      <c r="B812" s="50" t="s">
        <v>345</v>
      </c>
      <c r="C812" s="50" t="s">
        <v>23</v>
      </c>
      <c r="D812" s="50" t="s">
        <v>346</v>
      </c>
      <c r="E812" s="51">
        <v>43735</v>
      </c>
      <c r="F812" s="51">
        <v>45519</v>
      </c>
      <c r="G812" s="51">
        <v>43899</v>
      </c>
      <c r="H812" s="52">
        <v>0.0825</v>
      </c>
      <c r="I812" s="53">
        <v>2000000000</v>
      </c>
      <c r="J812" s="54">
        <v>100.75</v>
      </c>
      <c r="K812" s="54">
        <v>2015000000</v>
      </c>
      <c r="L812" s="54">
        <v>100</v>
      </c>
      <c r="M812" s="55">
        <v>104.0159</v>
      </c>
      <c r="N812" s="56">
        <v>4</v>
      </c>
      <c r="O812" s="52" t="e">
        <f>YIELD(E812,F812,H812,J812,L812,N812,2)</f>
        <v>#NAME?</v>
      </c>
      <c r="P812" s="52" t="e">
        <f>YIELD(E812,F812,H812,M812,L812,N812,2)</f>
        <v>#NAME?</v>
      </c>
      <c r="Q812" s="52">
        <f>H812*L812/M812</f>
        <v>0.079314797064679532</v>
      </c>
      <c r="R812" s="54">
        <f>I812*O812</f>
        <v>0</v>
      </c>
      <c r="S812" s="52">
        <f>R812/$I$879</f>
        <v>0</v>
      </c>
      <c r="T812" s="54">
        <f>I812*M812/100-K812</f>
        <v>65318000</v>
      </c>
      <c r="U812" s="46">
        <f>T812/K812</f>
        <v>0.032415880893300247</v>
      </c>
    </row>
    <row r="813">
      <c r="A813" s="50">
        <v>8</v>
      </c>
      <c r="B813" s="50" t="s">
        <v>567</v>
      </c>
      <c r="C813" s="50" t="s">
        <v>23</v>
      </c>
      <c r="D813" s="50" t="s">
        <v>568</v>
      </c>
      <c r="E813" s="51">
        <v>43735</v>
      </c>
      <c r="F813" s="51">
        <v>44913</v>
      </c>
      <c r="G813" s="51">
        <v>43899</v>
      </c>
      <c r="H813" s="52">
        <v>0.1225</v>
      </c>
      <c r="I813" s="53">
        <v>1000000000</v>
      </c>
      <c r="J813" s="54">
        <v>107.55</v>
      </c>
      <c r="K813" s="54">
        <v>1075500000</v>
      </c>
      <c r="L813" s="54">
        <v>100</v>
      </c>
      <c r="M813" s="55">
        <v>107.7329</v>
      </c>
      <c r="N813" s="56">
        <v>4</v>
      </c>
      <c r="O813" s="52" t="e">
        <f>YIELD(E813,F813,H813,J813,L813,N813,2)</f>
        <v>#NAME?</v>
      </c>
      <c r="P813" s="52" t="e">
        <f>YIELD(E813,F813,H813,M813,L813,N813,2)</f>
        <v>#NAME?</v>
      </c>
      <c r="Q813" s="52">
        <f>H813*L813/M813</f>
        <v>0.11370714052995881</v>
      </c>
      <c r="R813" s="54">
        <f>I813*O813</f>
        <v>0</v>
      </c>
      <c r="S813" s="52">
        <f>R813/$I$879</f>
        <v>0</v>
      </c>
      <c r="T813" s="54">
        <f>I813*M813/100-K813</f>
        <v>1829000</v>
      </c>
      <c r="U813" s="46">
        <f>T813/K813</f>
        <v>0.001700604370060437</v>
      </c>
    </row>
    <row r="814">
      <c r="A814" s="50">
        <v>9</v>
      </c>
      <c r="B814" s="50" t="s">
        <v>608</v>
      </c>
      <c r="C814" s="50" t="s">
        <v>23</v>
      </c>
      <c r="D814" s="50" t="s">
        <v>609</v>
      </c>
      <c r="E814" s="51">
        <v>43881</v>
      </c>
      <c r="F814" s="51">
        <v>44171</v>
      </c>
      <c r="G814" s="51">
        <v>43899</v>
      </c>
      <c r="H814" s="52">
        <v>0.071</v>
      </c>
      <c r="I814" s="53">
        <v>11500000000</v>
      </c>
      <c r="J814" s="54">
        <v>100.45</v>
      </c>
      <c r="K814" s="54">
        <v>11551750000</v>
      </c>
      <c r="L814" s="54">
        <v>100</v>
      </c>
      <c r="M814" s="55">
        <v>100.4258</v>
      </c>
      <c r="N814" s="56">
        <v>4</v>
      </c>
      <c r="O814" s="52" t="e">
        <f>YIELD(E814,F814,H814,J814,L814,N814,2)</f>
        <v>#NAME?</v>
      </c>
      <c r="P814" s="52" t="e">
        <f>YIELD(E814,F814,H814,M814,L814,N814,2)</f>
        <v>#NAME?</v>
      </c>
      <c r="Q814" s="52">
        <f>H814*L814/M814</f>
        <v>0.070698963812088123</v>
      </c>
      <c r="R814" s="54">
        <f>I814*O814</f>
        <v>0</v>
      </c>
      <c r="S814" s="52">
        <f>R814/$I$879</f>
        <v>0</v>
      </c>
      <c r="T814" s="54">
        <f>I814*M814/100-K814</f>
        <v>-2783000</v>
      </c>
      <c r="U814" s="46">
        <f>T814/K814</f>
        <v>-0.00024091587854654058</v>
      </c>
    </row>
    <row r="815">
      <c r="A815" s="50">
        <v>10</v>
      </c>
      <c r="B815" s="50" t="s">
        <v>569</v>
      </c>
      <c r="C815" s="50" t="s">
        <v>23</v>
      </c>
      <c r="D815" s="50" t="s">
        <v>570</v>
      </c>
      <c r="E815" s="51">
        <v>43735</v>
      </c>
      <c r="F815" s="51">
        <v>44749</v>
      </c>
      <c r="G815" s="51">
        <v>43899</v>
      </c>
      <c r="H815" s="52">
        <v>0.096</v>
      </c>
      <c r="I815" s="53">
        <v>1500000000</v>
      </c>
      <c r="J815" s="54">
        <v>101.12</v>
      </c>
      <c r="K815" s="54">
        <v>1516800000</v>
      </c>
      <c r="L815" s="54">
        <v>100</v>
      </c>
      <c r="M815" s="55">
        <v>101.9603</v>
      </c>
      <c r="N815" s="56">
        <v>4</v>
      </c>
      <c r="O815" s="52" t="e">
        <f>YIELD(E815,F815,H815,J815,L815,N815,2)</f>
        <v>#NAME?</v>
      </c>
      <c r="P815" s="52" t="e">
        <f>YIELD(E815,F815,H815,M815,L815,N815,2)</f>
        <v>#NAME?</v>
      </c>
      <c r="Q815" s="52">
        <f>H815*L815/M815</f>
        <v>0.094154293386739737</v>
      </c>
      <c r="R815" s="54">
        <f>I815*O815</f>
        <v>0</v>
      </c>
      <c r="S815" s="52">
        <f>R815/$I$879</f>
        <v>0</v>
      </c>
      <c r="T815" s="54">
        <f>I815*M815/100-K815</f>
        <v>12604500</v>
      </c>
      <c r="U815" s="46">
        <f>T815/K815</f>
        <v>0.0083099287974683547</v>
      </c>
    </row>
    <row r="816">
      <c r="A816" s="50">
        <v>11</v>
      </c>
      <c r="B816" s="50" t="s">
        <v>332</v>
      </c>
      <c r="C816" s="50" t="s">
        <v>23</v>
      </c>
      <c r="D816" s="50" t="s">
        <v>333</v>
      </c>
      <c r="E816" s="51">
        <v>43759</v>
      </c>
      <c r="F816" s="51">
        <v>44188</v>
      </c>
      <c r="G816" s="51">
        <v>43899</v>
      </c>
      <c r="H816" s="52">
        <v>0.1085</v>
      </c>
      <c r="I816" s="53">
        <v>7500000000</v>
      </c>
      <c r="J816" s="54">
        <v>103.9304</v>
      </c>
      <c r="K816" s="54">
        <v>7794780000</v>
      </c>
      <c r="L816" s="54">
        <v>100</v>
      </c>
      <c r="M816" s="55">
        <v>103.3951</v>
      </c>
      <c r="N816" s="56">
        <v>4</v>
      </c>
      <c r="O816" s="52" t="e">
        <f>YIELD(E816,F816,H816,J816,L816,N816,2)</f>
        <v>#NAME?</v>
      </c>
      <c r="P816" s="52" t="e">
        <f>YIELD(E816,F816,H816,M816,L816,N816,2)</f>
        <v>#NAME?</v>
      </c>
      <c r="Q816" s="52">
        <f>H816*L816/M816</f>
        <v>0.10493727459038194</v>
      </c>
      <c r="R816" s="54">
        <f>I816*O816</f>
        <v>0</v>
      </c>
      <c r="S816" s="52">
        <f>R816/$I$879</f>
        <v>0</v>
      </c>
      <c r="T816" s="54">
        <f>I816*M816/100-K816</f>
        <v>-40147500</v>
      </c>
      <c r="U816" s="46">
        <f>T816/K816</f>
        <v>-0.0051505622993849734</v>
      </c>
    </row>
    <row r="817">
      <c r="A817" s="50">
        <v>12</v>
      </c>
      <c r="B817" s="50" t="s">
        <v>332</v>
      </c>
      <c r="C817" s="50" t="s">
        <v>23</v>
      </c>
      <c r="D817" s="50" t="s">
        <v>333</v>
      </c>
      <c r="E817" s="51">
        <v>43731</v>
      </c>
      <c r="F817" s="51">
        <v>44188</v>
      </c>
      <c r="G817" s="51">
        <v>43899</v>
      </c>
      <c r="H817" s="52">
        <v>0.1085</v>
      </c>
      <c r="I817" s="53">
        <v>10000000000</v>
      </c>
      <c r="J817" s="54">
        <v>103.9304</v>
      </c>
      <c r="K817" s="54">
        <v>10393040000</v>
      </c>
      <c r="L817" s="54">
        <v>100</v>
      </c>
      <c r="M817" s="55">
        <v>103.3951</v>
      </c>
      <c r="N817" s="56">
        <v>4</v>
      </c>
      <c r="O817" s="52" t="e">
        <f>YIELD(E817,F817,H817,J817,L817,N817,2)</f>
        <v>#NAME?</v>
      </c>
      <c r="P817" s="52" t="e">
        <f>YIELD(E817,F817,H817,M817,L817,N817,2)</f>
        <v>#NAME?</v>
      </c>
      <c r="Q817" s="52">
        <f>H817*L817/M817</f>
        <v>0.10493727459038194</v>
      </c>
      <c r="R817" s="54">
        <f>I817*O817</f>
        <v>0</v>
      </c>
      <c r="S817" s="52">
        <f>R817/$I$879</f>
        <v>0</v>
      </c>
      <c r="T817" s="54">
        <f>I817*M817/100-K817</f>
        <v>-53530000</v>
      </c>
      <c r="U817" s="46">
        <f>T817/K817</f>
        <v>-0.0051505622993849734</v>
      </c>
    </row>
    <row r="818">
      <c r="A818" s="50">
        <v>13</v>
      </c>
      <c r="B818" s="50" t="s">
        <v>537</v>
      </c>
      <c r="C818" s="50" t="s">
        <v>23</v>
      </c>
      <c r="D818" s="50" t="s">
        <v>538</v>
      </c>
      <c r="E818" s="51">
        <v>43731</v>
      </c>
      <c r="F818" s="51">
        <v>44493</v>
      </c>
      <c r="G818" s="51">
        <v>43899</v>
      </c>
      <c r="H818" s="52">
        <v>0.1175</v>
      </c>
      <c r="I818" s="53">
        <v>13000000000</v>
      </c>
      <c r="J818" s="54">
        <v>107.225</v>
      </c>
      <c r="K818" s="54">
        <v>13939250000</v>
      </c>
      <c r="L818" s="54">
        <v>100</v>
      </c>
      <c r="M818" s="55">
        <v>107.245</v>
      </c>
      <c r="N818" s="56">
        <v>4</v>
      </c>
      <c r="O818" s="52" t="e">
        <f>YIELD(E818,F818,H818,J818,L818,N818,2)</f>
        <v>#NAME?</v>
      </c>
      <c r="P818" s="52" t="e">
        <f>YIELD(E818,F818,H818,M818,L818,N818,2)</f>
        <v>#NAME?</v>
      </c>
      <c r="Q818" s="52">
        <f>H818*L818/M818</f>
        <v>0.10956221735279034</v>
      </c>
      <c r="R818" s="54">
        <f>I818*O818</f>
        <v>0</v>
      </c>
      <c r="S818" s="52">
        <f>R818/$I$879</f>
        <v>0</v>
      </c>
      <c r="T818" s="54">
        <f>I818*M818/100-K818</f>
        <v>2600000</v>
      </c>
      <c r="U818" s="46">
        <f>T818/K818</f>
        <v>0.00018652366519002098</v>
      </c>
    </row>
    <row r="819">
      <c r="A819" s="50">
        <v>14</v>
      </c>
      <c r="B819" s="50" t="s">
        <v>517</v>
      </c>
      <c r="C819" s="50" t="s">
        <v>23</v>
      </c>
      <c r="D819" s="50" t="s">
        <v>518</v>
      </c>
      <c r="E819" s="51">
        <v>43735</v>
      </c>
      <c r="F819" s="51">
        <v>44558</v>
      </c>
      <c r="G819" s="51">
        <v>43899</v>
      </c>
      <c r="H819" s="52">
        <v>0.104</v>
      </c>
      <c r="I819" s="53">
        <v>500000000</v>
      </c>
      <c r="J819" s="54">
        <v>101.81</v>
      </c>
      <c r="K819" s="54">
        <v>509050000</v>
      </c>
      <c r="L819" s="54">
        <v>100</v>
      </c>
      <c r="M819" s="55">
        <v>105.0058</v>
      </c>
      <c r="N819" s="56">
        <v>4</v>
      </c>
      <c r="O819" s="52" t="e">
        <f>YIELD(E819,F819,H819,J819,L819,N819,2)</f>
        <v>#NAME?</v>
      </c>
      <c r="P819" s="52" t="e">
        <f>YIELD(E819,F819,H819,M819,L819,N819,2)</f>
        <v>#NAME?</v>
      </c>
      <c r="Q819" s="52">
        <f>H819*L819/M819</f>
        <v>0.099042148148007075</v>
      </c>
      <c r="R819" s="54">
        <f>I819*O819</f>
        <v>0</v>
      </c>
      <c r="S819" s="52">
        <f>R819/$I$879</f>
        <v>0</v>
      </c>
      <c r="T819" s="54">
        <f>I819*M819/100-K819</f>
        <v>15979000</v>
      </c>
      <c r="U819" s="46">
        <f>T819/K819</f>
        <v>0.031389843826736076</v>
      </c>
    </row>
    <row r="820">
      <c r="A820" s="50">
        <v>15</v>
      </c>
      <c r="B820" s="50" t="s">
        <v>688</v>
      </c>
      <c r="C820" s="50" t="s">
        <v>23</v>
      </c>
      <c r="D820" s="50" t="s">
        <v>689</v>
      </c>
      <c r="E820" s="51">
        <v>43738</v>
      </c>
      <c r="F820" s="51">
        <v>44376</v>
      </c>
      <c r="G820" s="51">
        <v>43899</v>
      </c>
      <c r="H820" s="52">
        <v>0.11</v>
      </c>
      <c r="I820" s="53">
        <v>51000000000</v>
      </c>
      <c r="J820" s="54">
        <v>100.254075</v>
      </c>
      <c r="K820" s="54">
        <v>51129578250</v>
      </c>
      <c r="L820" s="54">
        <v>100</v>
      </c>
      <c r="M820" s="55">
        <v>100.1371</v>
      </c>
      <c r="N820" s="56">
        <v>4</v>
      </c>
      <c r="O820" s="52" t="e">
        <f>YIELD(E820,F820,H820,J820,L820,N820,2)</f>
        <v>#NAME?</v>
      </c>
      <c r="P820" s="52" t="e">
        <f>YIELD(E820,F820,H820,M820,L820,N820,2)</f>
        <v>#NAME?</v>
      </c>
      <c r="Q820" s="52">
        <f>H820*L820/M820</f>
        <v>0.10984939647742945</v>
      </c>
      <c r="R820" s="54">
        <f>I820*O820</f>
        <v>0</v>
      </c>
      <c r="S820" s="52">
        <f>R820/$I$879</f>
        <v>0</v>
      </c>
      <c r="T820" s="54">
        <f>I820*M820/100-K820</f>
        <v>-59657250</v>
      </c>
      <c r="U820" s="46">
        <f>T820/K820</f>
        <v>-0.0011667854897668749</v>
      </c>
    </row>
    <row r="821">
      <c r="A821" s="50">
        <v>16</v>
      </c>
      <c r="B821" s="50" t="s">
        <v>688</v>
      </c>
      <c r="C821" s="50" t="s">
        <v>23</v>
      </c>
      <c r="D821" s="50" t="s">
        <v>689</v>
      </c>
      <c r="E821" s="51">
        <v>43839</v>
      </c>
      <c r="F821" s="51">
        <v>44376</v>
      </c>
      <c r="G821" s="51">
        <v>43899</v>
      </c>
      <c r="H821" s="52">
        <v>0.11</v>
      </c>
      <c r="I821" s="53">
        <v>5000000000</v>
      </c>
      <c r="J821" s="54">
        <v>100.254075</v>
      </c>
      <c r="K821" s="54">
        <v>5012703750</v>
      </c>
      <c r="L821" s="54">
        <v>100</v>
      </c>
      <c r="M821" s="55">
        <v>100.1371</v>
      </c>
      <c r="N821" s="56">
        <v>4</v>
      </c>
      <c r="O821" s="52" t="e">
        <f>YIELD(E821,F821,H821,J821,L821,N821,2)</f>
        <v>#NAME?</v>
      </c>
      <c r="P821" s="52" t="e">
        <f>YIELD(E821,F821,H821,M821,L821,N821,2)</f>
        <v>#NAME?</v>
      </c>
      <c r="Q821" s="52">
        <f>H821*L821/M821</f>
        <v>0.10984939647742945</v>
      </c>
      <c r="R821" s="54">
        <f>I821*O821</f>
        <v>0</v>
      </c>
      <c r="S821" s="52">
        <f>R821/$I$879</f>
        <v>0</v>
      </c>
      <c r="T821" s="54">
        <f>I821*M821/100-K821</f>
        <v>-5848750</v>
      </c>
      <c r="U821" s="46">
        <f>T821/K821</f>
        <v>-0.0011667854897668749</v>
      </c>
    </row>
    <row r="822">
      <c r="A822" s="50">
        <v>17</v>
      </c>
      <c r="B822" s="50" t="s">
        <v>452</v>
      </c>
      <c r="C822" s="50" t="s">
        <v>23</v>
      </c>
      <c r="D822" s="50" t="s">
        <v>453</v>
      </c>
      <c r="E822" s="51">
        <v>43732</v>
      </c>
      <c r="F822" s="51">
        <v>46280</v>
      </c>
      <c r="G822" s="51">
        <v>43899</v>
      </c>
      <c r="H822" s="52">
        <v>0.08375</v>
      </c>
      <c r="I822" s="53">
        <v>5000000000</v>
      </c>
      <c r="J822" s="54">
        <v>107.7</v>
      </c>
      <c r="K822" s="54">
        <v>5385000000</v>
      </c>
      <c r="L822" s="54">
        <v>100</v>
      </c>
      <c r="M822" s="55">
        <v>109.1531</v>
      </c>
      <c r="N822" s="56">
        <v>2</v>
      </c>
      <c r="O822" s="52" t="e">
        <f>YIELD(E822,F822,H822,J822,L822,N822,2)</f>
        <v>#NAME?</v>
      </c>
      <c r="P822" s="52" t="e">
        <f>YIELD(E822,F822,H822,M822,L822,N822,2)</f>
        <v>#NAME?</v>
      </c>
      <c r="Q822" s="52">
        <f>H822*L822/M822</f>
        <v>0.076727092496685856</v>
      </c>
      <c r="R822" s="54">
        <f>I822*O822</f>
        <v>0</v>
      </c>
      <c r="S822" s="52">
        <f>R822/$I$879</f>
        <v>0</v>
      </c>
      <c r="T822" s="54">
        <f>I822*M822/100-K822</f>
        <v>72655000</v>
      </c>
      <c r="U822" s="46">
        <f>T822/K822</f>
        <v>0.013492107706592387</v>
      </c>
    </row>
    <row r="823">
      <c r="A823" s="50">
        <v>18</v>
      </c>
      <c r="B823" s="50" t="s">
        <v>293</v>
      </c>
      <c r="C823" s="50" t="s">
        <v>23</v>
      </c>
      <c r="D823" s="50" t="s">
        <v>294</v>
      </c>
      <c r="E823" s="51">
        <v>43889</v>
      </c>
      <c r="F823" s="51">
        <v>46522</v>
      </c>
      <c r="G823" s="51">
        <v>43899</v>
      </c>
      <c r="H823" s="52">
        <v>0.07</v>
      </c>
      <c r="I823" s="53">
        <v>9000000000</v>
      </c>
      <c r="J823" s="54">
        <v>103.3</v>
      </c>
      <c r="K823" s="54">
        <v>9297000000</v>
      </c>
      <c r="L823" s="54">
        <v>100</v>
      </c>
      <c r="M823" s="55">
        <v>101.3152</v>
      </c>
      <c r="N823" s="56">
        <v>2</v>
      </c>
      <c r="O823" s="52" t="e">
        <f>YIELD(E823,F823,H823,J823,L823,N823,2)</f>
        <v>#NAME?</v>
      </c>
      <c r="P823" s="52" t="e">
        <f>YIELD(E823,F823,H823,M823,L823,N823,2)</f>
        <v>#NAME?</v>
      </c>
      <c r="Q823" s="52">
        <f>H823*L823/M823</f>
        <v>0.069091311076719</v>
      </c>
      <c r="R823" s="54">
        <f>I823*O823</f>
        <v>0</v>
      </c>
      <c r="S823" s="52">
        <f>R823/$I$879</f>
        <v>0</v>
      </c>
      <c r="T823" s="54">
        <f>I823*M823/100-K823</f>
        <v>-178632000</v>
      </c>
      <c r="U823" s="46">
        <f>T823/K823</f>
        <v>-0.019213939980638917</v>
      </c>
    </row>
    <row r="824">
      <c r="A824" s="50">
        <v>19</v>
      </c>
      <c r="B824" s="50" t="s">
        <v>499</v>
      </c>
      <c r="C824" s="50" t="s">
        <v>23</v>
      </c>
      <c r="D824" s="50" t="s">
        <v>500</v>
      </c>
      <c r="E824" s="51">
        <v>43735</v>
      </c>
      <c r="F824" s="51">
        <v>49018</v>
      </c>
      <c r="G824" s="51">
        <v>43899</v>
      </c>
      <c r="H824" s="52">
        <v>0.08375</v>
      </c>
      <c r="I824" s="53">
        <v>1000000000</v>
      </c>
      <c r="J824" s="54">
        <v>110.255</v>
      </c>
      <c r="K824" s="54">
        <v>1102550000</v>
      </c>
      <c r="L824" s="54">
        <v>100</v>
      </c>
      <c r="M824" s="55">
        <v>108.9372</v>
      </c>
      <c r="N824" s="56">
        <v>2</v>
      </c>
      <c r="O824" s="52" t="e">
        <f>YIELD(E824,F824,H824,J824,L824,N824,2)</f>
        <v>#NAME?</v>
      </c>
      <c r="P824" s="52" t="e">
        <f>YIELD(E824,F824,H824,M824,L824,N824,2)</f>
        <v>#NAME?</v>
      </c>
      <c r="Q824" s="52">
        <f>H824*L824/M824</f>
        <v>0.076879156064227822</v>
      </c>
      <c r="R824" s="54">
        <f>I824*O824</f>
        <v>0</v>
      </c>
      <c r="S824" s="52">
        <f>R824/$I$879</f>
        <v>0</v>
      </c>
      <c r="T824" s="54">
        <f>I824*M824/100-K824</f>
        <v>-13178000</v>
      </c>
      <c r="U824" s="46">
        <f>T824/K824</f>
        <v>-0.011952292413042492</v>
      </c>
    </row>
    <row r="825">
      <c r="A825" s="50">
        <v>20</v>
      </c>
      <c r="B825" s="50" t="s">
        <v>499</v>
      </c>
      <c r="C825" s="50" t="s">
        <v>23</v>
      </c>
      <c r="D825" s="50" t="s">
        <v>500</v>
      </c>
      <c r="E825" s="51">
        <v>43888</v>
      </c>
      <c r="F825" s="51">
        <v>49018</v>
      </c>
      <c r="G825" s="51">
        <v>43899</v>
      </c>
      <c r="H825" s="52">
        <v>0.08375</v>
      </c>
      <c r="I825" s="53">
        <v>5000000000</v>
      </c>
      <c r="J825" s="54">
        <v>110.255</v>
      </c>
      <c r="K825" s="54">
        <v>5512750000</v>
      </c>
      <c r="L825" s="54">
        <v>100</v>
      </c>
      <c r="M825" s="55">
        <v>108.9372</v>
      </c>
      <c r="N825" s="56">
        <v>2</v>
      </c>
      <c r="O825" s="52" t="e">
        <f>YIELD(E825,F825,H825,J825,L825,N825,2)</f>
        <v>#NAME?</v>
      </c>
      <c r="P825" s="52" t="e">
        <f>YIELD(E825,F825,H825,M825,L825,N825,2)</f>
        <v>#NAME?</v>
      </c>
      <c r="Q825" s="52">
        <f>H825*L825/M825</f>
        <v>0.076879156064227822</v>
      </c>
      <c r="R825" s="54">
        <f>I825*O825</f>
        <v>0</v>
      </c>
      <c r="S825" s="52">
        <f>R825/$I$879</f>
        <v>0</v>
      </c>
      <c r="T825" s="54">
        <f>I825*M825/100-K825</f>
        <v>-65890000</v>
      </c>
      <c r="U825" s="46">
        <f>T825/K825</f>
        <v>-0.011952292413042492</v>
      </c>
    </row>
    <row r="826">
      <c r="A826" s="50">
        <v>21</v>
      </c>
      <c r="B826" s="50" t="s">
        <v>662</v>
      </c>
      <c r="C826" s="50" t="s">
        <v>23</v>
      </c>
      <c r="D826" s="50" t="s">
        <v>663</v>
      </c>
      <c r="E826" s="51">
        <v>43732</v>
      </c>
      <c r="F826" s="51">
        <v>47253</v>
      </c>
      <c r="G826" s="51">
        <v>43899</v>
      </c>
      <c r="H826" s="52">
        <v>0.0825</v>
      </c>
      <c r="I826" s="53">
        <v>12188000000</v>
      </c>
      <c r="J826" s="54">
        <v>107.5</v>
      </c>
      <c r="K826" s="54">
        <v>13102100000</v>
      </c>
      <c r="L826" s="54">
        <v>100</v>
      </c>
      <c r="M826" s="55">
        <v>107.3335</v>
      </c>
      <c r="N826" s="56">
        <v>2</v>
      </c>
      <c r="O826" s="52" t="e">
        <f>YIELD(E826,F826,H826,J826,L826,N826,2)</f>
        <v>#NAME?</v>
      </c>
      <c r="P826" s="52" t="e">
        <f>YIELD(E826,F826,H826,M826,L826,N826,2)</f>
        <v>#NAME?</v>
      </c>
      <c r="Q826" s="52">
        <f>H826*L826/M826</f>
        <v>0.076863234684418191</v>
      </c>
      <c r="R826" s="54">
        <f>I826*O826</f>
        <v>0</v>
      </c>
      <c r="S826" s="52">
        <f>R826/$I$879</f>
        <v>0</v>
      </c>
      <c r="T826" s="54">
        <f>I826*M826/100-K826</f>
        <v>-20293020</v>
      </c>
      <c r="U826" s="46">
        <f>T826/K826</f>
        <v>-0.0015488372093023256</v>
      </c>
    </row>
    <row r="827">
      <c r="A827" s="50">
        <v>22</v>
      </c>
      <c r="B827" s="50" t="s">
        <v>501</v>
      </c>
      <c r="C827" s="50" t="s">
        <v>23</v>
      </c>
      <c r="D827" s="50" t="s">
        <v>502</v>
      </c>
      <c r="E827" s="51">
        <v>43738</v>
      </c>
      <c r="F827" s="51">
        <v>50875</v>
      </c>
      <c r="G827" s="51">
        <v>43899</v>
      </c>
      <c r="H827" s="52">
        <v>0.08375</v>
      </c>
      <c r="I827" s="53">
        <v>5000000000</v>
      </c>
      <c r="J827" s="54">
        <v>105.56</v>
      </c>
      <c r="K827" s="54">
        <v>5278000000</v>
      </c>
      <c r="L827" s="54">
        <v>100</v>
      </c>
      <c r="M827" s="55">
        <v>108.4698</v>
      </c>
      <c r="N827" s="56">
        <v>2</v>
      </c>
      <c r="O827" s="52" t="e">
        <f>YIELD(E827,F827,H827,J827,L827,N827,2)</f>
        <v>#NAME?</v>
      </c>
      <c r="P827" s="52" t="e">
        <f>YIELD(E827,F827,H827,M827,L827,N827,2)</f>
        <v>#NAME?</v>
      </c>
      <c r="Q827" s="52">
        <f>H827*L827/M827</f>
        <v>0.077210430921786519</v>
      </c>
      <c r="R827" s="54">
        <f>I827*O827</f>
        <v>0</v>
      </c>
      <c r="S827" s="52">
        <f>R827/$I$879</f>
        <v>0</v>
      </c>
      <c r="T827" s="54">
        <f>I827*M827/100-K827</f>
        <v>145490000.00000095</v>
      </c>
      <c r="U827" s="46">
        <f>T827/K827</f>
        <v>0.027565365668814127</v>
      </c>
    </row>
    <row r="828">
      <c r="A828" s="50">
        <v>23</v>
      </c>
      <c r="B828" s="50" t="s">
        <v>690</v>
      </c>
      <c r="C828" s="50" t="s">
        <v>23</v>
      </c>
      <c r="D828" s="50" t="s">
        <v>691</v>
      </c>
      <c r="E828" s="51">
        <v>43740</v>
      </c>
      <c r="F828" s="51">
        <v>49475</v>
      </c>
      <c r="G828" s="51">
        <v>43899</v>
      </c>
      <c r="H828" s="52">
        <v>0.075</v>
      </c>
      <c r="I828" s="53">
        <v>7000000000</v>
      </c>
      <c r="J828" s="54">
        <v>98.65</v>
      </c>
      <c r="K828" s="54">
        <v>6905500000</v>
      </c>
      <c r="L828" s="54">
        <v>100</v>
      </c>
      <c r="M828" s="55">
        <v>99.6366</v>
      </c>
      <c r="N828" s="56">
        <v>2</v>
      </c>
      <c r="O828" s="52" t="e">
        <f>YIELD(E828,F828,H828,J828,L828,N828,2)</f>
        <v>#NAME?</v>
      </c>
      <c r="P828" s="52" t="e">
        <f>YIELD(E828,F828,H828,M828,L828,N828,2)</f>
        <v>#NAME?</v>
      </c>
      <c r="Q828" s="52">
        <f>H828*L828/M828</f>
        <v>0.075273544059110811</v>
      </c>
      <c r="R828" s="54">
        <f>I828*O828</f>
        <v>0</v>
      </c>
      <c r="S828" s="52">
        <f>R828/$I$879</f>
        <v>0</v>
      </c>
      <c r="T828" s="54">
        <f>I828*M828/100-K828</f>
        <v>69062000</v>
      </c>
      <c r="U828" s="46">
        <f>T828/K828</f>
        <v>0.010001013684744044</v>
      </c>
    </row>
    <row r="829">
      <c r="A829" s="50">
        <v>24</v>
      </c>
      <c r="B829" s="50" t="s">
        <v>571</v>
      </c>
      <c r="C829" s="50" t="s">
        <v>23</v>
      </c>
      <c r="D829" s="50" t="s">
        <v>572</v>
      </c>
      <c r="E829" s="51">
        <v>43858</v>
      </c>
      <c r="F829" s="51">
        <v>47741</v>
      </c>
      <c r="G829" s="51">
        <v>43899</v>
      </c>
      <c r="H829" s="52">
        <v>0.07</v>
      </c>
      <c r="I829" s="53">
        <v>3000000000</v>
      </c>
      <c r="J829" s="54">
        <v>99.39852171</v>
      </c>
      <c r="K829" s="54">
        <v>2981955651.2999997</v>
      </c>
      <c r="L829" s="54">
        <v>100</v>
      </c>
      <c r="M829" s="55">
        <v>99.5</v>
      </c>
      <c r="N829" s="56">
        <v>2</v>
      </c>
      <c r="O829" s="52" t="e">
        <f>YIELD(E829,F829,H829,J829,L829,N829,2)</f>
        <v>#NAME?</v>
      </c>
      <c r="P829" s="52" t="e">
        <f>YIELD(E829,F829,H829,M829,L829,N829,2)</f>
        <v>#NAME?</v>
      </c>
      <c r="Q829" s="52">
        <f>H829*L829/M829</f>
        <v>0.070351758793969862</v>
      </c>
      <c r="R829" s="54">
        <f>I829*O829</f>
        <v>0</v>
      </c>
      <c r="S829" s="52">
        <f>R829/$I$879</f>
        <v>0</v>
      </c>
      <c r="T829" s="54">
        <f>I829*M829/100-K829</f>
        <v>3044348.7000002861</v>
      </c>
      <c r="U829" s="46">
        <f>T829/K829</f>
        <v>0.001020923533411064</v>
      </c>
    </row>
    <row r="830">
      <c r="A830" s="50">
        <v>25</v>
      </c>
      <c r="B830" s="50" t="s">
        <v>571</v>
      </c>
      <c r="C830" s="50" t="s">
        <v>23</v>
      </c>
      <c r="D830" s="50" t="s">
        <v>572</v>
      </c>
      <c r="E830" s="51">
        <v>43794</v>
      </c>
      <c r="F830" s="51">
        <v>47741</v>
      </c>
      <c r="G830" s="51">
        <v>43899</v>
      </c>
      <c r="H830" s="52">
        <v>0.07</v>
      </c>
      <c r="I830" s="53">
        <v>6500000000</v>
      </c>
      <c r="J830" s="54">
        <v>99.39852171</v>
      </c>
      <c r="K830" s="54">
        <v>6460903911.1500006</v>
      </c>
      <c r="L830" s="54">
        <v>100</v>
      </c>
      <c r="M830" s="55">
        <v>99.5</v>
      </c>
      <c r="N830" s="56">
        <v>2</v>
      </c>
      <c r="O830" s="52" t="e">
        <f>YIELD(E830,F830,H830,J830,L830,N830,2)</f>
        <v>#NAME?</v>
      </c>
      <c r="P830" s="52" t="e">
        <f>YIELD(E830,F830,H830,M830,L830,N830,2)</f>
        <v>#NAME?</v>
      </c>
      <c r="Q830" s="52">
        <f>H830*L830/M830</f>
        <v>0.070351758793969862</v>
      </c>
      <c r="R830" s="54">
        <f>I830*O830</f>
        <v>0</v>
      </c>
      <c r="S830" s="52">
        <f>R830/$I$879</f>
        <v>0</v>
      </c>
      <c r="T830" s="54">
        <f>I830*M830/100-K830</f>
        <v>6596088.8499994278</v>
      </c>
      <c r="U830" s="46">
        <f>T830/K830</f>
        <v>0.0010209235334108792</v>
      </c>
    </row>
    <row r="831">
      <c r="A831" s="50">
        <v>26</v>
      </c>
      <c r="B831" s="50" t="s">
        <v>571</v>
      </c>
      <c r="C831" s="50" t="s">
        <v>23</v>
      </c>
      <c r="D831" s="50" t="s">
        <v>572</v>
      </c>
      <c r="E831" s="51">
        <v>43804</v>
      </c>
      <c r="F831" s="51">
        <v>47741</v>
      </c>
      <c r="G831" s="51">
        <v>43899</v>
      </c>
      <c r="H831" s="52">
        <v>0.07</v>
      </c>
      <c r="I831" s="53">
        <v>2000000000</v>
      </c>
      <c r="J831" s="54">
        <v>99.39852171</v>
      </c>
      <c r="K831" s="54">
        <v>1987970434.2</v>
      </c>
      <c r="L831" s="54">
        <v>100</v>
      </c>
      <c r="M831" s="55">
        <v>99.5</v>
      </c>
      <c r="N831" s="56">
        <v>2</v>
      </c>
      <c r="O831" s="52" t="e">
        <f>YIELD(E831,F831,H831,J831,L831,N831,2)</f>
        <v>#NAME?</v>
      </c>
      <c r="P831" s="52" t="e">
        <f>YIELD(E831,F831,H831,M831,L831,N831,2)</f>
        <v>#NAME?</v>
      </c>
      <c r="Q831" s="52">
        <f>H831*L831/M831</f>
        <v>0.070351758793969862</v>
      </c>
      <c r="R831" s="54">
        <f>I831*O831</f>
        <v>0</v>
      </c>
      <c r="S831" s="52">
        <f>R831/$I$879</f>
        <v>0</v>
      </c>
      <c r="T831" s="54">
        <f>I831*M831/100-K831</f>
        <v>2029565.7999999523</v>
      </c>
      <c r="U831" s="46">
        <f>T831/K831</f>
        <v>0.0010209235334109439</v>
      </c>
    </row>
    <row r="832">
      <c r="A832" s="50">
        <v>27</v>
      </c>
      <c r="B832" s="50" t="s">
        <v>571</v>
      </c>
      <c r="C832" s="50" t="s">
        <v>23</v>
      </c>
      <c r="D832" s="50" t="s">
        <v>572</v>
      </c>
      <c r="E832" s="51">
        <v>43803</v>
      </c>
      <c r="F832" s="51">
        <v>47741</v>
      </c>
      <c r="G832" s="51">
        <v>43899</v>
      </c>
      <c r="H832" s="52">
        <v>0.07</v>
      </c>
      <c r="I832" s="53">
        <v>5000000000</v>
      </c>
      <c r="J832" s="54">
        <v>99.39852171</v>
      </c>
      <c r="K832" s="54">
        <v>4969926085.5</v>
      </c>
      <c r="L832" s="54">
        <v>100</v>
      </c>
      <c r="M832" s="55">
        <v>99.5</v>
      </c>
      <c r="N832" s="56">
        <v>2</v>
      </c>
      <c r="O832" s="52" t="e">
        <f>YIELD(E832,F832,H832,J832,L832,N832,2)</f>
        <v>#NAME?</v>
      </c>
      <c r="P832" s="52" t="e">
        <f>YIELD(E832,F832,H832,M832,L832,N832,2)</f>
        <v>#NAME?</v>
      </c>
      <c r="Q832" s="52">
        <f>H832*L832/M832</f>
        <v>0.070351758793969862</v>
      </c>
      <c r="R832" s="54">
        <f>I832*O832</f>
        <v>0</v>
      </c>
      <c r="S832" s="52">
        <f>R832/$I$879</f>
        <v>0</v>
      </c>
      <c r="T832" s="54">
        <f>I832*M832/100-K832</f>
        <v>5073914.5</v>
      </c>
      <c r="U832" s="46">
        <f>T832/K832</f>
        <v>0.0010209235334109679</v>
      </c>
    </row>
    <row r="833">
      <c r="A833" s="50">
        <v>28</v>
      </c>
      <c r="B833" s="50" t="s">
        <v>692</v>
      </c>
      <c r="C833" s="50" t="s">
        <v>23</v>
      </c>
      <c r="D833" s="50" t="s">
        <v>693</v>
      </c>
      <c r="E833" s="51">
        <v>43789</v>
      </c>
      <c r="F833" s="51">
        <v>51241</v>
      </c>
      <c r="G833" s="51">
        <v>43899</v>
      </c>
      <c r="H833" s="52">
        <v>0.075</v>
      </c>
      <c r="I833" s="53">
        <v>10000000000</v>
      </c>
      <c r="J833" s="54">
        <v>99.84333333</v>
      </c>
      <c r="K833" s="54">
        <v>9984333333</v>
      </c>
      <c r="L833" s="54">
        <v>100</v>
      </c>
      <c r="M833" s="55">
        <v>100.0547</v>
      </c>
      <c r="N833" s="56">
        <v>2</v>
      </c>
      <c r="O833" s="52" t="e">
        <f>YIELD(E833,F833,H833,J833,L833,N833,2)</f>
        <v>#NAME?</v>
      </c>
      <c r="P833" s="52" t="e">
        <f>YIELD(E833,F833,H833,M833,L833,N833,2)</f>
        <v>#NAME?</v>
      </c>
      <c r="Q833" s="52">
        <f>H833*L833/M833</f>
        <v>0.074958997428406671</v>
      </c>
      <c r="R833" s="54">
        <f>I833*O833</f>
        <v>0</v>
      </c>
      <c r="S833" s="52">
        <f>R833/$I$879</f>
        <v>0</v>
      </c>
      <c r="T833" s="54">
        <f>I833*M833/100-K833</f>
        <v>21136667</v>
      </c>
      <c r="U833" s="46">
        <f>T833/K833</f>
        <v>0.0021169833072519273</v>
      </c>
    </row>
    <row r="834">
      <c r="A834" s="50">
        <v>29</v>
      </c>
      <c r="B834" s="50" t="s">
        <v>692</v>
      </c>
      <c r="C834" s="50" t="s">
        <v>23</v>
      </c>
      <c r="D834" s="50" t="s">
        <v>693</v>
      </c>
      <c r="E834" s="51">
        <v>43796</v>
      </c>
      <c r="F834" s="51">
        <v>51241</v>
      </c>
      <c r="G834" s="51">
        <v>43899</v>
      </c>
      <c r="H834" s="52">
        <v>0.075</v>
      </c>
      <c r="I834" s="53">
        <v>5000000000</v>
      </c>
      <c r="J834" s="54">
        <v>99.84333333</v>
      </c>
      <c r="K834" s="54">
        <v>4992166666.5</v>
      </c>
      <c r="L834" s="54">
        <v>100</v>
      </c>
      <c r="M834" s="55">
        <v>100.0547</v>
      </c>
      <c r="N834" s="56">
        <v>2</v>
      </c>
      <c r="O834" s="52" t="e">
        <f>YIELD(E834,F834,H834,J834,L834,N834,2)</f>
        <v>#NAME?</v>
      </c>
      <c r="P834" s="52" t="e">
        <f>YIELD(E834,F834,H834,M834,L834,N834,2)</f>
        <v>#NAME?</v>
      </c>
      <c r="Q834" s="52">
        <f>H834*L834/M834</f>
        <v>0.074958997428406671</v>
      </c>
      <c r="R834" s="54">
        <f>I834*O834</f>
        <v>0</v>
      </c>
      <c r="S834" s="52">
        <f>R834/$I$879</f>
        <v>0</v>
      </c>
      <c r="T834" s="54">
        <f>I834*M834/100-K834</f>
        <v>10568333.5</v>
      </c>
      <c r="U834" s="46">
        <f>T834/K834</f>
        <v>0.0021169833072519273</v>
      </c>
    </row>
    <row r="835">
      <c r="A835" s="50">
        <v>30</v>
      </c>
      <c r="B835" s="50" t="s">
        <v>694</v>
      </c>
      <c r="C835" s="50" t="s">
        <v>23</v>
      </c>
      <c r="D835" s="50" t="s">
        <v>695</v>
      </c>
      <c r="E835" s="51">
        <v>43811</v>
      </c>
      <c r="F835" s="51">
        <v>44319</v>
      </c>
      <c r="G835" s="51">
        <v>43899</v>
      </c>
      <c r="H835" s="52">
        <v>0.074</v>
      </c>
      <c r="I835" s="53">
        <v>9200000000</v>
      </c>
      <c r="J835" s="54">
        <v>100.5338</v>
      </c>
      <c r="K835" s="54">
        <v>9249109600</v>
      </c>
      <c r="L835" s="54">
        <v>100</v>
      </c>
      <c r="M835" s="55">
        <v>100.565</v>
      </c>
      <c r="N835" s="56">
        <v>4</v>
      </c>
      <c r="O835" s="52" t="e">
        <f>YIELD(E835,F835,H835,J835,L835,N835,2)</f>
        <v>#NAME?</v>
      </c>
      <c r="P835" s="52" t="e">
        <f>YIELD(E835,F835,H835,M835,L835,N835,2)</f>
        <v>#NAME?</v>
      </c>
      <c r="Q835" s="52">
        <f>H835*L835/M835</f>
        <v>0.073584248993188481</v>
      </c>
      <c r="R835" s="54">
        <f>I835*O835</f>
        <v>0</v>
      </c>
      <c r="S835" s="52">
        <f>R835/$I$879</f>
        <v>0</v>
      </c>
      <c r="T835" s="54">
        <f>I835*M835/100-K835</f>
        <v>2870400</v>
      </c>
      <c r="U835" s="46">
        <f>T835/K835</f>
        <v>0.000310343387000193</v>
      </c>
    </row>
    <row r="836">
      <c r="A836" s="50">
        <v>31</v>
      </c>
      <c r="B836" s="50" t="s">
        <v>694</v>
      </c>
      <c r="C836" s="50" t="s">
        <v>23</v>
      </c>
      <c r="D836" s="50" t="s">
        <v>695</v>
      </c>
      <c r="E836" s="51">
        <v>43732</v>
      </c>
      <c r="F836" s="51">
        <v>44319</v>
      </c>
      <c r="G836" s="51">
        <v>43899</v>
      </c>
      <c r="H836" s="52">
        <v>0.074</v>
      </c>
      <c r="I836" s="53">
        <v>10800000000</v>
      </c>
      <c r="J836" s="54">
        <v>100.5338</v>
      </c>
      <c r="K836" s="54">
        <v>10857650400</v>
      </c>
      <c r="L836" s="54">
        <v>100</v>
      </c>
      <c r="M836" s="55">
        <v>100.565</v>
      </c>
      <c r="N836" s="56">
        <v>4</v>
      </c>
      <c r="O836" s="52" t="e">
        <f>YIELD(E836,F836,H836,J836,L836,N836,2)</f>
        <v>#NAME?</v>
      </c>
      <c r="P836" s="52" t="e">
        <f>YIELD(E836,F836,H836,M836,L836,N836,2)</f>
        <v>#NAME?</v>
      </c>
      <c r="Q836" s="52">
        <f>H836*L836/M836</f>
        <v>0.073584248993188481</v>
      </c>
      <c r="R836" s="54">
        <f>I836*O836</f>
        <v>0</v>
      </c>
      <c r="S836" s="52">
        <f>R836/$I$879</f>
        <v>0</v>
      </c>
      <c r="T836" s="54">
        <f>I836*M836/100-K836</f>
        <v>3369600</v>
      </c>
      <c r="U836" s="46">
        <f>T836/K836</f>
        <v>0.000310343387000193</v>
      </c>
    </row>
    <row r="837">
      <c r="A837" s="50">
        <v>32</v>
      </c>
      <c r="B837" s="50" t="s">
        <v>696</v>
      </c>
      <c r="C837" s="50" t="s">
        <v>23</v>
      </c>
      <c r="D837" s="50" t="s">
        <v>697</v>
      </c>
      <c r="E837" s="51">
        <v>43769</v>
      </c>
      <c r="F837" s="51">
        <v>44765</v>
      </c>
      <c r="G837" s="51">
        <v>43899</v>
      </c>
      <c r="H837" s="52">
        <v>0.09</v>
      </c>
      <c r="I837" s="53">
        <v>20000000000</v>
      </c>
      <c r="J837" s="54">
        <v>101.98</v>
      </c>
      <c r="K837" s="54">
        <v>20396000000</v>
      </c>
      <c r="L837" s="54">
        <v>100</v>
      </c>
      <c r="M837" s="55">
        <v>102.9807</v>
      </c>
      <c r="N837" s="56">
        <v>4</v>
      </c>
      <c r="O837" s="52" t="e">
        <f>YIELD(E837,F837,H837,J837,L837,N837,2)</f>
        <v>#NAME?</v>
      </c>
      <c r="P837" s="52" t="e">
        <f>YIELD(E837,F837,H837,M837,L837,N837,2)</f>
        <v>#NAME?</v>
      </c>
      <c r="Q837" s="52">
        <f>H837*L837/M837</f>
        <v>0.0873950167361457</v>
      </c>
      <c r="R837" s="54">
        <f>I837*O837</f>
        <v>0</v>
      </c>
      <c r="S837" s="52">
        <f>R837/$I$879</f>
        <v>0</v>
      </c>
      <c r="T837" s="54">
        <f>I837*M837/100-K837</f>
        <v>200140000</v>
      </c>
      <c r="U837" s="46">
        <f>T837/K837</f>
        <v>0.0098127083741910183</v>
      </c>
    </row>
    <row r="838">
      <c r="A838" s="50">
        <v>33</v>
      </c>
      <c r="B838" s="50" t="s">
        <v>618</v>
      </c>
      <c r="C838" s="50" t="s">
        <v>23</v>
      </c>
      <c r="D838" s="50" t="s">
        <v>619</v>
      </c>
      <c r="E838" s="51">
        <v>43881</v>
      </c>
      <c r="F838" s="51">
        <v>43920</v>
      </c>
      <c r="G838" s="51">
        <v>43899</v>
      </c>
      <c r="H838" s="52">
        <v>0.108</v>
      </c>
      <c r="I838" s="53">
        <v>1500000000</v>
      </c>
      <c r="J838" s="54">
        <v>100.47</v>
      </c>
      <c r="K838" s="54">
        <v>1507050000</v>
      </c>
      <c r="L838" s="54">
        <v>100</v>
      </c>
      <c r="M838" s="55">
        <v>100.2322</v>
      </c>
      <c r="N838" s="56">
        <v>4</v>
      </c>
      <c r="O838" s="52" t="e">
        <f>YIELD(E838,F838,H838,J838,L838,N838,2)</f>
        <v>#NAME?</v>
      </c>
      <c r="P838" s="52" t="e">
        <f>YIELD(E838,F838,H838,M838,L838,N838,2)</f>
        <v>#NAME?</v>
      </c>
      <c r="Q838" s="52">
        <f>H838*L838/M838</f>
        <v>0.10774980495289938</v>
      </c>
      <c r="R838" s="54">
        <f>I838*O838</f>
        <v>0</v>
      </c>
      <c r="S838" s="52">
        <f>R838/$I$879</f>
        <v>0</v>
      </c>
      <c r="T838" s="54">
        <f>I838*M838/100-K838</f>
        <v>-3567000</v>
      </c>
      <c r="U838" s="46">
        <f>T838/K838</f>
        <v>-0.0023668756842838657</v>
      </c>
    </row>
    <row r="839">
      <c r="A839" s="50">
        <v>34</v>
      </c>
      <c r="B839" s="50" t="s">
        <v>573</v>
      </c>
      <c r="C839" s="50" t="s">
        <v>23</v>
      </c>
      <c r="D839" s="50" t="s">
        <v>574</v>
      </c>
      <c r="E839" s="51">
        <v>43795</v>
      </c>
      <c r="F839" s="51">
        <v>44726</v>
      </c>
      <c r="G839" s="51">
        <v>43899</v>
      </c>
      <c r="H839" s="52">
        <v>0.113</v>
      </c>
      <c r="I839" s="53">
        <v>20100000000</v>
      </c>
      <c r="J839" s="54">
        <v>104.02</v>
      </c>
      <c r="K839" s="54">
        <v>20908020000</v>
      </c>
      <c r="L839" s="54">
        <v>100</v>
      </c>
      <c r="M839" s="55">
        <v>107.0802</v>
      </c>
      <c r="N839" s="56">
        <v>4</v>
      </c>
      <c r="O839" s="52" t="e">
        <f>YIELD(E839,F839,H839,J839,L839,N839,2)</f>
        <v>#NAME?</v>
      </c>
      <c r="P839" s="52" t="e">
        <f>YIELD(E839,F839,H839,M839,L839,N839,2)</f>
        <v>#NAME?</v>
      </c>
      <c r="Q839" s="52">
        <f>H839*L839/M839</f>
        <v>0.10552837966309364</v>
      </c>
      <c r="R839" s="54">
        <f>I839*O839</f>
        <v>0</v>
      </c>
      <c r="S839" s="52">
        <f>R839/$I$879</f>
        <v>0</v>
      </c>
      <c r="T839" s="54">
        <f>I839*M839/100-K839</f>
        <v>615100200</v>
      </c>
      <c r="U839" s="46">
        <f>T839/K839</f>
        <v>0.029419342434147278</v>
      </c>
    </row>
    <row r="840">
      <c r="A840" s="50">
        <v>35</v>
      </c>
      <c r="B840" s="50" t="s">
        <v>577</v>
      </c>
      <c r="C840" s="50" t="s">
        <v>23</v>
      </c>
      <c r="D840" s="50" t="s">
        <v>578</v>
      </c>
      <c r="E840" s="51">
        <v>43850</v>
      </c>
      <c r="F840" s="51">
        <v>52336</v>
      </c>
      <c r="G840" s="51">
        <v>43899</v>
      </c>
      <c r="H840" s="52">
        <v>0.0675</v>
      </c>
      <c r="I840" s="53">
        <v>5000000000</v>
      </c>
      <c r="J840" s="54">
        <v>89.74</v>
      </c>
      <c r="K840" s="54">
        <v>4487000000</v>
      </c>
      <c r="L840" s="54">
        <v>100</v>
      </c>
      <c r="M840" s="55">
        <v>90.9512</v>
      </c>
      <c r="N840" s="56">
        <v>2</v>
      </c>
      <c r="O840" s="52" t="e">
        <f>YIELD(E840,F840,H840,J840,L840,N840,2)</f>
        <v>#NAME?</v>
      </c>
      <c r="P840" s="52" t="e">
        <f>YIELD(E840,F840,H840,M840,L840,N840,2)</f>
        <v>#NAME?</v>
      </c>
      <c r="Q840" s="52">
        <f>H840*L840/M840</f>
        <v>0.074215623323276664</v>
      </c>
      <c r="R840" s="54">
        <f>I840*O840</f>
        <v>0</v>
      </c>
      <c r="S840" s="52">
        <f>R840/$I$879</f>
        <v>0</v>
      </c>
      <c r="T840" s="54">
        <f>I840*M840/100-K840</f>
        <v>60560000</v>
      </c>
      <c r="U840" s="46">
        <f>T840/K840</f>
        <v>0.013496768442166258</v>
      </c>
    </row>
    <row r="841">
      <c r="A841" s="50">
        <v>36</v>
      </c>
      <c r="B841" s="50" t="s">
        <v>698</v>
      </c>
      <c r="C841" s="50" t="s">
        <v>23</v>
      </c>
      <c r="D841" s="50" t="s">
        <v>699</v>
      </c>
      <c r="E841" s="51">
        <v>43782</v>
      </c>
      <c r="F841" s="51">
        <v>45111</v>
      </c>
      <c r="G841" s="51">
        <v>43899</v>
      </c>
      <c r="H841" s="52">
        <v>0.08</v>
      </c>
      <c r="I841" s="53">
        <v>1000000000</v>
      </c>
      <c r="J841" s="54">
        <v>98.66</v>
      </c>
      <c r="K841" s="54">
        <v>986600000</v>
      </c>
      <c r="L841" s="54">
        <v>100</v>
      </c>
      <c r="M841" s="55">
        <v>101.1749</v>
      </c>
      <c r="N841" s="56">
        <v>4</v>
      </c>
      <c r="O841" s="52" t="e">
        <f>YIELD(E841,F841,H841,J841,L841,N841,2)</f>
        <v>#NAME?</v>
      </c>
      <c r="P841" s="52" t="e">
        <f>YIELD(E841,F841,H841,M841,L841,N841,2)</f>
        <v>#NAME?</v>
      </c>
      <c r="Q841" s="52">
        <f>H841*L841/M841</f>
        <v>0.079070994881141471</v>
      </c>
      <c r="R841" s="54">
        <f>I841*O841</f>
        <v>0</v>
      </c>
      <c r="S841" s="52">
        <f>R841/$I$879</f>
        <v>0</v>
      </c>
      <c r="T841" s="54">
        <f>I841*M841/100-K841</f>
        <v>25149000</v>
      </c>
      <c r="U841" s="46">
        <f>T841/K841</f>
        <v>0.025490573687411311</v>
      </c>
    </row>
    <row r="842">
      <c r="A842" s="50">
        <v>37</v>
      </c>
      <c r="B842" s="50" t="s">
        <v>700</v>
      </c>
      <c r="C842" s="50" t="s">
        <v>23</v>
      </c>
      <c r="D842" s="50" t="s">
        <v>701</v>
      </c>
      <c r="E842" s="51">
        <v>43889</v>
      </c>
      <c r="F842" s="51">
        <v>51044</v>
      </c>
      <c r="G842" s="51">
        <v>43899</v>
      </c>
      <c r="H842" s="52">
        <v>0.099</v>
      </c>
      <c r="I842" s="53">
        <v>1000000000</v>
      </c>
      <c r="J842" s="54">
        <v>111.44</v>
      </c>
      <c r="K842" s="54">
        <v>1114400000</v>
      </c>
      <c r="L842" s="54">
        <v>100</v>
      </c>
      <c r="M842" s="55">
        <v>111.8159</v>
      </c>
      <c r="N842" s="56">
        <v>4</v>
      </c>
      <c r="O842" s="52" t="e">
        <f>YIELD(E842,F842,H842,J842,L842,N842,2)</f>
        <v>#NAME?</v>
      </c>
      <c r="P842" s="52" t="e">
        <f>YIELD(E842,F842,H842,M842,L842,N842,2)</f>
        <v>#NAME?</v>
      </c>
      <c r="Q842" s="52">
        <f>H842*L842/M842</f>
        <v>0.088538392124912477</v>
      </c>
      <c r="R842" s="54">
        <f>I842*O842</f>
        <v>0</v>
      </c>
      <c r="S842" s="52">
        <f>R842/$I$879</f>
        <v>0</v>
      </c>
      <c r="T842" s="54">
        <f>I842*M842/100-K842</f>
        <v>3759000</v>
      </c>
      <c r="U842" s="46">
        <f>T842/K842</f>
        <v>0.0033731155778894471</v>
      </c>
    </row>
    <row r="843">
      <c r="A843" s="50">
        <v>38</v>
      </c>
      <c r="B843" s="50" t="s">
        <v>389</v>
      </c>
      <c r="C843" s="50" t="s">
        <v>23</v>
      </c>
      <c r="D843" s="50" t="s">
        <v>390</v>
      </c>
      <c r="E843" s="51">
        <v>43858</v>
      </c>
      <c r="F843" s="51">
        <v>44383</v>
      </c>
      <c r="G843" s="51">
        <v>43899</v>
      </c>
      <c r="H843" s="52">
        <v>0.09</v>
      </c>
      <c r="I843" s="53">
        <v>500000000</v>
      </c>
      <c r="J843" s="54">
        <v>96.73</v>
      </c>
      <c r="K843" s="54">
        <v>483650000</v>
      </c>
      <c r="L843" s="54">
        <v>100</v>
      </c>
      <c r="M843" s="55">
        <v>98.6093</v>
      </c>
      <c r="N843" s="56">
        <v>4</v>
      </c>
      <c r="O843" s="52" t="e">
        <f>YIELD(E843,F843,H843,J843,L843,N843,2)</f>
        <v>#NAME?</v>
      </c>
      <c r="P843" s="52" t="e">
        <f>YIELD(E843,F843,H843,M843,L843,N843,2)</f>
        <v>#NAME?</v>
      </c>
      <c r="Q843" s="52">
        <f>H843*L843/M843</f>
        <v>0.091269281903431</v>
      </c>
      <c r="R843" s="54">
        <f>I843*O843</f>
        <v>0</v>
      </c>
      <c r="S843" s="52">
        <f>R843/$I$879</f>
        <v>0</v>
      </c>
      <c r="T843" s="54">
        <f>I843*M843/100-K843</f>
        <v>9396500</v>
      </c>
      <c r="U843" s="46">
        <f>T843/K843</f>
        <v>0.01942830559288742</v>
      </c>
    </row>
    <row r="844">
      <c r="A844" s="50">
        <v>39</v>
      </c>
      <c r="B844" s="50" t="s">
        <v>389</v>
      </c>
      <c r="C844" s="50" t="s">
        <v>23</v>
      </c>
      <c r="D844" s="50" t="s">
        <v>390</v>
      </c>
      <c r="E844" s="51">
        <v>43735</v>
      </c>
      <c r="F844" s="51">
        <v>44383</v>
      </c>
      <c r="G844" s="51">
        <v>43899</v>
      </c>
      <c r="H844" s="52">
        <v>0.09</v>
      </c>
      <c r="I844" s="53">
        <v>1500000000</v>
      </c>
      <c r="J844" s="54">
        <v>96.73</v>
      </c>
      <c r="K844" s="54">
        <v>1450950000</v>
      </c>
      <c r="L844" s="54">
        <v>100</v>
      </c>
      <c r="M844" s="55">
        <v>98.6093</v>
      </c>
      <c r="N844" s="56">
        <v>4</v>
      </c>
      <c r="O844" s="52" t="e">
        <f>YIELD(E844,F844,H844,J844,L844,N844,2)</f>
        <v>#NAME?</v>
      </c>
      <c r="P844" s="52" t="e">
        <f>YIELD(E844,F844,H844,M844,L844,N844,2)</f>
        <v>#NAME?</v>
      </c>
      <c r="Q844" s="52">
        <f>H844*L844/M844</f>
        <v>0.091269281903431</v>
      </c>
      <c r="R844" s="54">
        <f>I844*O844</f>
        <v>0</v>
      </c>
      <c r="S844" s="52">
        <f>R844/$I$879</f>
        <v>0</v>
      </c>
      <c r="T844" s="54">
        <f>I844*M844/100-K844</f>
        <v>28189500</v>
      </c>
      <c r="U844" s="46">
        <f>T844/K844</f>
        <v>0.01942830559288742</v>
      </c>
    </row>
    <row r="845">
      <c r="A845" s="50">
        <v>40</v>
      </c>
      <c r="B845" s="50" t="s">
        <v>489</v>
      </c>
      <c r="C845" s="50" t="s">
        <v>23</v>
      </c>
      <c r="D845" s="50" t="s">
        <v>490</v>
      </c>
      <c r="E845" s="51">
        <v>43735</v>
      </c>
      <c r="F845" s="51">
        <v>44614</v>
      </c>
      <c r="G845" s="51">
        <v>43899</v>
      </c>
      <c r="H845" s="52">
        <v>0.1115</v>
      </c>
      <c r="I845" s="53">
        <v>200000000</v>
      </c>
      <c r="J845" s="54">
        <v>100.6390411</v>
      </c>
      <c r="K845" s="54">
        <v>201278082.2</v>
      </c>
      <c r="L845" s="54">
        <v>100</v>
      </c>
      <c r="M845" s="55">
        <v>101.3541</v>
      </c>
      <c r="N845" s="56">
        <v>4</v>
      </c>
      <c r="O845" s="52" t="e">
        <f>YIELD(E845,F845,H845,J845,L845,N845,2)</f>
        <v>#NAME?</v>
      </c>
      <c r="P845" s="52" t="e">
        <f>YIELD(E845,F845,H845,M845,L845,N845,2)</f>
        <v>#NAME?</v>
      </c>
      <c r="Q845" s="52">
        <f>H845*L845/M845</f>
        <v>0.11001034985264534</v>
      </c>
      <c r="R845" s="54">
        <f>I845*O845</f>
        <v>0</v>
      </c>
      <c r="S845" s="52">
        <f>R845/$I$879</f>
        <v>0</v>
      </c>
      <c r="T845" s="54">
        <f>I845*M845/100-K845</f>
        <v>1430117.8000000119</v>
      </c>
      <c r="U845" s="46">
        <f>T845/K845</f>
        <v>0.0071051839543014687</v>
      </c>
    </row>
    <row r="846">
      <c r="A846" s="50">
        <v>41</v>
      </c>
      <c r="B846" s="50" t="s">
        <v>489</v>
      </c>
      <c r="C846" s="50" t="s">
        <v>23</v>
      </c>
      <c r="D846" s="50" t="s">
        <v>490</v>
      </c>
      <c r="E846" s="51">
        <v>43888</v>
      </c>
      <c r="F846" s="51">
        <v>44614</v>
      </c>
      <c r="G846" s="51">
        <v>43899</v>
      </c>
      <c r="H846" s="52">
        <v>0.1115</v>
      </c>
      <c r="I846" s="53">
        <v>29000000000</v>
      </c>
      <c r="J846" s="54">
        <v>100.6390411</v>
      </c>
      <c r="K846" s="54">
        <v>29185321919</v>
      </c>
      <c r="L846" s="54">
        <v>100</v>
      </c>
      <c r="M846" s="55">
        <v>101.3541</v>
      </c>
      <c r="N846" s="56">
        <v>4</v>
      </c>
      <c r="O846" s="52" t="e">
        <f>YIELD(E846,F846,H846,J846,L846,N846,2)</f>
        <v>#NAME?</v>
      </c>
      <c r="P846" s="52" t="e">
        <f>YIELD(E846,F846,H846,M846,L846,N846,2)</f>
        <v>#NAME?</v>
      </c>
      <c r="Q846" s="52">
        <f>H846*L846/M846</f>
        <v>0.11001034985264534</v>
      </c>
      <c r="R846" s="54">
        <f>I846*O846</f>
        <v>0</v>
      </c>
      <c r="S846" s="52">
        <f>R846/$I$879</f>
        <v>0</v>
      </c>
      <c r="T846" s="54">
        <f>I846*M846/100-K846</f>
        <v>207367081</v>
      </c>
      <c r="U846" s="46">
        <f>T846/K846</f>
        <v>0.0071051839543014089</v>
      </c>
    </row>
    <row r="847">
      <c r="A847" s="50">
        <v>42</v>
      </c>
      <c r="B847" s="50" t="s">
        <v>702</v>
      </c>
      <c r="C847" s="50" t="s">
        <v>23</v>
      </c>
      <c r="D847" s="50" t="s">
        <v>703</v>
      </c>
      <c r="E847" s="51">
        <v>43734</v>
      </c>
      <c r="F847" s="51">
        <v>45252</v>
      </c>
      <c r="G847" s="51">
        <v>43899</v>
      </c>
      <c r="H847" s="52">
        <v>0.084</v>
      </c>
      <c r="I847" s="53">
        <v>10000000000</v>
      </c>
      <c r="J847" s="54">
        <v>100.82</v>
      </c>
      <c r="K847" s="54">
        <v>10082000000</v>
      </c>
      <c r="L847" s="54">
        <v>100</v>
      </c>
      <c r="M847" s="55">
        <v>103.9694</v>
      </c>
      <c r="N847" s="56">
        <v>4</v>
      </c>
      <c r="O847" s="52" t="e">
        <f>YIELD(E847,F847,H847,J847,L847,N847,2)</f>
        <v>#NAME?</v>
      </c>
      <c r="P847" s="52" t="e">
        <f>YIELD(E847,F847,H847,M847,L847,N847,2)</f>
        <v>#NAME?</v>
      </c>
      <c r="Q847" s="52">
        <f>H847*L847/M847</f>
        <v>0.080793002556521443</v>
      </c>
      <c r="R847" s="54">
        <f>I847*O847</f>
        <v>0</v>
      </c>
      <c r="S847" s="52">
        <f>R847/$I$879</f>
        <v>0</v>
      </c>
      <c r="T847" s="54">
        <f>I847*M847/100-K847</f>
        <v>314939999.99999809</v>
      </c>
      <c r="U847" s="46">
        <f>T847/K847</f>
        <v>0.031237849633009133</v>
      </c>
    </row>
    <row r="848">
      <c r="A848" s="50">
        <v>43</v>
      </c>
      <c r="B848" s="50" t="s">
        <v>704</v>
      </c>
      <c r="C848" s="50" t="s">
        <v>23</v>
      </c>
      <c r="D848" s="50" t="s">
        <v>705</v>
      </c>
      <c r="E848" s="51">
        <v>43734</v>
      </c>
      <c r="F848" s="51">
        <v>44600</v>
      </c>
      <c r="G848" s="51">
        <v>43899</v>
      </c>
      <c r="H848" s="52">
        <v>0.0865</v>
      </c>
      <c r="I848" s="53">
        <v>9500000000</v>
      </c>
      <c r="J848" s="54">
        <v>101.5410232</v>
      </c>
      <c r="K848" s="54">
        <v>9646397204</v>
      </c>
      <c r="L848" s="54">
        <v>100</v>
      </c>
      <c r="M848" s="55">
        <v>103.3525</v>
      </c>
      <c r="N848" s="56">
        <v>4</v>
      </c>
      <c r="O848" s="52" t="e">
        <f>YIELD(E848,F848,H848,J848,L848,N848,2)</f>
        <v>#NAME?</v>
      </c>
      <c r="P848" s="52" t="e">
        <f>YIELD(E848,F848,H848,M848,L848,N848,2)</f>
        <v>#NAME?</v>
      </c>
      <c r="Q848" s="52">
        <f>H848*L848/M848</f>
        <v>0.083694153503785576</v>
      </c>
      <c r="R848" s="54">
        <f>I848*O848</f>
        <v>0</v>
      </c>
      <c r="S848" s="52">
        <f>R848/$I$879</f>
        <v>0</v>
      </c>
      <c r="T848" s="54">
        <f>I848*M848/100-K848</f>
        <v>172090296</v>
      </c>
      <c r="U848" s="46">
        <f>T848/K848</f>
        <v>0.017839851745752353</v>
      </c>
    </row>
    <row r="849">
      <c r="A849" s="50">
        <v>44</v>
      </c>
      <c r="B849" s="50" t="s">
        <v>704</v>
      </c>
      <c r="C849" s="50" t="s">
        <v>23</v>
      </c>
      <c r="D849" s="50" t="s">
        <v>705</v>
      </c>
      <c r="E849" s="51">
        <v>43788</v>
      </c>
      <c r="F849" s="51">
        <v>44600</v>
      </c>
      <c r="G849" s="51">
        <v>43899</v>
      </c>
      <c r="H849" s="52">
        <v>0.0865</v>
      </c>
      <c r="I849" s="53">
        <v>200000000</v>
      </c>
      <c r="J849" s="54">
        <v>101.5410232</v>
      </c>
      <c r="K849" s="54">
        <v>203082046.4</v>
      </c>
      <c r="L849" s="54">
        <v>100</v>
      </c>
      <c r="M849" s="55">
        <v>103.3525</v>
      </c>
      <c r="N849" s="56">
        <v>4</v>
      </c>
      <c r="O849" s="52" t="e">
        <f>YIELD(E849,F849,H849,J849,L849,N849,2)</f>
        <v>#NAME?</v>
      </c>
      <c r="P849" s="52" t="e">
        <f>YIELD(E849,F849,H849,M849,L849,N849,2)</f>
        <v>#NAME?</v>
      </c>
      <c r="Q849" s="52">
        <f>H849*L849/M849</f>
        <v>0.083694153503785576</v>
      </c>
      <c r="R849" s="54">
        <f>I849*O849</f>
        <v>0</v>
      </c>
      <c r="S849" s="52">
        <f>R849/$I$879</f>
        <v>0</v>
      </c>
      <c r="T849" s="54">
        <f>I849*M849/100-K849</f>
        <v>3622953.599999994</v>
      </c>
      <c r="U849" s="46">
        <f>T849/K849</f>
        <v>0.017839851745752321</v>
      </c>
    </row>
    <row r="850">
      <c r="A850" s="50">
        <v>45</v>
      </c>
      <c r="B850" s="50" t="s">
        <v>706</v>
      </c>
      <c r="C850" s="50" t="s">
        <v>23</v>
      </c>
      <c r="D850" s="50" t="s">
        <v>707</v>
      </c>
      <c r="E850" s="51">
        <v>43734</v>
      </c>
      <c r="F850" s="51">
        <v>44712</v>
      </c>
      <c r="G850" s="51">
        <v>43899</v>
      </c>
      <c r="H850" s="52">
        <v>0.0855</v>
      </c>
      <c r="I850" s="53">
        <v>12000000000</v>
      </c>
      <c r="J850" s="54">
        <v>101.26</v>
      </c>
      <c r="K850" s="54">
        <v>12151200000</v>
      </c>
      <c r="L850" s="54">
        <v>100</v>
      </c>
      <c r="M850" s="55">
        <v>103.695</v>
      </c>
      <c r="N850" s="56">
        <v>4</v>
      </c>
      <c r="O850" s="52" t="e">
        <f>YIELD(E850,F850,H850,J850,L850,N850,2)</f>
        <v>#NAME?</v>
      </c>
      <c r="P850" s="52" t="e">
        <f>YIELD(E850,F850,H850,M850,L850,N850,2)</f>
        <v>#NAME?</v>
      </c>
      <c r="Q850" s="52">
        <f>H850*L850/M850</f>
        <v>0.082453348763199777</v>
      </c>
      <c r="R850" s="54">
        <f>I850*O850</f>
        <v>0</v>
      </c>
      <c r="S850" s="52">
        <f>R850/$I$879</f>
        <v>0</v>
      </c>
      <c r="T850" s="54">
        <f>I850*M850/100-K850</f>
        <v>292200000</v>
      </c>
      <c r="U850" s="46">
        <f>T850/K850</f>
        <v>0.024047007702942918</v>
      </c>
    </row>
    <row r="851">
      <c r="A851" s="50">
        <v>46</v>
      </c>
      <c r="B851" s="50" t="s">
        <v>708</v>
      </c>
      <c r="C851" s="50" t="s">
        <v>23</v>
      </c>
      <c r="D851" s="50" t="s">
        <v>709</v>
      </c>
      <c r="E851" s="51">
        <v>43768</v>
      </c>
      <c r="F851" s="51">
        <v>44625</v>
      </c>
      <c r="G851" s="51">
        <v>43899</v>
      </c>
      <c r="H851" s="52">
        <v>0.0925</v>
      </c>
      <c r="I851" s="53">
        <v>10000000000</v>
      </c>
      <c r="J851" s="54">
        <v>104.22</v>
      </c>
      <c r="K851" s="54">
        <v>10422000000</v>
      </c>
      <c r="L851" s="54">
        <v>100</v>
      </c>
      <c r="M851" s="55">
        <v>104.7376</v>
      </c>
      <c r="N851" s="56">
        <v>4</v>
      </c>
      <c r="O851" s="52" t="e">
        <f>YIELD(E851,F851,H851,J851,L851,N851,2)</f>
        <v>#NAME?</v>
      </c>
      <c r="P851" s="52" t="e">
        <f>YIELD(E851,F851,H851,M851,L851,N851,2)</f>
        <v>#NAME?</v>
      </c>
      <c r="Q851" s="52">
        <f>H851*L851/M851</f>
        <v>0.088315943844426453</v>
      </c>
      <c r="R851" s="54">
        <f>I851*O851</f>
        <v>0</v>
      </c>
      <c r="S851" s="52">
        <f>R851/$I$879</f>
        <v>0</v>
      </c>
      <c r="T851" s="54">
        <f>I851*M851/100-K851</f>
        <v>51760000</v>
      </c>
      <c r="U851" s="46">
        <f>T851/K851</f>
        <v>0.0049664171943964693</v>
      </c>
    </row>
    <row r="852">
      <c r="A852" s="50">
        <v>47</v>
      </c>
      <c r="B852" s="50" t="s">
        <v>252</v>
      </c>
      <c r="C852" s="50" t="s">
        <v>23</v>
      </c>
      <c r="D852" s="50" t="s">
        <v>253</v>
      </c>
      <c r="E852" s="51">
        <v>43732</v>
      </c>
      <c r="F852" s="51">
        <v>44765</v>
      </c>
      <c r="G852" s="51">
        <v>43899</v>
      </c>
      <c r="H852" s="52">
        <v>0.09</v>
      </c>
      <c r="I852" s="53">
        <v>5000000000</v>
      </c>
      <c r="J852" s="54">
        <v>102.695</v>
      </c>
      <c r="K852" s="54">
        <v>5134750000</v>
      </c>
      <c r="L852" s="54">
        <v>100</v>
      </c>
      <c r="M852" s="55">
        <v>104.861</v>
      </c>
      <c r="N852" s="56">
        <v>4</v>
      </c>
      <c r="O852" s="52" t="e">
        <f>YIELD(E852,F852,H852,J852,L852,N852,2)</f>
        <v>#NAME?</v>
      </c>
      <c r="P852" s="52" t="e">
        <f>YIELD(E852,F852,H852,M852,L852,N852,2)</f>
        <v>#NAME?</v>
      </c>
      <c r="Q852" s="52">
        <f>H852*L852/M852</f>
        <v>0.085827905513012462</v>
      </c>
      <c r="R852" s="54">
        <f>I852*O852</f>
        <v>0</v>
      </c>
      <c r="S852" s="52">
        <f>R852/$I$879</f>
        <v>0</v>
      </c>
      <c r="T852" s="54">
        <f>I852*M852/100-K852</f>
        <v>108300000</v>
      </c>
      <c r="U852" s="46">
        <f>T852/K852</f>
        <v>0.021091581868640148</v>
      </c>
    </row>
    <row r="853">
      <c r="A853" s="50">
        <v>48</v>
      </c>
      <c r="B853" s="50" t="s">
        <v>252</v>
      </c>
      <c r="C853" s="50" t="s">
        <v>23</v>
      </c>
      <c r="D853" s="50" t="s">
        <v>253</v>
      </c>
      <c r="E853" s="51">
        <v>43752</v>
      </c>
      <c r="F853" s="51">
        <v>44765</v>
      </c>
      <c r="G853" s="51">
        <v>43899</v>
      </c>
      <c r="H853" s="52">
        <v>0.09</v>
      </c>
      <c r="I853" s="53">
        <v>5000000000</v>
      </c>
      <c r="J853" s="54">
        <v>102.695</v>
      </c>
      <c r="K853" s="54">
        <v>5134750000</v>
      </c>
      <c r="L853" s="54">
        <v>100</v>
      </c>
      <c r="M853" s="55">
        <v>104.861</v>
      </c>
      <c r="N853" s="56">
        <v>4</v>
      </c>
      <c r="O853" s="52" t="e">
        <f>YIELD(E853,F853,H853,J853,L853,N853,2)</f>
        <v>#NAME?</v>
      </c>
      <c r="P853" s="52" t="e">
        <f>YIELD(E853,F853,H853,M853,L853,N853,2)</f>
        <v>#NAME?</v>
      </c>
      <c r="Q853" s="52">
        <f>H853*L853/M853</f>
        <v>0.085827905513012462</v>
      </c>
      <c r="R853" s="54">
        <f>I853*O853</f>
        <v>0</v>
      </c>
      <c r="S853" s="52">
        <f>R853/$I$879</f>
        <v>0</v>
      </c>
      <c r="T853" s="54">
        <f>I853*M853/100-K853</f>
        <v>108300000</v>
      </c>
      <c r="U853" s="46">
        <f>T853/K853</f>
        <v>0.021091581868640148</v>
      </c>
    </row>
    <row r="854">
      <c r="A854" s="50">
        <v>49</v>
      </c>
      <c r="B854" s="50" t="s">
        <v>254</v>
      </c>
      <c r="C854" s="50" t="s">
        <v>23</v>
      </c>
      <c r="D854" s="50" t="s">
        <v>255</v>
      </c>
      <c r="E854" s="51">
        <v>43752</v>
      </c>
      <c r="F854" s="51">
        <v>45496</v>
      </c>
      <c r="G854" s="51">
        <v>43899</v>
      </c>
      <c r="H854" s="52">
        <v>0.0925</v>
      </c>
      <c r="I854" s="53">
        <v>6000000000</v>
      </c>
      <c r="J854" s="54">
        <v>106.31269231</v>
      </c>
      <c r="K854" s="54">
        <v>6378761538.5999994</v>
      </c>
      <c r="L854" s="54">
        <v>100</v>
      </c>
      <c r="M854" s="55">
        <v>107.3258</v>
      </c>
      <c r="N854" s="56">
        <v>4</v>
      </c>
      <c r="O854" s="52" t="e">
        <f>YIELD(E854,F854,H854,J854,L854,N854,2)</f>
        <v>#NAME?</v>
      </c>
      <c r="P854" s="52" t="e">
        <f>YIELD(E854,F854,H854,M854,L854,N854,2)</f>
        <v>#NAME?</v>
      </c>
      <c r="Q854" s="52">
        <f>H854*L854/M854</f>
        <v>0.086186173315269954</v>
      </c>
      <c r="R854" s="54">
        <f>I854*O854</f>
        <v>0</v>
      </c>
      <c r="S854" s="52">
        <f>R854/$I$879</f>
        <v>0</v>
      </c>
      <c r="T854" s="54">
        <f>I854*M854/100-K854</f>
        <v>60786461.400000572</v>
      </c>
      <c r="U854" s="46">
        <f>T854/K854</f>
        <v>0.0095295083586620314</v>
      </c>
    </row>
    <row r="855">
      <c r="A855" s="50">
        <v>50</v>
      </c>
      <c r="B855" s="50" t="s">
        <v>254</v>
      </c>
      <c r="C855" s="50" t="s">
        <v>23</v>
      </c>
      <c r="D855" s="50" t="s">
        <v>255</v>
      </c>
      <c r="E855" s="51">
        <v>43825</v>
      </c>
      <c r="F855" s="51">
        <v>45496</v>
      </c>
      <c r="G855" s="51">
        <v>43899</v>
      </c>
      <c r="H855" s="52">
        <v>0.0925</v>
      </c>
      <c r="I855" s="53">
        <v>7000000000</v>
      </c>
      <c r="J855" s="54">
        <v>106.31269231</v>
      </c>
      <c r="K855" s="54">
        <v>7441888461.7</v>
      </c>
      <c r="L855" s="54">
        <v>100</v>
      </c>
      <c r="M855" s="55">
        <v>107.3258</v>
      </c>
      <c r="N855" s="56">
        <v>4</v>
      </c>
      <c r="O855" s="52" t="e">
        <f>YIELD(E855,F855,H855,J855,L855,N855,2)</f>
        <v>#NAME?</v>
      </c>
      <c r="P855" s="52" t="e">
        <f>YIELD(E855,F855,H855,M855,L855,N855,2)</f>
        <v>#NAME?</v>
      </c>
      <c r="Q855" s="52">
        <f>H855*L855/M855</f>
        <v>0.086186173315269954</v>
      </c>
      <c r="R855" s="54">
        <f>I855*O855</f>
        <v>0</v>
      </c>
      <c r="S855" s="52">
        <f>R855/$I$879</f>
        <v>0</v>
      </c>
      <c r="T855" s="54">
        <f>I855*M855/100-K855</f>
        <v>70917538.300000191</v>
      </c>
      <c r="U855" s="46">
        <f>T855/K855</f>
        <v>0.0095295083586619655</v>
      </c>
    </row>
    <row r="856">
      <c r="A856" s="50">
        <v>51</v>
      </c>
      <c r="B856" s="50" t="s">
        <v>710</v>
      </c>
      <c r="C856" s="50" t="s">
        <v>23</v>
      </c>
      <c r="D856" s="50" t="s">
        <v>711</v>
      </c>
      <c r="E856" s="51">
        <v>43788</v>
      </c>
      <c r="F856" s="51">
        <v>44750</v>
      </c>
      <c r="G856" s="51">
        <v>43899</v>
      </c>
      <c r="H856" s="52">
        <v>0.104</v>
      </c>
      <c r="I856" s="53">
        <v>1500000000</v>
      </c>
      <c r="J856" s="54">
        <v>106.79</v>
      </c>
      <c r="K856" s="54">
        <v>1601850000</v>
      </c>
      <c r="L856" s="54">
        <v>100</v>
      </c>
      <c r="M856" s="55">
        <v>107.8309</v>
      </c>
      <c r="N856" s="56">
        <v>4</v>
      </c>
      <c r="O856" s="52" t="e">
        <f>YIELD(E856,F856,H856,J856,L856,N856,2)</f>
        <v>#NAME?</v>
      </c>
      <c r="P856" s="52" t="e">
        <f>YIELD(E856,F856,H856,M856,L856,N856,2)</f>
        <v>#NAME?</v>
      </c>
      <c r="Q856" s="52">
        <f>H856*L856/M856</f>
        <v>0.096447307775415034</v>
      </c>
      <c r="R856" s="54">
        <f>I856*O856</f>
        <v>0</v>
      </c>
      <c r="S856" s="52">
        <f>R856/$I$879</f>
        <v>0</v>
      </c>
      <c r="T856" s="54">
        <f>I856*M856/100-K856</f>
        <v>15613500</v>
      </c>
      <c r="U856" s="46">
        <f>T856/K856</f>
        <v>0.0097471673377657088</v>
      </c>
    </row>
    <row r="857">
      <c r="A857" s="50">
        <v>52</v>
      </c>
      <c r="B857" s="50" t="s">
        <v>674</v>
      </c>
      <c r="C857" s="50" t="s">
        <v>23</v>
      </c>
      <c r="D857" s="50" t="s">
        <v>675</v>
      </c>
      <c r="E857" s="51">
        <v>43760</v>
      </c>
      <c r="F857" s="51">
        <v>44515</v>
      </c>
      <c r="G857" s="51">
        <v>43899</v>
      </c>
      <c r="H857" s="52">
        <v>0.0925</v>
      </c>
      <c r="I857" s="53">
        <v>10000000000</v>
      </c>
      <c r="J857" s="54">
        <v>103.38</v>
      </c>
      <c r="K857" s="54">
        <v>10338000000</v>
      </c>
      <c r="L857" s="54">
        <v>100</v>
      </c>
      <c r="M857" s="55">
        <v>104.1061</v>
      </c>
      <c r="N857" s="56">
        <v>4</v>
      </c>
      <c r="O857" s="52" t="e">
        <f>YIELD(E857,F857,H857,J857,L857,N857,2)</f>
        <v>#NAME?</v>
      </c>
      <c r="P857" s="52" t="e">
        <f>YIELD(E857,F857,H857,M857,L857,N857,2)</f>
        <v>#NAME?</v>
      </c>
      <c r="Q857" s="52">
        <f>H857*L857/M857</f>
        <v>0.088851661910301125</v>
      </c>
      <c r="R857" s="54">
        <f>I857*O857</f>
        <v>0</v>
      </c>
      <c r="S857" s="52">
        <f>R857/$I$879</f>
        <v>0</v>
      </c>
      <c r="T857" s="54">
        <f>I857*M857/100-K857</f>
        <v>72610000</v>
      </c>
      <c r="U857" s="46">
        <f>T857/K857</f>
        <v>0.0070236022441478039</v>
      </c>
    </row>
    <row r="858">
      <c r="A858" s="50">
        <v>53</v>
      </c>
      <c r="B858" s="50" t="s">
        <v>676</v>
      </c>
      <c r="C858" s="50" t="s">
        <v>23</v>
      </c>
      <c r="D858" s="50" t="s">
        <v>677</v>
      </c>
      <c r="E858" s="51">
        <v>43731</v>
      </c>
      <c r="F858" s="51">
        <v>45477</v>
      </c>
      <c r="G858" s="51">
        <v>43899</v>
      </c>
      <c r="H858" s="52">
        <v>0.0875</v>
      </c>
      <c r="I858" s="53">
        <v>11900000000</v>
      </c>
      <c r="J858" s="54">
        <v>101.2456</v>
      </c>
      <c r="K858" s="54">
        <v>12048226400</v>
      </c>
      <c r="L858" s="54">
        <v>100</v>
      </c>
      <c r="M858" s="55">
        <v>104.6005</v>
      </c>
      <c r="N858" s="56">
        <v>4</v>
      </c>
      <c r="O858" s="52" t="e">
        <f>YIELD(E858,F858,H858,J858,L858,N858,2)</f>
        <v>#NAME?</v>
      </c>
      <c r="P858" s="52" t="e">
        <f>YIELD(E858,F858,H858,M858,L858,N858,2)</f>
        <v>#NAME?</v>
      </c>
      <c r="Q858" s="52">
        <f>H858*L858/M858</f>
        <v>0.083651607783901613</v>
      </c>
      <c r="R858" s="54">
        <f>I858*O858</f>
        <v>0</v>
      </c>
      <c r="S858" s="52">
        <f>R858/$I$879</f>
        <v>0</v>
      </c>
      <c r="T858" s="54">
        <f>I858*M858/100-K858</f>
        <v>399233100</v>
      </c>
      <c r="U858" s="46">
        <f>T858/K858</f>
        <v>0.033136254810085572</v>
      </c>
    </row>
    <row r="859">
      <c r="A859" s="50">
        <v>54</v>
      </c>
      <c r="B859" s="50" t="s">
        <v>655</v>
      </c>
      <c r="C859" s="50" t="s">
        <v>23</v>
      </c>
      <c r="D859" s="50" t="s">
        <v>656</v>
      </c>
      <c r="E859" s="51">
        <v>43826</v>
      </c>
      <c r="F859" s="51">
        <v>44082</v>
      </c>
      <c r="G859" s="51">
        <v>43899</v>
      </c>
      <c r="H859" s="52">
        <v>0.0695</v>
      </c>
      <c r="I859" s="53">
        <v>8000000000</v>
      </c>
      <c r="J859" s="54">
        <v>100.29</v>
      </c>
      <c r="K859" s="54">
        <v>8023200000</v>
      </c>
      <c r="L859" s="54">
        <v>100</v>
      </c>
      <c r="M859" s="55">
        <v>100.457</v>
      </c>
      <c r="N859" s="56">
        <v>4</v>
      </c>
      <c r="O859" s="52" t="e">
        <f>YIELD(E859,F859,H859,J859,L859,N859,2)</f>
        <v>#NAME?</v>
      </c>
      <c r="P859" s="52" t="e">
        <f>YIELD(E859,F859,H859,M859,L859,N859,2)</f>
        <v>#NAME?</v>
      </c>
      <c r="Q859" s="52">
        <f>H859*L859/M859</f>
        <v>0.069183829897369042</v>
      </c>
      <c r="R859" s="54">
        <f>I859*O859</f>
        <v>0</v>
      </c>
      <c r="S859" s="52">
        <f>R859/$I$879</f>
        <v>0</v>
      </c>
      <c r="T859" s="54">
        <f>I859*M859/100-K859</f>
        <v>13360000</v>
      </c>
      <c r="U859" s="46">
        <f>T859/K859</f>
        <v>0.0016651710040881443</v>
      </c>
    </row>
    <row r="860">
      <c r="A860" s="50">
        <v>55</v>
      </c>
      <c r="B860" s="50" t="s">
        <v>272</v>
      </c>
      <c r="C860" s="50" t="s">
        <v>23</v>
      </c>
      <c r="D860" s="50" t="s">
        <v>273</v>
      </c>
      <c r="E860" s="51">
        <v>43734</v>
      </c>
      <c r="F860" s="51">
        <v>45113</v>
      </c>
      <c r="G860" s="51">
        <v>43899</v>
      </c>
      <c r="H860" s="52">
        <v>0.0775</v>
      </c>
      <c r="I860" s="53">
        <v>4500000000</v>
      </c>
      <c r="J860" s="54">
        <v>98.57</v>
      </c>
      <c r="K860" s="54">
        <v>4435650000</v>
      </c>
      <c r="L860" s="54">
        <v>100</v>
      </c>
      <c r="M860" s="55">
        <v>101.9125</v>
      </c>
      <c r="N860" s="56">
        <v>4</v>
      </c>
      <c r="O860" s="52" t="e">
        <f>YIELD(E860,F860,H860,J860,L860,N860,2)</f>
        <v>#NAME?</v>
      </c>
      <c r="P860" s="52" t="e">
        <f>YIELD(E860,F860,H860,M860,L860,N860,2)</f>
        <v>#NAME?</v>
      </c>
      <c r="Q860" s="52">
        <f>H860*L860/M860</f>
        <v>0.076045627376425853</v>
      </c>
      <c r="R860" s="54">
        <f>I860*O860</f>
        <v>0</v>
      </c>
      <c r="S860" s="52">
        <f>R860/$I$879</f>
        <v>0</v>
      </c>
      <c r="T860" s="54">
        <f>I860*M860/100-K860</f>
        <v>150412500</v>
      </c>
      <c r="U860" s="46">
        <f>T860/K860</f>
        <v>0.033909911737851274</v>
      </c>
    </row>
    <row r="861">
      <c r="A861" s="50">
        <v>56</v>
      </c>
      <c r="B861" s="50" t="s">
        <v>712</v>
      </c>
      <c r="C861" s="50" t="s">
        <v>23</v>
      </c>
      <c r="D861" s="50" t="s">
        <v>713</v>
      </c>
      <c r="E861" s="51">
        <v>43850</v>
      </c>
      <c r="F861" s="51">
        <v>44004</v>
      </c>
      <c r="G861" s="51">
        <v>43899</v>
      </c>
      <c r="H861" s="52">
        <v>0.105</v>
      </c>
      <c r="I861" s="53">
        <v>4000000000</v>
      </c>
      <c r="J861" s="54">
        <v>99.772</v>
      </c>
      <c r="K861" s="54">
        <v>3990880000</v>
      </c>
      <c r="L861" s="54">
        <v>100</v>
      </c>
      <c r="M861" s="55">
        <v>99.7637</v>
      </c>
      <c r="N861" s="56">
        <v>4</v>
      </c>
      <c r="O861" s="52" t="e">
        <f>YIELD(E861,F861,H861,J861,L861,N861,2)</f>
        <v>#NAME?</v>
      </c>
      <c r="P861" s="52" t="e">
        <f>YIELD(E861,F861,H861,M861,L861,N861,2)</f>
        <v>#NAME?</v>
      </c>
      <c r="Q861" s="52">
        <f>H861*L861/M861</f>
        <v>0.10524870268444334</v>
      </c>
      <c r="R861" s="54">
        <f>I861*O861</f>
        <v>0</v>
      </c>
      <c r="S861" s="52">
        <f>R861/$I$879</f>
        <v>0</v>
      </c>
      <c r="T861" s="54">
        <f>I861*M861/100-K861</f>
        <v>-332000</v>
      </c>
      <c r="U861" s="46">
        <f>T861/K861</f>
        <v>-8.3189672453193287E-05</v>
      </c>
    </row>
    <row r="862">
      <c r="A862" s="50">
        <v>57</v>
      </c>
      <c r="B862" s="50" t="s">
        <v>712</v>
      </c>
      <c r="C862" s="50" t="s">
        <v>23</v>
      </c>
      <c r="D862" s="50" t="s">
        <v>713</v>
      </c>
      <c r="E862" s="51">
        <v>43853</v>
      </c>
      <c r="F862" s="51">
        <v>44004</v>
      </c>
      <c r="G862" s="51">
        <v>43899</v>
      </c>
      <c r="H862" s="52">
        <v>0.105</v>
      </c>
      <c r="I862" s="53">
        <v>1000000000</v>
      </c>
      <c r="J862" s="54">
        <v>99.772</v>
      </c>
      <c r="K862" s="54">
        <v>997720000</v>
      </c>
      <c r="L862" s="54">
        <v>100</v>
      </c>
      <c r="M862" s="55">
        <v>99.7637</v>
      </c>
      <c r="N862" s="56">
        <v>4</v>
      </c>
      <c r="O862" s="52" t="e">
        <f>YIELD(E862,F862,H862,J862,L862,N862,2)</f>
        <v>#NAME?</v>
      </c>
      <c r="P862" s="52" t="e">
        <f>YIELD(E862,F862,H862,M862,L862,N862,2)</f>
        <v>#NAME?</v>
      </c>
      <c r="Q862" s="52">
        <f>H862*L862/M862</f>
        <v>0.10524870268444334</v>
      </c>
      <c r="R862" s="54">
        <f>I862*O862</f>
        <v>0</v>
      </c>
      <c r="S862" s="52">
        <f>R862/$I$879</f>
        <v>0</v>
      </c>
      <c r="T862" s="54">
        <f>I862*M862/100-K862</f>
        <v>-83000</v>
      </c>
      <c r="U862" s="46">
        <f>T862/K862</f>
        <v>-8.3189672453193287E-05</v>
      </c>
    </row>
    <row r="863">
      <c r="A863" s="50">
        <v>58</v>
      </c>
      <c r="B863" s="50" t="s">
        <v>714</v>
      </c>
      <c r="C863" s="50" t="s">
        <v>23</v>
      </c>
      <c r="D863" s="50" t="s">
        <v>715</v>
      </c>
      <c r="E863" s="51">
        <v>43853</v>
      </c>
      <c r="F863" s="51">
        <v>44823</v>
      </c>
      <c r="G863" s="51">
        <v>43899</v>
      </c>
      <c r="H863" s="52">
        <v>0.115</v>
      </c>
      <c r="I863" s="53">
        <v>500000000</v>
      </c>
      <c r="J863" s="54">
        <v>101.76060564</v>
      </c>
      <c r="K863" s="54">
        <v>508803028.2</v>
      </c>
      <c r="L863" s="54">
        <v>100</v>
      </c>
      <c r="M863" s="55">
        <v>101.5191</v>
      </c>
      <c r="N863" s="56">
        <v>4</v>
      </c>
      <c r="O863" s="52" t="e">
        <f>YIELD(E863,F863,H863,J863,L863,N863,2)</f>
        <v>#NAME?</v>
      </c>
      <c r="P863" s="52" t="e">
        <f>YIELD(E863,F863,H863,M863,L863,N863,2)</f>
        <v>#NAME?</v>
      </c>
      <c r="Q863" s="52">
        <f>H863*L863/M863</f>
        <v>0.11327917603682461</v>
      </c>
      <c r="R863" s="54">
        <f>I863*O863</f>
        <v>0</v>
      </c>
      <c r="S863" s="52">
        <f>R863/$I$879</f>
        <v>0</v>
      </c>
      <c r="T863" s="54">
        <f>I863*M863/100-K863</f>
        <v>-1207528.1999999881</v>
      </c>
      <c r="U863" s="46">
        <f>T863/K863</f>
        <v>-0.0023732724317146433</v>
      </c>
    </row>
    <row r="864">
      <c r="A864" s="50">
        <v>59</v>
      </c>
      <c r="B864" s="50" t="s">
        <v>714</v>
      </c>
      <c r="C864" s="50" t="s">
        <v>23</v>
      </c>
      <c r="D864" s="50" t="s">
        <v>715</v>
      </c>
      <c r="E864" s="51">
        <v>43753</v>
      </c>
      <c r="F864" s="51">
        <v>44823</v>
      </c>
      <c r="G864" s="51">
        <v>43899</v>
      </c>
      <c r="H864" s="52">
        <v>0.115</v>
      </c>
      <c r="I864" s="53">
        <v>20000000000</v>
      </c>
      <c r="J864" s="54">
        <v>101.76060564</v>
      </c>
      <c r="K864" s="54">
        <v>20352121128</v>
      </c>
      <c r="L864" s="54">
        <v>100</v>
      </c>
      <c r="M864" s="55">
        <v>101.5191</v>
      </c>
      <c r="N864" s="56">
        <v>4</v>
      </c>
      <c r="O864" s="52" t="e">
        <f>YIELD(E864,F864,H864,J864,L864,N864,2)</f>
        <v>#NAME?</v>
      </c>
      <c r="P864" s="52" t="e">
        <f>YIELD(E864,F864,H864,M864,L864,N864,2)</f>
        <v>#NAME?</v>
      </c>
      <c r="Q864" s="52">
        <f>H864*L864/M864</f>
        <v>0.11327917603682461</v>
      </c>
      <c r="R864" s="54">
        <f>I864*O864</f>
        <v>0</v>
      </c>
      <c r="S864" s="52">
        <f>R864/$I$879</f>
        <v>0</v>
      </c>
      <c r="T864" s="54">
        <f>I864*M864/100-K864</f>
        <v>-48301128</v>
      </c>
      <c r="U864" s="46">
        <f>T864/K864</f>
        <v>-0.0023732724317146662</v>
      </c>
    </row>
    <row r="865">
      <c r="A865" s="50">
        <v>60</v>
      </c>
      <c r="B865" s="50" t="s">
        <v>714</v>
      </c>
      <c r="C865" s="50" t="s">
        <v>23</v>
      </c>
      <c r="D865" s="50" t="s">
        <v>715</v>
      </c>
      <c r="E865" s="51">
        <v>43756</v>
      </c>
      <c r="F865" s="51">
        <v>44823</v>
      </c>
      <c r="G865" s="51">
        <v>43899</v>
      </c>
      <c r="H865" s="52">
        <v>0.115</v>
      </c>
      <c r="I865" s="53">
        <v>20000000000</v>
      </c>
      <c r="J865" s="54">
        <v>101.76060564</v>
      </c>
      <c r="K865" s="54">
        <v>20352121128</v>
      </c>
      <c r="L865" s="54">
        <v>100</v>
      </c>
      <c r="M865" s="55">
        <v>101.5191</v>
      </c>
      <c r="N865" s="56">
        <v>4</v>
      </c>
      <c r="O865" s="52" t="e">
        <f>YIELD(E865,F865,H865,J865,L865,N865,2)</f>
        <v>#NAME?</v>
      </c>
      <c r="P865" s="52" t="e">
        <f>YIELD(E865,F865,H865,M865,L865,N865,2)</f>
        <v>#NAME?</v>
      </c>
      <c r="Q865" s="52">
        <f>H865*L865/M865</f>
        <v>0.11327917603682461</v>
      </c>
      <c r="R865" s="54">
        <f>I865*O865</f>
        <v>0</v>
      </c>
      <c r="S865" s="52">
        <f>R865/$I$879</f>
        <v>0</v>
      </c>
      <c r="T865" s="54">
        <f>I865*M865/100-K865</f>
        <v>-48301128</v>
      </c>
      <c r="U865" s="46">
        <f>T865/K865</f>
        <v>-0.0023732724317146662</v>
      </c>
    </row>
    <row r="866">
      <c r="A866" s="50">
        <v>61</v>
      </c>
      <c r="B866" s="50" t="s">
        <v>714</v>
      </c>
      <c r="C866" s="50" t="s">
        <v>23</v>
      </c>
      <c r="D866" s="50" t="s">
        <v>715</v>
      </c>
      <c r="E866" s="51">
        <v>43767</v>
      </c>
      <c r="F866" s="51">
        <v>44823</v>
      </c>
      <c r="G866" s="51">
        <v>43899</v>
      </c>
      <c r="H866" s="52">
        <v>0.115</v>
      </c>
      <c r="I866" s="53">
        <v>20000000000</v>
      </c>
      <c r="J866" s="54">
        <v>101.76060564</v>
      </c>
      <c r="K866" s="54">
        <v>20352121128</v>
      </c>
      <c r="L866" s="54">
        <v>100</v>
      </c>
      <c r="M866" s="55">
        <v>101.5191</v>
      </c>
      <c r="N866" s="56">
        <v>4</v>
      </c>
      <c r="O866" s="52" t="e">
        <f>YIELD(E866,F866,H866,J866,L866,N866,2)</f>
        <v>#NAME?</v>
      </c>
      <c r="P866" s="52" t="e">
        <f>YIELD(E866,F866,H866,M866,L866,N866,2)</f>
        <v>#NAME?</v>
      </c>
      <c r="Q866" s="52">
        <f>H866*L866/M866</f>
        <v>0.11327917603682461</v>
      </c>
      <c r="R866" s="54">
        <f>I866*O866</f>
        <v>0</v>
      </c>
      <c r="S866" s="52">
        <f>R866/$I$879</f>
        <v>0</v>
      </c>
      <c r="T866" s="54">
        <f>I866*M866/100-K866</f>
        <v>-48301128</v>
      </c>
      <c r="U866" s="46">
        <f>T866/K866</f>
        <v>-0.0023732724317146662</v>
      </c>
    </row>
    <row r="867">
      <c r="A867" s="50">
        <v>62</v>
      </c>
      <c r="B867" s="50" t="s">
        <v>714</v>
      </c>
      <c r="C867" s="50" t="s">
        <v>23</v>
      </c>
      <c r="D867" s="50" t="s">
        <v>715</v>
      </c>
      <c r="E867" s="51">
        <v>43839</v>
      </c>
      <c r="F867" s="51">
        <v>44823</v>
      </c>
      <c r="G867" s="51">
        <v>43899</v>
      </c>
      <c r="H867" s="52">
        <v>0.115</v>
      </c>
      <c r="I867" s="53">
        <v>10500000000</v>
      </c>
      <c r="J867" s="54">
        <v>101.76060564</v>
      </c>
      <c r="K867" s="54">
        <v>10684863592.2</v>
      </c>
      <c r="L867" s="54">
        <v>100</v>
      </c>
      <c r="M867" s="55">
        <v>101.5191</v>
      </c>
      <c r="N867" s="56">
        <v>4</v>
      </c>
      <c r="O867" s="52" t="e">
        <f>YIELD(E867,F867,H867,J867,L867,N867,2)</f>
        <v>#NAME?</v>
      </c>
      <c r="P867" s="52" t="e">
        <f>YIELD(E867,F867,H867,M867,L867,N867,2)</f>
        <v>#NAME?</v>
      </c>
      <c r="Q867" s="52">
        <f>H867*L867/M867</f>
        <v>0.11327917603682461</v>
      </c>
      <c r="R867" s="54">
        <f>I867*O867</f>
        <v>0</v>
      </c>
      <c r="S867" s="52">
        <f>R867/$I$879</f>
        <v>0</v>
      </c>
      <c r="T867" s="54">
        <f>I867*M867/100-K867</f>
        <v>-25358092.200000763</v>
      </c>
      <c r="U867" s="46">
        <f>T867/K867</f>
        <v>-0.0023732724317147378</v>
      </c>
    </row>
    <row r="868">
      <c r="A868" s="50">
        <v>63</v>
      </c>
      <c r="B868" s="50" t="s">
        <v>716</v>
      </c>
      <c r="C868" s="50" t="s">
        <v>23</v>
      </c>
      <c r="D868" s="50" t="s">
        <v>717</v>
      </c>
      <c r="E868" s="51">
        <v>43760</v>
      </c>
      <c r="F868" s="51">
        <v>44443</v>
      </c>
      <c r="G868" s="51">
        <v>43899</v>
      </c>
      <c r="H868" s="52">
        <v>0.0835</v>
      </c>
      <c r="I868" s="53">
        <v>5000000000</v>
      </c>
      <c r="J868" s="54">
        <v>101.93</v>
      </c>
      <c r="K868" s="54">
        <v>5096500000</v>
      </c>
      <c r="L868" s="54">
        <v>100</v>
      </c>
      <c r="M868" s="55">
        <v>103.0223</v>
      </c>
      <c r="N868" s="56">
        <v>4</v>
      </c>
      <c r="O868" s="52" t="e">
        <f>YIELD(E868,F868,H868,J868,L868,N868,2)</f>
        <v>#NAME?</v>
      </c>
      <c r="P868" s="52" t="e">
        <f>YIELD(E868,F868,H868,M868,L868,N868,2)</f>
        <v>#NAME?</v>
      </c>
      <c r="Q868" s="52">
        <f>H868*L868/M868</f>
        <v>0.081050413357108123</v>
      </c>
      <c r="R868" s="54">
        <f>I868*O868</f>
        <v>0</v>
      </c>
      <c r="S868" s="52">
        <f>R868/$I$879</f>
        <v>0</v>
      </c>
      <c r="T868" s="54">
        <f>I868*M868/100-K868</f>
        <v>54615000</v>
      </c>
      <c r="U868" s="46">
        <f>T868/K868</f>
        <v>0.010716177769057197</v>
      </c>
    </row>
    <row r="869">
      <c r="A869" s="50">
        <v>64</v>
      </c>
      <c r="B869" s="50" t="s">
        <v>591</v>
      </c>
      <c r="C869" s="50" t="s">
        <v>23</v>
      </c>
      <c r="D869" s="50" t="s">
        <v>592</v>
      </c>
      <c r="E869" s="51">
        <v>43731</v>
      </c>
      <c r="F869" s="51">
        <v>44569</v>
      </c>
      <c r="G869" s="51">
        <v>43899</v>
      </c>
      <c r="H869" s="52">
        <v>0.094</v>
      </c>
      <c r="I869" s="53">
        <v>15500000000</v>
      </c>
      <c r="J869" s="54">
        <v>102.69068889</v>
      </c>
      <c r="K869" s="54">
        <v>15917056777.95</v>
      </c>
      <c r="L869" s="54">
        <v>100</v>
      </c>
      <c r="M869" s="55">
        <v>104.161</v>
      </c>
      <c r="N869" s="56">
        <v>4</v>
      </c>
      <c r="O869" s="52" t="e">
        <f>YIELD(E869,F869,H869,J869,L869,N869,2)</f>
        <v>#NAME?</v>
      </c>
      <c r="P869" s="52" t="e">
        <f>YIELD(E869,F869,H869,M869,L869,N869,2)</f>
        <v>#NAME?</v>
      </c>
      <c r="Q869" s="52">
        <f>H869*L869/M869</f>
        <v>0.090244909323067182</v>
      </c>
      <c r="R869" s="54">
        <f>I869*O869</f>
        <v>0</v>
      </c>
      <c r="S869" s="52">
        <f>R869/$I$879</f>
        <v>0</v>
      </c>
      <c r="T869" s="54">
        <f>I869*M869/100-K869</f>
        <v>227898222.04999924</v>
      </c>
      <c r="U869" s="46">
        <f>T869/K869</f>
        <v>0.014317861978459993</v>
      </c>
    </row>
    <row r="870">
      <c r="A870" s="50">
        <v>65</v>
      </c>
      <c r="B870" s="50" t="s">
        <v>591</v>
      </c>
      <c r="C870" s="50" t="s">
        <v>23</v>
      </c>
      <c r="D870" s="50" t="s">
        <v>592</v>
      </c>
      <c r="E870" s="51">
        <v>43735</v>
      </c>
      <c r="F870" s="51">
        <v>44569</v>
      </c>
      <c r="G870" s="51">
        <v>43899</v>
      </c>
      <c r="H870" s="52">
        <v>0.094</v>
      </c>
      <c r="I870" s="53">
        <v>2500000000</v>
      </c>
      <c r="J870" s="54">
        <v>102.69068889</v>
      </c>
      <c r="K870" s="54">
        <v>2567267222.25</v>
      </c>
      <c r="L870" s="54">
        <v>100</v>
      </c>
      <c r="M870" s="55">
        <v>104.161</v>
      </c>
      <c r="N870" s="56">
        <v>4</v>
      </c>
      <c r="O870" s="52" t="e">
        <f>YIELD(E870,F870,H870,J870,L870,N870,2)</f>
        <v>#NAME?</v>
      </c>
      <c r="P870" s="52" t="e">
        <f>YIELD(E870,F870,H870,M870,L870,N870,2)</f>
        <v>#NAME?</v>
      </c>
      <c r="Q870" s="52">
        <f>H870*L870/M870</f>
        <v>0.090244909323067182</v>
      </c>
      <c r="R870" s="54">
        <f>I870*O870</f>
        <v>0</v>
      </c>
      <c r="S870" s="52">
        <f>R870/$I$879</f>
        <v>0</v>
      </c>
      <c r="T870" s="54">
        <f>I870*M870/100-K870</f>
        <v>36757777.75</v>
      </c>
      <c r="U870" s="46">
        <f>T870/K870</f>
        <v>0.014317861978460042</v>
      </c>
    </row>
    <row r="871">
      <c r="A871" s="50">
        <v>66</v>
      </c>
      <c r="B871" s="50" t="s">
        <v>593</v>
      </c>
      <c r="C871" s="50" t="s">
        <v>23</v>
      </c>
      <c r="D871" s="50" t="s">
        <v>594</v>
      </c>
      <c r="E871" s="51">
        <v>43766</v>
      </c>
      <c r="F871" s="51">
        <v>44768</v>
      </c>
      <c r="G871" s="51">
        <v>43899</v>
      </c>
      <c r="H871" s="52">
        <v>0.089</v>
      </c>
      <c r="I871" s="53">
        <v>5000000000</v>
      </c>
      <c r="J871" s="54">
        <v>99.8</v>
      </c>
      <c r="K871" s="54">
        <v>4990000000</v>
      </c>
      <c r="L871" s="54">
        <v>100</v>
      </c>
      <c r="M871" s="55">
        <v>103.6065</v>
      </c>
      <c r="N871" s="56">
        <v>4</v>
      </c>
      <c r="O871" s="52" t="e">
        <f>YIELD(E871,F871,H871,J871,L871,N871,2)</f>
        <v>#NAME?</v>
      </c>
      <c r="P871" s="52" t="e">
        <f>YIELD(E871,F871,H871,M871,L871,N871,2)</f>
        <v>#NAME?</v>
      </c>
      <c r="Q871" s="52">
        <f>H871*L871/M871</f>
        <v>0.085901946306457616</v>
      </c>
      <c r="R871" s="54">
        <f>I871*O871</f>
        <v>0</v>
      </c>
      <c r="S871" s="52">
        <f>R871/$I$879</f>
        <v>0</v>
      </c>
      <c r="T871" s="54">
        <f>I871*M871/100-K871</f>
        <v>190325000</v>
      </c>
      <c r="U871" s="46">
        <f>T871/K871</f>
        <v>0.038141282565130261</v>
      </c>
    </row>
    <row r="872">
      <c r="A872" s="50">
        <v>67</v>
      </c>
      <c r="B872" s="50" t="s">
        <v>595</v>
      </c>
      <c r="C872" s="50" t="s">
        <v>23</v>
      </c>
      <c r="D872" s="50" t="s">
        <v>596</v>
      </c>
      <c r="E872" s="51">
        <v>43795</v>
      </c>
      <c r="F872" s="51">
        <v>45499</v>
      </c>
      <c r="G872" s="51">
        <v>43899</v>
      </c>
      <c r="H872" s="52">
        <v>0.095</v>
      </c>
      <c r="I872" s="53">
        <v>6500000000</v>
      </c>
      <c r="J872" s="54">
        <v>103.86444444</v>
      </c>
      <c r="K872" s="54">
        <v>6751188888.6</v>
      </c>
      <c r="L872" s="54">
        <v>100</v>
      </c>
      <c r="M872" s="55">
        <v>108.6355</v>
      </c>
      <c r="N872" s="56">
        <v>4</v>
      </c>
      <c r="O872" s="52" t="e">
        <f>YIELD(E872,F872,H872,J872,L872,N872,2)</f>
        <v>#NAME?</v>
      </c>
      <c r="P872" s="52" t="e">
        <f>YIELD(E872,F872,H872,M872,L872,N872,2)</f>
        <v>#NAME?</v>
      </c>
      <c r="Q872" s="52">
        <f>H872*L872/M872</f>
        <v>0.08744839394120707</v>
      </c>
      <c r="R872" s="54">
        <f>I872*O872</f>
        <v>0</v>
      </c>
      <c r="S872" s="52">
        <f>R872/$I$879</f>
        <v>0</v>
      </c>
      <c r="T872" s="54">
        <f>I872*M872/100-K872</f>
        <v>310118611.39999962</v>
      </c>
      <c r="U872" s="46">
        <f>T872/K872</f>
        <v>0.045935407306358034</v>
      </c>
    </row>
    <row r="873">
      <c r="A873" s="50">
        <v>68</v>
      </c>
      <c r="B873" s="50" t="s">
        <v>595</v>
      </c>
      <c r="C873" s="50" t="s">
        <v>23</v>
      </c>
      <c r="D873" s="50" t="s">
        <v>596</v>
      </c>
      <c r="E873" s="51">
        <v>43735</v>
      </c>
      <c r="F873" s="51">
        <v>45499</v>
      </c>
      <c r="G873" s="51">
        <v>43899</v>
      </c>
      <c r="H873" s="52">
        <v>0.095</v>
      </c>
      <c r="I873" s="53">
        <v>2500000000</v>
      </c>
      <c r="J873" s="54">
        <v>103.86444444</v>
      </c>
      <c r="K873" s="54">
        <v>2596611111</v>
      </c>
      <c r="L873" s="54">
        <v>100</v>
      </c>
      <c r="M873" s="55">
        <v>108.6355</v>
      </c>
      <c r="N873" s="56">
        <v>4</v>
      </c>
      <c r="O873" s="52" t="e">
        <f>YIELD(E873,F873,H873,J873,L873,N873,2)</f>
        <v>#NAME?</v>
      </c>
      <c r="P873" s="52" t="e">
        <f>YIELD(E873,F873,H873,M873,L873,N873,2)</f>
        <v>#NAME?</v>
      </c>
      <c r="Q873" s="52">
        <f>H873*L873/M873</f>
        <v>0.08744839394120707</v>
      </c>
      <c r="R873" s="54">
        <f>I873*O873</f>
        <v>0</v>
      </c>
      <c r="S873" s="52">
        <f>R873/$I$879</f>
        <v>0</v>
      </c>
      <c r="T873" s="54">
        <f>I873*M873/100-K873</f>
        <v>119276388.99999952</v>
      </c>
      <c r="U873" s="46">
        <f>T873/K873</f>
        <v>0.045935407306357909</v>
      </c>
    </row>
    <row r="874">
      <c r="A874" s="50">
        <v>69</v>
      </c>
      <c r="B874" s="50" t="s">
        <v>484</v>
      </c>
      <c r="C874" s="50" t="s">
        <v>23</v>
      </c>
      <c r="D874" s="50" t="s">
        <v>485</v>
      </c>
      <c r="E874" s="51">
        <v>43735</v>
      </c>
      <c r="F874" s="51">
        <v>44747</v>
      </c>
      <c r="G874" s="51">
        <v>43899</v>
      </c>
      <c r="H874" s="52">
        <v>0.0995</v>
      </c>
      <c r="I874" s="53">
        <v>500000000</v>
      </c>
      <c r="J874" s="54">
        <v>99.87</v>
      </c>
      <c r="K874" s="54">
        <v>499350000</v>
      </c>
      <c r="L874" s="54">
        <v>100</v>
      </c>
      <c r="M874" s="55">
        <v>98.6291</v>
      </c>
      <c r="N874" s="56">
        <v>4</v>
      </c>
      <c r="O874" s="52" t="e">
        <f>YIELD(E874,F874,H874,J874,L874,N874,2)</f>
        <v>#NAME?</v>
      </c>
      <c r="P874" s="52" t="e">
        <f>YIELD(E874,F874,H874,M874,L874,N874,2)</f>
        <v>#NAME?</v>
      </c>
      <c r="Q874" s="52">
        <f>H874*L874/M874</f>
        <v>0.10088300511715104</v>
      </c>
      <c r="R874" s="54">
        <f>I874*O874</f>
        <v>0</v>
      </c>
      <c r="S874" s="52">
        <f>R874/$I$879</f>
        <v>0</v>
      </c>
      <c r="T874" s="54">
        <f>I874*M874/100-K874</f>
        <v>-6204500</v>
      </c>
      <c r="U874" s="46">
        <f>T874/K874</f>
        <v>-0.012425152698508061</v>
      </c>
    </row>
    <row r="875">
      <c r="A875" s="50">
        <v>70</v>
      </c>
      <c r="B875" s="50" t="s">
        <v>531</v>
      </c>
      <c r="C875" s="50" t="s">
        <v>23</v>
      </c>
      <c r="D875" s="50" t="s">
        <v>532</v>
      </c>
      <c r="E875" s="51">
        <v>43768</v>
      </c>
      <c r="F875" s="51">
        <v>44864</v>
      </c>
      <c r="G875" s="51">
        <v>43899</v>
      </c>
      <c r="H875" s="52">
        <v>0.0975</v>
      </c>
      <c r="I875" s="53">
        <v>33000000000</v>
      </c>
      <c r="J875" s="54">
        <v>99.57969273</v>
      </c>
      <c r="K875" s="54">
        <v>32861298600.9</v>
      </c>
      <c r="L875" s="54">
        <v>100</v>
      </c>
      <c r="M875" s="55">
        <v>97.5542</v>
      </c>
      <c r="N875" s="56">
        <v>4</v>
      </c>
      <c r="O875" s="52" t="e">
        <f>YIELD(E875,F875,H875,J875,L875,N875,2)</f>
        <v>#NAME?</v>
      </c>
      <c r="P875" s="52" t="e">
        <f>YIELD(E875,F875,H875,M875,L875,N875,2)</f>
        <v>#NAME?</v>
      </c>
      <c r="Q875" s="52">
        <f>H875*L875/M875</f>
        <v>0.099944441141437274</v>
      </c>
      <c r="R875" s="54">
        <f>I875*O875</f>
        <v>0</v>
      </c>
      <c r="S875" s="52">
        <f>R875/$I$879</f>
        <v>0</v>
      </c>
      <c r="T875" s="54">
        <f>I875*M875/100-K875</f>
        <v>-668412600.90000153</v>
      </c>
      <c r="U875" s="46">
        <f>T875/K875</f>
        <v>-0.020340419562168342</v>
      </c>
    </row>
    <row r="876">
      <c r="A876" s="50">
        <v>71</v>
      </c>
      <c r="B876" s="50" t="s">
        <v>531</v>
      </c>
      <c r="C876" s="50" t="s">
        <v>23</v>
      </c>
      <c r="D876" s="50" t="s">
        <v>532</v>
      </c>
      <c r="E876" s="51">
        <v>43846</v>
      </c>
      <c r="F876" s="51">
        <v>44864</v>
      </c>
      <c r="G876" s="51">
        <v>43899</v>
      </c>
      <c r="H876" s="52">
        <v>0.0975</v>
      </c>
      <c r="I876" s="53">
        <v>3000000000</v>
      </c>
      <c r="J876" s="54">
        <v>99.57969273</v>
      </c>
      <c r="K876" s="54">
        <v>2987390781.9</v>
      </c>
      <c r="L876" s="54">
        <v>100</v>
      </c>
      <c r="M876" s="55">
        <v>97.5542</v>
      </c>
      <c r="N876" s="56">
        <v>4</v>
      </c>
      <c r="O876" s="52" t="e">
        <f>YIELD(E876,F876,H876,J876,L876,N876,2)</f>
        <v>#NAME?</v>
      </c>
      <c r="P876" s="52" t="e">
        <f>YIELD(E876,F876,H876,M876,L876,N876,2)</f>
        <v>#NAME?</v>
      </c>
      <c r="Q876" s="52">
        <f>H876*L876/M876</f>
        <v>0.099944441141437274</v>
      </c>
      <c r="R876" s="54">
        <f>I876*O876</f>
        <v>0</v>
      </c>
      <c r="S876" s="52">
        <f>R876/$I$879</f>
        <v>0</v>
      </c>
      <c r="T876" s="54">
        <f>I876*M876/100-K876</f>
        <v>-60764781.900000095</v>
      </c>
      <c r="U876" s="46">
        <f>T876/K876</f>
        <v>-0.020340419562168328</v>
      </c>
    </row>
    <row r="877">
      <c r="A877" s="50">
        <v>72</v>
      </c>
      <c r="B877" s="50" t="s">
        <v>531</v>
      </c>
      <c r="C877" s="50" t="s">
        <v>23</v>
      </c>
      <c r="D877" s="50" t="s">
        <v>532</v>
      </c>
      <c r="E877" s="51">
        <v>43794</v>
      </c>
      <c r="F877" s="51">
        <v>44864</v>
      </c>
      <c r="G877" s="51">
        <v>43899</v>
      </c>
      <c r="H877" s="52">
        <v>0.0975</v>
      </c>
      <c r="I877" s="53">
        <v>30000000000</v>
      </c>
      <c r="J877" s="54">
        <v>99.57969273</v>
      </c>
      <c r="K877" s="54">
        <v>29873907818.999996</v>
      </c>
      <c r="L877" s="54">
        <v>100</v>
      </c>
      <c r="M877" s="55">
        <v>97.5542</v>
      </c>
      <c r="N877" s="56">
        <v>4</v>
      </c>
      <c r="O877" s="52" t="e">
        <f>YIELD(E877,F877,H877,J877,L877,N877,2)</f>
        <v>#NAME?</v>
      </c>
      <c r="P877" s="52" t="e">
        <f>YIELD(E877,F877,H877,M877,L877,N877,2)</f>
        <v>#NAME?</v>
      </c>
      <c r="Q877" s="52">
        <f>H877*L877/M877</f>
        <v>0.099944441141437274</v>
      </c>
      <c r="R877" s="54">
        <f>I877*O877</f>
        <v>0</v>
      </c>
      <c r="S877" s="52">
        <f>R877/$I$879</f>
        <v>0</v>
      </c>
      <c r="T877" s="54">
        <f>I877*M877/100-K877</f>
        <v>-607647818.99999619</v>
      </c>
      <c r="U877" s="46">
        <f>T877/K877</f>
        <v>-0.020340419562168172</v>
      </c>
    </row>
    <row r="878">
      <c r="A878" s="57">
        <v>73</v>
      </c>
      <c r="B878" s="57" t="s">
        <v>531</v>
      </c>
      <c r="C878" s="57" t="s">
        <v>23</v>
      </c>
      <c r="D878" s="57" t="s">
        <v>532</v>
      </c>
      <c r="E878" s="58">
        <v>43804</v>
      </c>
      <c r="F878" s="58">
        <v>44864</v>
      </c>
      <c r="G878" s="58">
        <v>43899</v>
      </c>
      <c r="H878" s="59">
        <v>0.0975</v>
      </c>
      <c r="I878" s="60">
        <v>20000000000</v>
      </c>
      <c r="J878" s="61">
        <v>99.57969273</v>
      </c>
      <c r="K878" s="61">
        <v>19915938546</v>
      </c>
      <c r="L878" s="61">
        <v>100</v>
      </c>
      <c r="M878" s="62">
        <v>97.5542</v>
      </c>
      <c r="N878" s="63">
        <v>4</v>
      </c>
      <c r="O878" s="59" t="e">
        <f>YIELD(E878,F878,H878,J878,L878,N878,2)</f>
        <v>#NAME?</v>
      </c>
      <c r="P878" s="59" t="e">
        <f>YIELD(E878,F878,H878,M878,L878,N878,2)</f>
        <v>#NAME?</v>
      </c>
      <c r="Q878" s="59">
        <f>H878*L878/M878</f>
        <v>0.099944441141437274</v>
      </c>
      <c r="R878" s="61">
        <f>I878*O878</f>
        <v>0</v>
      </c>
      <c r="S878" s="59">
        <f>R878/$I$879</f>
        <v>0</v>
      </c>
      <c r="T878" s="61">
        <f>I878*M878/100-K878</f>
        <v>-405098546</v>
      </c>
      <c r="U878" s="47">
        <f>T878/K878</f>
        <v>-0.020340419562168296</v>
      </c>
    </row>
    <row r="879">
      <c r="I879" s="18">
        <f>SUM(I806:I878)</f>
        <v>621088000000</v>
      </c>
      <c r="K879" s="18">
        <f>SUM(K806:K878)</f>
        <v>630939293485.55</v>
      </c>
      <c r="R879" s="18">
        <f>SUM(R806:R878)</f>
        <v>0</v>
      </c>
      <c r="S879" s="20" t="e">
        <f>SUM(S806:S878)</f>
        <v>#NAME?</v>
      </c>
      <c r="T879" s="18">
        <f>SUM(T806:T878)</f>
        <v>2572659894.4499993</v>
      </c>
      <c r="U879" s="2">
        <f>T879/K879</f>
        <v>0.004077507806238603</v>
      </c>
    </row>
    <row r="882">
      <c r="B882" s="8" t="s">
        <v>0</v>
      </c>
      <c r="C882" s="0" t="s">
        <v>124</v>
      </c>
      <c r="G882" s="7" t="s">
        <v>4</v>
      </c>
      <c r="H882" s="10">
        <v>43899</v>
      </c>
    </row>
    <row r="884">
      <c r="A884" s="43" t="s">
        <v>5</v>
      </c>
      <c r="B884" s="43" t="s">
        <v>217</v>
      </c>
      <c r="C884" s="43" t="s">
        <v>218</v>
      </c>
      <c r="D884" s="43" t="s">
        <v>219</v>
      </c>
      <c r="E884" s="43" t="s">
        <v>220</v>
      </c>
      <c r="F884" s="43" t="s">
        <v>221</v>
      </c>
      <c r="G884" s="45" t="s">
        <v>222</v>
      </c>
      <c r="H884" s="43" t="s">
        <v>223</v>
      </c>
      <c r="I884" s="43" t="s">
        <v>224</v>
      </c>
      <c r="J884" s="43" t="s">
        <v>225</v>
      </c>
      <c r="K884" s="44"/>
      <c r="L884" s="43" t="s">
        <v>226</v>
      </c>
      <c r="M884" s="43" t="s">
        <v>227</v>
      </c>
      <c r="N884" s="43" t="s">
        <v>228</v>
      </c>
      <c r="O884" s="43" t="s">
        <v>229</v>
      </c>
      <c r="P884" s="43" t="s">
        <v>230</v>
      </c>
      <c r="Q884" s="43" t="s">
        <v>231</v>
      </c>
      <c r="R884" s="43" t="s">
        <v>232</v>
      </c>
      <c r="S884" s="43" t="s">
        <v>233</v>
      </c>
      <c r="T884" s="43" t="s">
        <v>234</v>
      </c>
      <c r="U884" s="48" t="s">
        <v>235</v>
      </c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2" t="s">
        <v>236</v>
      </c>
      <c r="K885" s="42" t="s">
        <v>237</v>
      </c>
      <c r="L885" s="44"/>
      <c r="M885" s="44"/>
      <c r="N885" s="44"/>
      <c r="O885" s="44"/>
      <c r="P885" s="44"/>
      <c r="Q885" s="44"/>
      <c r="R885" s="44"/>
      <c r="S885" s="44"/>
      <c r="T885" s="44"/>
      <c r="U885" s="49"/>
    </row>
    <row r="886">
      <c r="A886" s="50">
        <v>1</v>
      </c>
      <c r="B886" s="50" t="s">
        <v>718</v>
      </c>
      <c r="C886" s="50" t="s">
        <v>23</v>
      </c>
      <c r="D886" s="50" t="s">
        <v>719</v>
      </c>
      <c r="E886" s="51">
        <v>43641</v>
      </c>
      <c r="F886" s="51">
        <v>45468</v>
      </c>
      <c r="G886" s="51">
        <v>43899</v>
      </c>
      <c r="H886" s="52">
        <v>0.0975</v>
      </c>
      <c r="I886" s="53">
        <v>15000000000</v>
      </c>
      <c r="J886" s="54">
        <v>100</v>
      </c>
      <c r="K886" s="54">
        <v>15000000000</v>
      </c>
      <c r="L886" s="54">
        <v>100</v>
      </c>
      <c r="M886" s="55">
        <v>101.5428</v>
      </c>
      <c r="N886" s="56">
        <v>4</v>
      </c>
      <c r="O886" s="52" t="e">
        <f>YIELD(E886,F886,H886,J886,L886,N886,2)</f>
        <v>#NAME?</v>
      </c>
      <c r="P886" s="52" t="e">
        <f>YIELD(E886,F886,H886,M886,L886,N886,2)</f>
        <v>#NAME?</v>
      </c>
      <c r="Q886" s="52">
        <f>H886*L886/M886</f>
        <v>0.096018624658764581</v>
      </c>
      <c r="R886" s="54">
        <f>I886*O886</f>
        <v>0</v>
      </c>
      <c r="S886" s="52">
        <f>R886/$I$908</f>
        <v>0</v>
      </c>
      <c r="T886" s="54">
        <f>I886*M886/100-K886</f>
        <v>231420000</v>
      </c>
      <c r="U886" s="46">
        <f>T886/K886</f>
        <v>0.015428</v>
      </c>
    </row>
    <row r="887">
      <c r="A887" s="50">
        <v>2</v>
      </c>
      <c r="B887" s="50" t="s">
        <v>720</v>
      </c>
      <c r="C887" s="50" t="s">
        <v>23</v>
      </c>
      <c r="D887" s="50" t="s">
        <v>721</v>
      </c>
      <c r="E887" s="51">
        <v>43412</v>
      </c>
      <c r="F887" s="51">
        <v>45632</v>
      </c>
      <c r="G887" s="51">
        <v>43899</v>
      </c>
      <c r="H887" s="52">
        <v>0.099</v>
      </c>
      <c r="I887" s="53">
        <v>12000000000</v>
      </c>
      <c r="J887" s="54">
        <v>100.01</v>
      </c>
      <c r="K887" s="54">
        <v>12001200000</v>
      </c>
      <c r="L887" s="54">
        <v>100</v>
      </c>
      <c r="M887" s="55">
        <v>104.689</v>
      </c>
      <c r="N887" s="56">
        <v>4</v>
      </c>
      <c r="O887" s="52" t="e">
        <f>YIELD(E887,F887,H887,J887,L887,N887,2)</f>
        <v>#NAME?</v>
      </c>
      <c r="P887" s="52" t="e">
        <f>YIELD(E887,F887,H887,M887,L887,N887,2)</f>
        <v>#NAME?</v>
      </c>
      <c r="Q887" s="52">
        <f>H887*L887/M887</f>
        <v>0.094565809206315854</v>
      </c>
      <c r="R887" s="54">
        <f>I887*O887</f>
        <v>0</v>
      </c>
      <c r="S887" s="52">
        <f>R887/$I$908</f>
        <v>0</v>
      </c>
      <c r="T887" s="54">
        <f>I887*M887/100-K887</f>
        <v>561480000</v>
      </c>
      <c r="U887" s="46">
        <f>T887/K887</f>
        <v>0.046785321467853212</v>
      </c>
    </row>
    <row r="888">
      <c r="A888" s="50">
        <v>3</v>
      </c>
      <c r="B888" s="50" t="s">
        <v>722</v>
      </c>
      <c r="C888" s="50" t="s">
        <v>23</v>
      </c>
      <c r="D888" s="50" t="s">
        <v>723</v>
      </c>
      <c r="E888" s="51">
        <v>43397</v>
      </c>
      <c r="F888" s="51">
        <v>44023</v>
      </c>
      <c r="G888" s="51">
        <v>43899</v>
      </c>
      <c r="H888" s="52">
        <v>0.105</v>
      </c>
      <c r="I888" s="53">
        <v>15800000000</v>
      </c>
      <c r="J888" s="54">
        <v>100.03</v>
      </c>
      <c r="K888" s="54">
        <v>15804740000</v>
      </c>
      <c r="L888" s="54">
        <v>100</v>
      </c>
      <c r="M888" s="55">
        <v>102.3745</v>
      </c>
      <c r="N888" s="56">
        <v>4</v>
      </c>
      <c r="O888" s="52" t="e">
        <f>YIELD(E888,F888,H888,J888,L888,N888,2)</f>
        <v>#NAME?</v>
      </c>
      <c r="P888" s="52" t="e">
        <f>YIELD(E888,F888,H888,M888,L888,N888,2)</f>
        <v>#NAME?</v>
      </c>
      <c r="Q888" s="52">
        <f>H888*L888/M888</f>
        <v>0.10256460349012694</v>
      </c>
      <c r="R888" s="54">
        <f>I888*O888</f>
        <v>0</v>
      </c>
      <c r="S888" s="52">
        <f>R888/$I$908</f>
        <v>0</v>
      </c>
      <c r="T888" s="54">
        <f>I888*M888/100-K888</f>
        <v>370431000</v>
      </c>
      <c r="U888" s="46">
        <f>T888/K888</f>
        <v>0.023437968609417176</v>
      </c>
    </row>
    <row r="889">
      <c r="A889" s="50">
        <v>4</v>
      </c>
      <c r="B889" s="50" t="s">
        <v>724</v>
      </c>
      <c r="C889" s="50" t="s">
        <v>23</v>
      </c>
      <c r="D889" s="50" t="s">
        <v>725</v>
      </c>
      <c r="E889" s="51">
        <v>43564</v>
      </c>
      <c r="F889" s="51">
        <v>46280</v>
      </c>
      <c r="G889" s="51">
        <v>43899</v>
      </c>
      <c r="H889" s="52">
        <v>0.12</v>
      </c>
      <c r="I889" s="53">
        <v>5000000000</v>
      </c>
      <c r="J889" s="54">
        <v>125.38</v>
      </c>
      <c r="K889" s="54">
        <v>6269000000</v>
      </c>
      <c r="L889" s="54">
        <v>100</v>
      </c>
      <c r="M889" s="55">
        <v>128.0884</v>
      </c>
      <c r="N889" s="56">
        <v>2</v>
      </c>
      <c r="O889" s="52" t="e">
        <f>YIELD(E889,F889,H889,J889,L889,N889,2)</f>
        <v>#NAME?</v>
      </c>
      <c r="P889" s="52" t="e">
        <f>YIELD(E889,F889,H889,M889,L889,N889,2)</f>
        <v>#NAME?</v>
      </c>
      <c r="Q889" s="52">
        <f>H889*L889/M889</f>
        <v>0.093685298590660826</v>
      </c>
      <c r="R889" s="54">
        <f>I889*O889</f>
        <v>0</v>
      </c>
      <c r="S889" s="52">
        <f>R889/$I$908</f>
        <v>0</v>
      </c>
      <c r="T889" s="54">
        <f>I889*M889/100-K889</f>
        <v>135420000</v>
      </c>
      <c r="U889" s="46">
        <f>T889/K889</f>
        <v>0.021601531344712075</v>
      </c>
    </row>
    <row r="890">
      <c r="A890" s="50">
        <v>5</v>
      </c>
      <c r="B890" s="50" t="s">
        <v>349</v>
      </c>
      <c r="C890" s="50" t="s">
        <v>23</v>
      </c>
      <c r="D890" s="50" t="s">
        <v>350</v>
      </c>
      <c r="E890" s="51">
        <v>43564</v>
      </c>
      <c r="F890" s="51">
        <v>44757</v>
      </c>
      <c r="G890" s="51">
        <v>43899</v>
      </c>
      <c r="H890" s="52">
        <v>0.1025</v>
      </c>
      <c r="I890" s="53">
        <v>3000000000</v>
      </c>
      <c r="J890" s="54">
        <v>109.65</v>
      </c>
      <c r="K890" s="54">
        <v>3289500000</v>
      </c>
      <c r="L890" s="54">
        <v>100</v>
      </c>
      <c r="M890" s="55">
        <v>110.5942</v>
      </c>
      <c r="N890" s="56">
        <v>2</v>
      </c>
      <c r="O890" s="52" t="e">
        <f>YIELD(E890,F890,H890,J890,L890,N890,2)</f>
        <v>#NAME?</v>
      </c>
      <c r="P890" s="52" t="e">
        <f>YIELD(E890,F890,H890,M890,L890,N890,2)</f>
        <v>#NAME?</v>
      </c>
      <c r="Q890" s="52">
        <f>H890*L890/M890</f>
        <v>0.092681171345332755</v>
      </c>
      <c r="R890" s="54">
        <f>I890*O890</f>
        <v>0</v>
      </c>
      <c r="S890" s="52">
        <f>R890/$I$908</f>
        <v>0</v>
      </c>
      <c r="T890" s="54">
        <f>I890*M890/100-K890</f>
        <v>28326000</v>
      </c>
      <c r="U890" s="46">
        <f>T890/K890</f>
        <v>0.0086110351117191057</v>
      </c>
    </row>
    <row r="891">
      <c r="A891" s="50">
        <v>6</v>
      </c>
      <c r="B891" s="50" t="s">
        <v>726</v>
      </c>
      <c r="C891" s="50" t="s">
        <v>23</v>
      </c>
      <c r="D891" s="50" t="s">
        <v>727</v>
      </c>
      <c r="E891" s="51">
        <v>43564</v>
      </c>
      <c r="F891" s="51">
        <v>45550</v>
      </c>
      <c r="G891" s="51">
        <v>43899</v>
      </c>
      <c r="H891" s="52">
        <v>0.1</v>
      </c>
      <c r="I891" s="53">
        <v>1000000000</v>
      </c>
      <c r="J891" s="54">
        <v>111.67</v>
      </c>
      <c r="K891" s="54">
        <v>1116700000</v>
      </c>
      <c r="L891" s="54">
        <v>100</v>
      </c>
      <c r="M891" s="55">
        <v>115.1572</v>
      </c>
      <c r="N891" s="56">
        <v>2</v>
      </c>
      <c r="O891" s="52" t="e">
        <f>YIELD(E891,F891,H891,J891,L891,N891,2)</f>
        <v>#NAME?</v>
      </c>
      <c r="P891" s="52" t="e">
        <f>YIELD(E891,F891,H891,M891,L891,N891,2)</f>
        <v>#NAME?</v>
      </c>
      <c r="Q891" s="52">
        <f>H891*L891/M891</f>
        <v>0.086837818217184851</v>
      </c>
      <c r="R891" s="54">
        <f>I891*O891</f>
        <v>0</v>
      </c>
      <c r="S891" s="52">
        <f>R891/$I$908</f>
        <v>0</v>
      </c>
      <c r="T891" s="54">
        <f>I891*M891/100-K891</f>
        <v>34872000</v>
      </c>
      <c r="U891" s="46">
        <f>T891/K891</f>
        <v>0.031227724545535955</v>
      </c>
    </row>
    <row r="892">
      <c r="A892" s="50">
        <v>7</v>
      </c>
      <c r="B892" s="50" t="s">
        <v>728</v>
      </c>
      <c r="C892" s="50" t="s">
        <v>23</v>
      </c>
      <c r="D892" s="50" t="s">
        <v>729</v>
      </c>
      <c r="E892" s="51">
        <v>43564</v>
      </c>
      <c r="F892" s="51">
        <v>46798</v>
      </c>
      <c r="G892" s="51">
        <v>43899</v>
      </c>
      <c r="H892" s="52">
        <v>0.1</v>
      </c>
      <c r="I892" s="53">
        <v>1000000000</v>
      </c>
      <c r="J892" s="54">
        <v>115.15</v>
      </c>
      <c r="K892" s="54">
        <v>1151500000</v>
      </c>
      <c r="L892" s="54">
        <v>100</v>
      </c>
      <c r="M892" s="55">
        <v>118.6531</v>
      </c>
      <c r="N892" s="56">
        <v>2</v>
      </c>
      <c r="O892" s="52" t="e">
        <f>YIELD(E892,F892,H892,J892,L892,N892,2)</f>
        <v>#NAME?</v>
      </c>
      <c r="P892" s="52" t="e">
        <f>YIELD(E892,F892,H892,M892,L892,N892,2)</f>
        <v>#NAME?</v>
      </c>
      <c r="Q892" s="52">
        <f>H892*L892/M892</f>
        <v>0.084279298223139565</v>
      </c>
      <c r="R892" s="54">
        <f>I892*O892</f>
        <v>0</v>
      </c>
      <c r="S892" s="52">
        <f>R892/$I$908</f>
        <v>0</v>
      </c>
      <c r="T892" s="54">
        <f>I892*M892/100-K892</f>
        <v>35031000</v>
      </c>
      <c r="U892" s="46">
        <f>T892/K892</f>
        <v>0.03042205818497612</v>
      </c>
    </row>
    <row r="893">
      <c r="A893" s="50">
        <v>8</v>
      </c>
      <c r="B893" s="50" t="s">
        <v>293</v>
      </c>
      <c r="C893" s="50" t="s">
        <v>23</v>
      </c>
      <c r="D893" s="50" t="s">
        <v>294</v>
      </c>
      <c r="E893" s="51">
        <v>43564</v>
      </c>
      <c r="F893" s="51">
        <v>46522</v>
      </c>
      <c r="G893" s="51">
        <v>43899</v>
      </c>
      <c r="H893" s="52">
        <v>0.07</v>
      </c>
      <c r="I893" s="53">
        <v>6000000000</v>
      </c>
      <c r="J893" s="54">
        <v>96.73</v>
      </c>
      <c r="K893" s="54">
        <v>5803800000</v>
      </c>
      <c r="L893" s="54">
        <v>100</v>
      </c>
      <c r="M893" s="55">
        <v>101.3152</v>
      </c>
      <c r="N893" s="56">
        <v>2</v>
      </c>
      <c r="O893" s="52" t="e">
        <f>YIELD(E893,F893,H893,J893,L893,N893,2)</f>
        <v>#NAME?</v>
      </c>
      <c r="P893" s="52" t="e">
        <f>YIELD(E893,F893,H893,M893,L893,N893,2)</f>
        <v>#NAME?</v>
      </c>
      <c r="Q893" s="52">
        <f>H893*L893/M893</f>
        <v>0.069091311076719</v>
      </c>
      <c r="R893" s="54">
        <f>I893*O893</f>
        <v>0</v>
      </c>
      <c r="S893" s="52">
        <f>R893/$I$908</f>
        <v>0</v>
      </c>
      <c r="T893" s="54">
        <f>I893*M893/100-K893</f>
        <v>275112000</v>
      </c>
      <c r="U893" s="46">
        <f>T893/K893</f>
        <v>0.047402046934766878</v>
      </c>
    </row>
    <row r="894">
      <c r="A894" s="50">
        <v>9</v>
      </c>
      <c r="B894" s="50" t="s">
        <v>526</v>
      </c>
      <c r="C894" s="50" t="s">
        <v>23</v>
      </c>
      <c r="D894" s="50" t="s">
        <v>527</v>
      </c>
      <c r="E894" s="51">
        <v>43564</v>
      </c>
      <c r="F894" s="51">
        <v>45061</v>
      </c>
      <c r="G894" s="51">
        <v>43899</v>
      </c>
      <c r="H894" s="52">
        <v>0.05625</v>
      </c>
      <c r="I894" s="53">
        <v>8000000000</v>
      </c>
      <c r="J894" s="54">
        <v>95.25</v>
      </c>
      <c r="K894" s="54">
        <v>7620000000</v>
      </c>
      <c r="L894" s="54">
        <v>100</v>
      </c>
      <c r="M894" s="55">
        <v>100.3278</v>
      </c>
      <c r="N894" s="56">
        <v>2</v>
      </c>
      <c r="O894" s="52" t="e">
        <f>YIELD(E894,F894,H894,J894,L894,N894,2)</f>
        <v>#NAME?</v>
      </c>
      <c r="P894" s="52" t="e">
        <f>YIELD(E894,F894,H894,M894,L894,N894,2)</f>
        <v>#NAME?</v>
      </c>
      <c r="Q894" s="52">
        <f>H894*L894/M894</f>
        <v>0.056066214947402417</v>
      </c>
      <c r="R894" s="54">
        <f>I894*O894</f>
        <v>0</v>
      </c>
      <c r="S894" s="52">
        <f>R894/$I$908</f>
        <v>0</v>
      </c>
      <c r="T894" s="54">
        <f>I894*M894/100-K894</f>
        <v>406224000</v>
      </c>
      <c r="U894" s="46">
        <f>T894/K894</f>
        <v>0.053310236220472443</v>
      </c>
    </row>
    <row r="895">
      <c r="A895" s="50">
        <v>10</v>
      </c>
      <c r="B895" s="50" t="s">
        <v>730</v>
      </c>
      <c r="C895" s="50" t="s">
        <v>23</v>
      </c>
      <c r="D895" s="50" t="s">
        <v>731</v>
      </c>
      <c r="E895" s="51">
        <v>43564</v>
      </c>
      <c r="F895" s="51">
        <v>45366</v>
      </c>
      <c r="G895" s="51">
        <v>43899</v>
      </c>
      <c r="H895" s="52">
        <v>0.08375</v>
      </c>
      <c r="I895" s="53">
        <v>15000000000</v>
      </c>
      <c r="J895" s="54">
        <v>105.23</v>
      </c>
      <c r="K895" s="54">
        <v>15784500000</v>
      </c>
      <c r="L895" s="54">
        <v>100</v>
      </c>
      <c r="M895" s="55">
        <v>108.5176</v>
      </c>
      <c r="N895" s="56">
        <v>2</v>
      </c>
      <c r="O895" s="52" t="e">
        <f>YIELD(E895,F895,H895,J895,L895,N895,2)</f>
        <v>#NAME?</v>
      </c>
      <c r="P895" s="52" t="e">
        <f>YIELD(E895,F895,H895,M895,L895,N895,2)</f>
        <v>#NAME?</v>
      </c>
      <c r="Q895" s="52">
        <f>H895*L895/M895</f>
        <v>0.0771764211519606</v>
      </c>
      <c r="R895" s="54">
        <f>I895*O895</f>
        <v>0</v>
      </c>
      <c r="S895" s="52">
        <f>R895/$I$908</f>
        <v>0</v>
      </c>
      <c r="T895" s="54">
        <f>I895*M895/100-K895</f>
        <v>493140000</v>
      </c>
      <c r="U895" s="46">
        <f>T895/K895</f>
        <v>0.031242041242991542</v>
      </c>
    </row>
    <row r="896">
      <c r="A896" s="50">
        <v>11</v>
      </c>
      <c r="B896" s="50" t="s">
        <v>528</v>
      </c>
      <c r="C896" s="50" t="s">
        <v>23</v>
      </c>
      <c r="D896" s="50" t="s">
        <v>529</v>
      </c>
      <c r="E896" s="51">
        <v>43564</v>
      </c>
      <c r="F896" s="51">
        <v>49810</v>
      </c>
      <c r="G896" s="51">
        <v>43899</v>
      </c>
      <c r="H896" s="52">
        <v>0.0825</v>
      </c>
      <c r="I896" s="53">
        <v>3000000000</v>
      </c>
      <c r="J896" s="54">
        <v>102.39</v>
      </c>
      <c r="K896" s="54">
        <v>3071700000</v>
      </c>
      <c r="L896" s="54">
        <v>100</v>
      </c>
      <c r="M896" s="55">
        <v>107.215</v>
      </c>
      <c r="N896" s="56">
        <v>2</v>
      </c>
      <c r="O896" s="52" t="e">
        <f>YIELD(E896,F896,H896,J896,L896,N896,2)</f>
        <v>#NAME?</v>
      </c>
      <c r="P896" s="52" t="e">
        <f>YIELD(E896,F896,H896,M896,L896,N896,2)</f>
        <v>#NAME?</v>
      </c>
      <c r="Q896" s="52">
        <f>H896*L896/M896</f>
        <v>0.0769481882199319</v>
      </c>
      <c r="R896" s="54">
        <f>I896*O896</f>
        <v>0</v>
      </c>
      <c r="S896" s="52">
        <f>R896/$I$908</f>
        <v>0</v>
      </c>
      <c r="T896" s="54">
        <f>I896*M896/100-K896</f>
        <v>144750000</v>
      </c>
      <c r="U896" s="46">
        <f>T896/K896</f>
        <v>0.04712374255298369</v>
      </c>
    </row>
    <row r="897">
      <c r="A897" s="50">
        <v>12</v>
      </c>
      <c r="B897" s="50" t="s">
        <v>732</v>
      </c>
      <c r="C897" s="50" t="s">
        <v>23</v>
      </c>
      <c r="D897" s="50" t="s">
        <v>733</v>
      </c>
      <c r="E897" s="51">
        <v>43564</v>
      </c>
      <c r="F897" s="51">
        <v>47983</v>
      </c>
      <c r="G897" s="51">
        <v>43899</v>
      </c>
      <c r="H897" s="52">
        <v>0.0875</v>
      </c>
      <c r="I897" s="53">
        <v>15000000000</v>
      </c>
      <c r="J897" s="54">
        <v>106.93</v>
      </c>
      <c r="K897" s="54">
        <v>16039500000</v>
      </c>
      <c r="L897" s="54">
        <v>100</v>
      </c>
      <c r="M897" s="55">
        <v>110.7546</v>
      </c>
      <c r="N897" s="56">
        <v>2</v>
      </c>
      <c r="O897" s="52" t="e">
        <f>YIELD(E897,F897,H897,J897,L897,N897,2)</f>
        <v>#NAME?</v>
      </c>
      <c r="P897" s="52" t="e">
        <f>YIELD(E897,F897,H897,M897,L897,N897,2)</f>
        <v>#NAME?</v>
      </c>
      <c r="Q897" s="52">
        <f>H897*L897/M897</f>
        <v>0.079003490599938969</v>
      </c>
      <c r="R897" s="54">
        <f>I897*O897</f>
        <v>0</v>
      </c>
      <c r="S897" s="52">
        <f>R897/$I$908</f>
        <v>0</v>
      </c>
      <c r="T897" s="54">
        <f>I897*M897/100-K897</f>
        <v>573690000</v>
      </c>
      <c r="U897" s="46">
        <f>T897/K897</f>
        <v>0.03576732441784345</v>
      </c>
    </row>
    <row r="898">
      <c r="A898" s="50">
        <v>13</v>
      </c>
      <c r="B898" s="50" t="s">
        <v>508</v>
      </c>
      <c r="C898" s="50" t="s">
        <v>23</v>
      </c>
      <c r="D898" s="50" t="s">
        <v>509</v>
      </c>
      <c r="E898" s="51">
        <v>43564</v>
      </c>
      <c r="F898" s="51">
        <v>48441</v>
      </c>
      <c r="G898" s="51">
        <v>43899</v>
      </c>
      <c r="H898" s="52">
        <v>0.075</v>
      </c>
      <c r="I898" s="53">
        <v>2000000000</v>
      </c>
      <c r="J898" s="54">
        <v>96.54</v>
      </c>
      <c r="K898" s="54">
        <v>1930800000</v>
      </c>
      <c r="L898" s="54">
        <v>100</v>
      </c>
      <c r="M898" s="55">
        <v>99.596</v>
      </c>
      <c r="N898" s="56">
        <v>2</v>
      </c>
      <c r="O898" s="52" t="e">
        <f>YIELD(E898,F898,H898,J898,L898,N898,2)</f>
        <v>#NAME?</v>
      </c>
      <c r="P898" s="52" t="e">
        <f>YIELD(E898,F898,H898,M898,L898,N898,2)</f>
        <v>#NAME?</v>
      </c>
      <c r="Q898" s="52">
        <f>H898*L898/M898</f>
        <v>0.075304229085505436</v>
      </c>
      <c r="R898" s="54">
        <f>I898*O898</f>
        <v>0</v>
      </c>
      <c r="S898" s="52">
        <f>R898/$I$908</f>
        <v>0</v>
      </c>
      <c r="T898" s="54">
        <f>I898*M898/100-K898</f>
        <v>61120000</v>
      </c>
      <c r="U898" s="46">
        <f>T898/K898</f>
        <v>0.031655272425937436</v>
      </c>
    </row>
    <row r="899">
      <c r="A899" s="50">
        <v>14</v>
      </c>
      <c r="B899" s="50" t="s">
        <v>501</v>
      </c>
      <c r="C899" s="50" t="s">
        <v>23</v>
      </c>
      <c r="D899" s="50" t="s">
        <v>502</v>
      </c>
      <c r="E899" s="51">
        <v>43564</v>
      </c>
      <c r="F899" s="51">
        <v>50875</v>
      </c>
      <c r="G899" s="51">
        <v>43899</v>
      </c>
      <c r="H899" s="52">
        <v>0.08375</v>
      </c>
      <c r="I899" s="53">
        <v>6000000000</v>
      </c>
      <c r="J899" s="54">
        <v>102.91</v>
      </c>
      <c r="K899" s="54">
        <v>6174600000</v>
      </c>
      <c r="L899" s="54">
        <v>100</v>
      </c>
      <c r="M899" s="55">
        <v>108.4698</v>
      </c>
      <c r="N899" s="56">
        <v>2</v>
      </c>
      <c r="O899" s="52" t="e">
        <f>YIELD(E899,F899,H899,J899,L899,N899,2)</f>
        <v>#NAME?</v>
      </c>
      <c r="P899" s="52" t="e">
        <f>YIELD(E899,F899,H899,M899,L899,N899,2)</f>
        <v>#NAME?</v>
      </c>
      <c r="Q899" s="52">
        <f>H899*L899/M899</f>
        <v>0.077210430921786519</v>
      </c>
      <c r="R899" s="54">
        <f>I899*O899</f>
        <v>0</v>
      </c>
      <c r="S899" s="52">
        <f>R899/$I$908</f>
        <v>0</v>
      </c>
      <c r="T899" s="54">
        <f>I899*M899/100-K899</f>
        <v>333588000</v>
      </c>
      <c r="U899" s="46">
        <f>T899/K899</f>
        <v>0.0540258478281994</v>
      </c>
    </row>
    <row r="900">
      <c r="A900" s="50">
        <v>15</v>
      </c>
      <c r="B900" s="50" t="s">
        <v>383</v>
      </c>
      <c r="C900" s="50" t="s">
        <v>23</v>
      </c>
      <c r="D900" s="50" t="s">
        <v>384</v>
      </c>
      <c r="E900" s="51">
        <v>43564</v>
      </c>
      <c r="F900" s="51">
        <v>44368</v>
      </c>
      <c r="G900" s="51">
        <v>43899</v>
      </c>
      <c r="H900" s="52">
        <v>0.09</v>
      </c>
      <c r="I900" s="53">
        <v>13000000000</v>
      </c>
      <c r="J900" s="54">
        <v>101.14</v>
      </c>
      <c r="K900" s="54">
        <v>13148200000</v>
      </c>
      <c r="L900" s="54">
        <v>100</v>
      </c>
      <c r="M900" s="55">
        <v>102.1704</v>
      </c>
      <c r="N900" s="56">
        <v>4</v>
      </c>
      <c r="O900" s="52" t="e">
        <f>YIELD(E900,F900,H900,J900,L900,N900,2)</f>
        <v>#NAME?</v>
      </c>
      <c r="P900" s="52" t="e">
        <f>YIELD(E900,F900,H900,M900,L900,N900,2)</f>
        <v>#NAME?</v>
      </c>
      <c r="Q900" s="52">
        <f>H900*L900/M900</f>
        <v>0.088088135115454186</v>
      </c>
      <c r="R900" s="54">
        <f>I900*O900</f>
        <v>0</v>
      </c>
      <c r="S900" s="52">
        <f>R900/$I$908</f>
        <v>0</v>
      </c>
      <c r="T900" s="54">
        <f>I900*M900/100-K900</f>
        <v>133952000</v>
      </c>
      <c r="U900" s="46">
        <f>T900/K900</f>
        <v>0.010187858414079494</v>
      </c>
    </row>
    <row r="901">
      <c r="A901" s="50">
        <v>16</v>
      </c>
      <c r="B901" s="50" t="s">
        <v>581</v>
      </c>
      <c r="C901" s="50" t="s">
        <v>23</v>
      </c>
      <c r="D901" s="50" t="s">
        <v>582</v>
      </c>
      <c r="E901" s="51">
        <v>43412</v>
      </c>
      <c r="F901" s="51">
        <v>45029</v>
      </c>
      <c r="G901" s="51">
        <v>43899</v>
      </c>
      <c r="H901" s="52">
        <v>0.085</v>
      </c>
      <c r="I901" s="53">
        <v>12000000000</v>
      </c>
      <c r="J901" s="54">
        <v>100.01</v>
      </c>
      <c r="K901" s="54">
        <v>12001200000</v>
      </c>
      <c r="L901" s="54">
        <v>100</v>
      </c>
      <c r="M901" s="55">
        <v>99.0108</v>
      </c>
      <c r="N901" s="56">
        <v>4</v>
      </c>
      <c r="O901" s="52" t="e">
        <f>YIELD(E901,F901,H901,J901,L901,N901,2)</f>
        <v>#NAME?</v>
      </c>
      <c r="P901" s="52" t="e">
        <f>YIELD(E901,F901,H901,M901,L901,N901,2)</f>
        <v>#NAME?</v>
      </c>
      <c r="Q901" s="52">
        <f>H901*L901/M901</f>
        <v>0.085849220489077963</v>
      </c>
      <c r="R901" s="54">
        <f>I901*O901</f>
        <v>0</v>
      </c>
      <c r="S901" s="52">
        <f>R901/$I$908</f>
        <v>0</v>
      </c>
      <c r="T901" s="54">
        <f>I901*M901/100-K901</f>
        <v>-119904000</v>
      </c>
      <c r="U901" s="46">
        <f>T901/K901</f>
        <v>-0.00999100089991001</v>
      </c>
    </row>
    <row r="902">
      <c r="A902" s="50">
        <v>17</v>
      </c>
      <c r="B902" s="50" t="s">
        <v>734</v>
      </c>
      <c r="C902" s="50" t="s">
        <v>23</v>
      </c>
      <c r="D902" s="50" t="s">
        <v>735</v>
      </c>
      <c r="E902" s="51">
        <v>43397</v>
      </c>
      <c r="F902" s="51">
        <v>50458</v>
      </c>
      <c r="G902" s="51">
        <v>43899</v>
      </c>
      <c r="H902" s="52">
        <v>0.0875</v>
      </c>
      <c r="I902" s="53">
        <v>12730000000</v>
      </c>
      <c r="J902" s="54">
        <v>100.03</v>
      </c>
      <c r="K902" s="54">
        <v>12733819000</v>
      </c>
      <c r="L902" s="54">
        <v>100</v>
      </c>
      <c r="M902" s="55">
        <v>101.4435</v>
      </c>
      <c r="N902" s="56">
        <v>4</v>
      </c>
      <c r="O902" s="52" t="e">
        <f>YIELD(E902,F902,H902,J902,L902,N902,2)</f>
        <v>#NAME?</v>
      </c>
      <c r="P902" s="52" t="e">
        <f>YIELD(E902,F902,H902,M902,L902,N902,2)</f>
        <v>#NAME?</v>
      </c>
      <c r="Q902" s="52">
        <f>H902*L902/M902</f>
        <v>0.086254910368826</v>
      </c>
      <c r="R902" s="54">
        <f>I902*O902</f>
        <v>0</v>
      </c>
      <c r="S902" s="52">
        <f>R902/$I$908</f>
        <v>0</v>
      </c>
      <c r="T902" s="54">
        <f>I902*M902/100-K902</f>
        <v>179938550</v>
      </c>
      <c r="U902" s="46">
        <f>T902/K902</f>
        <v>0.01413076077176847</v>
      </c>
    </row>
    <row r="903">
      <c r="A903" s="50">
        <v>18</v>
      </c>
      <c r="B903" s="50" t="s">
        <v>700</v>
      </c>
      <c r="C903" s="50" t="s">
        <v>23</v>
      </c>
      <c r="D903" s="50" t="s">
        <v>701</v>
      </c>
      <c r="E903" s="51">
        <v>43739</v>
      </c>
      <c r="F903" s="51">
        <v>51044</v>
      </c>
      <c r="G903" s="51">
        <v>43899</v>
      </c>
      <c r="H903" s="52">
        <v>0.099</v>
      </c>
      <c r="I903" s="53">
        <v>8600000000</v>
      </c>
      <c r="J903" s="54">
        <v>100</v>
      </c>
      <c r="K903" s="54">
        <v>8600000000</v>
      </c>
      <c r="L903" s="54">
        <v>100</v>
      </c>
      <c r="M903" s="55">
        <v>111.8159</v>
      </c>
      <c r="N903" s="56">
        <v>4</v>
      </c>
      <c r="O903" s="52" t="e">
        <f>YIELD(E903,F903,H903,J903,L903,N903,2)</f>
        <v>#NAME?</v>
      </c>
      <c r="P903" s="52" t="e">
        <f>YIELD(E903,F903,H903,M903,L903,N903,2)</f>
        <v>#NAME?</v>
      </c>
      <c r="Q903" s="52">
        <f>H903*L903/M903</f>
        <v>0.088538392124912477</v>
      </c>
      <c r="R903" s="54">
        <f>I903*O903</f>
        <v>0</v>
      </c>
      <c r="S903" s="52">
        <f>R903/$I$908</f>
        <v>0</v>
      </c>
      <c r="T903" s="54">
        <f>I903*M903/100-K903</f>
        <v>1016167400</v>
      </c>
      <c r="U903" s="46">
        <f>T903/K903</f>
        <v>0.118159</v>
      </c>
    </row>
    <row r="904">
      <c r="A904" s="50">
        <v>19</v>
      </c>
      <c r="B904" s="50" t="s">
        <v>489</v>
      </c>
      <c r="C904" s="50" t="s">
        <v>23</v>
      </c>
      <c r="D904" s="50" t="s">
        <v>490</v>
      </c>
      <c r="E904" s="51">
        <v>43518</v>
      </c>
      <c r="F904" s="51">
        <v>44614</v>
      </c>
      <c r="G904" s="51">
        <v>43899</v>
      </c>
      <c r="H904" s="52">
        <v>0.1115</v>
      </c>
      <c r="I904" s="53">
        <v>19000000000</v>
      </c>
      <c r="J904" s="54">
        <v>100</v>
      </c>
      <c r="K904" s="54">
        <v>19000000000</v>
      </c>
      <c r="L904" s="54">
        <v>100</v>
      </c>
      <c r="M904" s="55">
        <v>101.3541</v>
      </c>
      <c r="N904" s="56">
        <v>4</v>
      </c>
      <c r="O904" s="52" t="e">
        <f>YIELD(E904,F904,H904,J904,L904,N904,2)</f>
        <v>#NAME?</v>
      </c>
      <c r="P904" s="52" t="e">
        <f>YIELD(E904,F904,H904,M904,L904,N904,2)</f>
        <v>#NAME?</v>
      </c>
      <c r="Q904" s="52">
        <f>H904*L904/M904</f>
        <v>0.11001034985264534</v>
      </c>
      <c r="R904" s="54">
        <f>I904*O904</f>
        <v>0</v>
      </c>
      <c r="S904" s="52">
        <f>R904/$I$908</f>
        <v>0</v>
      </c>
      <c r="T904" s="54">
        <f>I904*M904/100-K904</f>
        <v>257279000</v>
      </c>
      <c r="U904" s="46">
        <f>T904/K904</f>
        <v>0.013541</v>
      </c>
    </row>
    <row r="905">
      <c r="A905" s="50">
        <v>20</v>
      </c>
      <c r="B905" s="50" t="s">
        <v>262</v>
      </c>
      <c r="C905" s="50" t="s">
        <v>23</v>
      </c>
      <c r="D905" s="50" t="s">
        <v>263</v>
      </c>
      <c r="E905" s="51">
        <v>43739</v>
      </c>
      <c r="F905" s="51">
        <v>51044</v>
      </c>
      <c r="G905" s="51">
        <v>43899</v>
      </c>
      <c r="H905" s="52">
        <v>0.099</v>
      </c>
      <c r="I905" s="53">
        <v>8600000000</v>
      </c>
      <c r="J905" s="54">
        <v>100</v>
      </c>
      <c r="K905" s="54">
        <v>8600000000</v>
      </c>
      <c r="L905" s="54">
        <v>100</v>
      </c>
      <c r="M905" s="55">
        <v>110.9681</v>
      </c>
      <c r="N905" s="56">
        <v>4</v>
      </c>
      <c r="O905" s="52" t="e">
        <f>YIELD(E905,F905,H905,J905,L905,N905,2)</f>
        <v>#NAME?</v>
      </c>
      <c r="P905" s="52" t="e">
        <f>YIELD(E905,F905,H905,M905,L905,N905,2)</f>
        <v>#NAME?</v>
      </c>
      <c r="Q905" s="52">
        <f>H905*L905/M905</f>
        <v>0.089214828405640892</v>
      </c>
      <c r="R905" s="54">
        <f>I905*O905</f>
        <v>0</v>
      </c>
      <c r="S905" s="52">
        <f>R905/$I$908</f>
        <v>0</v>
      </c>
      <c r="T905" s="54">
        <f>I905*M905/100-K905</f>
        <v>943256600</v>
      </c>
      <c r="U905" s="46">
        <f>T905/K905</f>
        <v>0.109681</v>
      </c>
    </row>
    <row r="906">
      <c r="A906" s="50">
        <v>21</v>
      </c>
      <c r="B906" s="50" t="s">
        <v>736</v>
      </c>
      <c r="C906" s="50" t="s">
        <v>23</v>
      </c>
      <c r="D906" s="50" t="s">
        <v>737</v>
      </c>
      <c r="E906" s="51">
        <v>43564</v>
      </c>
      <c r="F906" s="51">
        <v>44604</v>
      </c>
      <c r="G906" s="51">
        <v>43899</v>
      </c>
      <c r="H906" s="52">
        <v>0.088</v>
      </c>
      <c r="I906" s="53">
        <v>7000000000</v>
      </c>
      <c r="J906" s="54">
        <v>101.37</v>
      </c>
      <c r="K906" s="54">
        <v>7095900000</v>
      </c>
      <c r="L906" s="54">
        <v>100</v>
      </c>
      <c r="M906" s="55">
        <v>102.1525</v>
      </c>
      <c r="N906" s="56">
        <v>4</v>
      </c>
      <c r="O906" s="52" t="e">
        <f>YIELD(E906,F906,H906,J906,L906,N906,2)</f>
        <v>#NAME?</v>
      </c>
      <c r="P906" s="52" t="e">
        <f>YIELD(E906,F906,H906,M906,L906,N906,2)</f>
        <v>#NAME?</v>
      </c>
      <c r="Q906" s="52">
        <f>H906*L906/M906</f>
        <v>0.086145713516556116</v>
      </c>
      <c r="R906" s="54">
        <f>I906*O906</f>
        <v>0</v>
      </c>
      <c r="S906" s="52">
        <f>R906/$I$908</f>
        <v>0</v>
      </c>
      <c r="T906" s="54">
        <f>I906*M906/100-K906</f>
        <v>54775000</v>
      </c>
      <c r="U906" s="46">
        <f>T906/K906</f>
        <v>0.0077192463253428038</v>
      </c>
    </row>
    <row r="907">
      <c r="A907" s="57">
        <v>22</v>
      </c>
      <c r="B907" s="57" t="s">
        <v>435</v>
      </c>
      <c r="C907" s="57" t="s">
        <v>23</v>
      </c>
      <c r="D907" s="57" t="s">
        <v>436</v>
      </c>
      <c r="E907" s="58">
        <v>43412</v>
      </c>
      <c r="F907" s="58">
        <v>44467</v>
      </c>
      <c r="G907" s="58">
        <v>43899</v>
      </c>
      <c r="H907" s="59">
        <v>0.085</v>
      </c>
      <c r="I907" s="60">
        <v>12000000000</v>
      </c>
      <c r="J907" s="61">
        <v>100.01</v>
      </c>
      <c r="K907" s="61">
        <v>12001200000</v>
      </c>
      <c r="L907" s="61">
        <v>100</v>
      </c>
      <c r="M907" s="62">
        <v>99.0674</v>
      </c>
      <c r="N907" s="63">
        <v>4</v>
      </c>
      <c r="O907" s="59" t="e">
        <f>YIELD(E907,F907,H907,J907,L907,N907,2)</f>
        <v>#NAME?</v>
      </c>
      <c r="P907" s="59" t="e">
        <f>YIELD(E907,F907,H907,M907,L907,N907,2)</f>
        <v>#NAME?</v>
      </c>
      <c r="Q907" s="59">
        <f>H907*L907/M907</f>
        <v>0.085800172407875838</v>
      </c>
      <c r="R907" s="61">
        <f>I907*O907</f>
        <v>0</v>
      </c>
      <c r="S907" s="59">
        <f>R907/$I$908</f>
        <v>0</v>
      </c>
      <c r="T907" s="61">
        <f>I907*M907/100-K907</f>
        <v>-113112000</v>
      </c>
      <c r="U907" s="47">
        <f>T907/K907</f>
        <v>-0.0094250574942505751</v>
      </c>
    </row>
    <row r="908">
      <c r="I908" s="18">
        <f>SUM(I886:I907)</f>
        <v>200730000000</v>
      </c>
      <c r="K908" s="18">
        <f>SUM(K886:K907)</f>
        <v>204237859000</v>
      </c>
      <c r="R908" s="18">
        <f>SUM(R886:R907)</f>
        <v>0</v>
      </c>
      <c r="S908" s="20" t="e">
        <f>SUM(S886:S907)</f>
        <v>#NAME?</v>
      </c>
      <c r="T908" s="18">
        <f>SUM(T886:T907)</f>
        <v>6036956550</v>
      </c>
      <c r="U908" s="2">
        <f>T908/K908</f>
        <v>0.029558459825021963</v>
      </c>
    </row>
    <row r="911">
      <c r="B911" s="8" t="s">
        <v>0</v>
      </c>
      <c r="C911" s="0" t="s">
        <v>139</v>
      </c>
      <c r="G911" s="7" t="s">
        <v>4</v>
      </c>
      <c r="H911" s="10">
        <v>43899</v>
      </c>
    </row>
    <row r="913">
      <c r="A913" s="43" t="s">
        <v>5</v>
      </c>
      <c r="B913" s="43" t="s">
        <v>217</v>
      </c>
      <c r="C913" s="43" t="s">
        <v>218</v>
      </c>
      <c r="D913" s="43" t="s">
        <v>219</v>
      </c>
      <c r="E913" s="43" t="s">
        <v>220</v>
      </c>
      <c r="F913" s="43" t="s">
        <v>221</v>
      </c>
      <c r="G913" s="45" t="s">
        <v>222</v>
      </c>
      <c r="H913" s="43" t="s">
        <v>223</v>
      </c>
      <c r="I913" s="43" t="s">
        <v>224</v>
      </c>
      <c r="J913" s="43" t="s">
        <v>225</v>
      </c>
      <c r="K913" s="44"/>
      <c r="L913" s="43" t="s">
        <v>226</v>
      </c>
      <c r="M913" s="43" t="s">
        <v>227</v>
      </c>
      <c r="N913" s="43" t="s">
        <v>228</v>
      </c>
      <c r="O913" s="43" t="s">
        <v>229</v>
      </c>
      <c r="P913" s="43" t="s">
        <v>230</v>
      </c>
      <c r="Q913" s="43" t="s">
        <v>231</v>
      </c>
      <c r="R913" s="43" t="s">
        <v>232</v>
      </c>
      <c r="S913" s="43" t="s">
        <v>233</v>
      </c>
      <c r="T913" s="43" t="s">
        <v>234</v>
      </c>
      <c r="U913" s="48" t="s">
        <v>235</v>
      </c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2" t="s">
        <v>236</v>
      </c>
      <c r="K914" s="42" t="s">
        <v>237</v>
      </c>
      <c r="L914" s="44"/>
      <c r="M914" s="44"/>
      <c r="N914" s="44"/>
      <c r="O914" s="44"/>
      <c r="P914" s="44"/>
      <c r="Q914" s="44"/>
      <c r="R914" s="44"/>
      <c r="S914" s="44"/>
      <c r="T914" s="44"/>
      <c r="U914" s="49"/>
    </row>
    <row r="915">
      <c r="A915" s="50">
        <v>1</v>
      </c>
      <c r="B915" s="50" t="s">
        <v>537</v>
      </c>
      <c r="C915" s="50" t="s">
        <v>23</v>
      </c>
      <c r="D915" s="50" t="s">
        <v>538</v>
      </c>
      <c r="E915" s="51">
        <v>42699</v>
      </c>
      <c r="F915" s="51">
        <v>44493</v>
      </c>
      <c r="G915" s="51">
        <v>43899</v>
      </c>
      <c r="H915" s="52">
        <v>0.1175</v>
      </c>
      <c r="I915" s="53">
        <v>10000000000</v>
      </c>
      <c r="J915" s="54">
        <v>104.67</v>
      </c>
      <c r="K915" s="54">
        <v>10467000000</v>
      </c>
      <c r="L915" s="54">
        <v>100</v>
      </c>
      <c r="M915" s="55">
        <v>107.245</v>
      </c>
      <c r="N915" s="56">
        <v>4</v>
      </c>
      <c r="O915" s="52" t="e">
        <f>YIELD(E915,F915,H915,J915,L915,N915,2)</f>
        <v>#NAME?</v>
      </c>
      <c r="P915" s="52" t="e">
        <f>YIELD(E915,F915,H915,M915,L915,N915,2)</f>
        <v>#NAME?</v>
      </c>
      <c r="Q915" s="52">
        <f>H915*L915/M915</f>
        <v>0.10956221735279034</v>
      </c>
      <c r="R915" s="54">
        <f>I915*O915</f>
        <v>0</v>
      </c>
      <c r="S915" s="52">
        <f>R915/$I$938</f>
        <v>0</v>
      </c>
      <c r="T915" s="54">
        <f>I915*M915/100-K915</f>
        <v>257500000</v>
      </c>
      <c r="U915" s="46">
        <f>T915/K915</f>
        <v>0.02460112735263208</v>
      </c>
    </row>
    <row r="916">
      <c r="A916" s="50">
        <v>2</v>
      </c>
      <c r="B916" s="50" t="s">
        <v>738</v>
      </c>
      <c r="C916" s="50" t="s">
        <v>23</v>
      </c>
      <c r="D916" s="50" t="s">
        <v>739</v>
      </c>
      <c r="E916" s="51">
        <v>42549</v>
      </c>
      <c r="F916" s="51">
        <v>44288</v>
      </c>
      <c r="G916" s="51">
        <v>43899</v>
      </c>
      <c r="H916" s="52">
        <v>0.13</v>
      </c>
      <c r="I916" s="53">
        <v>5000000000</v>
      </c>
      <c r="J916" s="54">
        <v>108.35</v>
      </c>
      <c r="K916" s="54">
        <v>5417500000</v>
      </c>
      <c r="L916" s="54">
        <v>100</v>
      </c>
      <c r="M916" s="55">
        <v>105.4047</v>
      </c>
      <c r="N916" s="56">
        <v>4</v>
      </c>
      <c r="O916" s="52" t="e">
        <f>YIELD(E916,F916,H916,J916,L916,N916,2)</f>
        <v>#NAME?</v>
      </c>
      <c r="P916" s="52" t="e">
        <f>YIELD(E916,F916,H916,M916,L916,N916,2)</f>
        <v>#NAME?</v>
      </c>
      <c r="Q916" s="52">
        <f>H916*L916/M916</f>
        <v>0.12333415872347248</v>
      </c>
      <c r="R916" s="54">
        <f>I916*O916</f>
        <v>0</v>
      </c>
      <c r="S916" s="52">
        <f>R916/$I$938</f>
        <v>0</v>
      </c>
      <c r="T916" s="54">
        <f>I916*M916/100-K916</f>
        <v>-147265000</v>
      </c>
      <c r="U916" s="46">
        <f>T916/K916</f>
        <v>-0.027183202584217813</v>
      </c>
    </row>
    <row r="917">
      <c r="A917" s="50">
        <v>3</v>
      </c>
      <c r="B917" s="50" t="s">
        <v>740</v>
      </c>
      <c r="C917" s="50" t="s">
        <v>23</v>
      </c>
      <c r="D917" s="50" t="s">
        <v>741</v>
      </c>
      <c r="E917" s="51">
        <v>43866</v>
      </c>
      <c r="F917" s="51">
        <v>50540</v>
      </c>
      <c r="G917" s="51">
        <v>43899</v>
      </c>
      <c r="H917" s="52">
        <v>0.075</v>
      </c>
      <c r="I917" s="53">
        <v>60000000000</v>
      </c>
      <c r="J917" s="54">
        <v>100.28419748</v>
      </c>
      <c r="K917" s="54">
        <v>60170518488</v>
      </c>
      <c r="L917" s="54">
        <v>100</v>
      </c>
      <c r="M917" s="55">
        <v>99.0722</v>
      </c>
      <c r="N917" s="56">
        <v>2</v>
      </c>
      <c r="O917" s="52" t="e">
        <f>YIELD(E917,F917,H917,J917,L917,N917,2)</f>
        <v>#NAME?</v>
      </c>
      <c r="P917" s="52" t="e">
        <f>YIELD(E917,F917,H917,M917,L917,N917,2)</f>
        <v>#NAME?</v>
      </c>
      <c r="Q917" s="52">
        <f>H917*L917/M917</f>
        <v>0.075702366556915063</v>
      </c>
      <c r="R917" s="54">
        <f>I917*O917</f>
        <v>0</v>
      </c>
      <c r="S917" s="52">
        <f>R917/$I$938</f>
        <v>0</v>
      </c>
      <c r="T917" s="54">
        <f>I917*M917/100-K917</f>
        <v>-727198488</v>
      </c>
      <c r="U917" s="46">
        <f>T917/K917</f>
        <v>-0.012085627750490924</v>
      </c>
    </row>
    <row r="918">
      <c r="A918" s="50">
        <v>4</v>
      </c>
      <c r="B918" s="50" t="s">
        <v>740</v>
      </c>
      <c r="C918" s="50" t="s">
        <v>23</v>
      </c>
      <c r="D918" s="50" t="s">
        <v>741</v>
      </c>
      <c r="E918" s="51">
        <v>43146</v>
      </c>
      <c r="F918" s="51">
        <v>50540</v>
      </c>
      <c r="G918" s="51">
        <v>43899</v>
      </c>
      <c r="H918" s="52">
        <v>0.075</v>
      </c>
      <c r="I918" s="53">
        <v>8857000000</v>
      </c>
      <c r="J918" s="54">
        <v>100.28419748</v>
      </c>
      <c r="K918" s="54">
        <v>8882171370.8036</v>
      </c>
      <c r="L918" s="54">
        <v>100</v>
      </c>
      <c r="M918" s="55">
        <v>99.0722</v>
      </c>
      <c r="N918" s="56">
        <v>2</v>
      </c>
      <c r="O918" s="52" t="e">
        <f>YIELD(E918,F918,H918,J918,L918,N918,2)</f>
        <v>#NAME?</v>
      </c>
      <c r="P918" s="52" t="e">
        <f>YIELD(E918,F918,H918,M918,L918,N918,2)</f>
        <v>#NAME?</v>
      </c>
      <c r="Q918" s="52">
        <f>H918*L918/M918</f>
        <v>0.075702366556915063</v>
      </c>
      <c r="R918" s="54">
        <f>I918*O918</f>
        <v>0</v>
      </c>
      <c r="S918" s="52">
        <f>R918/$I$938</f>
        <v>0</v>
      </c>
      <c r="T918" s="54">
        <f>I918*M918/100-K918</f>
        <v>-107346616.80360031</v>
      </c>
      <c r="U918" s="46">
        <f>T918/K918</f>
        <v>-0.012085627750490959</v>
      </c>
    </row>
    <row r="919">
      <c r="A919" s="50">
        <v>5</v>
      </c>
      <c r="B919" s="50" t="s">
        <v>742</v>
      </c>
      <c r="C919" s="50" t="s">
        <v>23</v>
      </c>
      <c r="D919" s="50" t="s">
        <v>743</v>
      </c>
      <c r="E919" s="51">
        <v>43560</v>
      </c>
      <c r="F919" s="51">
        <v>53888</v>
      </c>
      <c r="G919" s="51">
        <v>43899</v>
      </c>
      <c r="H919" s="52">
        <v>0.08</v>
      </c>
      <c r="I919" s="53">
        <v>35000000000</v>
      </c>
      <c r="J919" s="54">
        <v>91.8751</v>
      </c>
      <c r="K919" s="54">
        <v>32156285000</v>
      </c>
      <c r="L919" s="54">
        <v>100</v>
      </c>
      <c r="M919" s="55">
        <v>103.052</v>
      </c>
      <c r="N919" s="56">
        <v>2</v>
      </c>
      <c r="O919" s="52" t="e">
        <f>YIELD(E919,F919,H919,J919,L919,N919,2)</f>
        <v>#NAME?</v>
      </c>
      <c r="P919" s="52" t="e">
        <f>YIELD(E919,F919,H919,M919,L919,N919,2)</f>
        <v>#NAME?</v>
      </c>
      <c r="Q919" s="52">
        <f>H919*L919/M919</f>
        <v>0.077630710709156531</v>
      </c>
      <c r="R919" s="54">
        <f>I919*O919</f>
        <v>0</v>
      </c>
      <c r="S919" s="52">
        <f>R919/$I$938</f>
        <v>0</v>
      </c>
      <c r="T919" s="54">
        <f>I919*M919/100-K919</f>
        <v>3911915000</v>
      </c>
      <c r="U919" s="46">
        <f>T919/K919</f>
        <v>0.12165320092168608</v>
      </c>
    </row>
    <row r="920">
      <c r="A920" s="50">
        <v>6</v>
      </c>
      <c r="B920" s="50" t="s">
        <v>744</v>
      </c>
      <c r="C920" s="50" t="s">
        <v>23</v>
      </c>
      <c r="D920" s="50" t="s">
        <v>745</v>
      </c>
      <c r="E920" s="51">
        <v>43866</v>
      </c>
      <c r="F920" s="51">
        <v>44761</v>
      </c>
      <c r="G920" s="51">
        <v>43899</v>
      </c>
      <c r="H920" s="52">
        <v>0.11</v>
      </c>
      <c r="I920" s="53">
        <v>10000000000</v>
      </c>
      <c r="J920" s="54">
        <v>100.65666667</v>
      </c>
      <c r="K920" s="54">
        <v>10065666667</v>
      </c>
      <c r="L920" s="54">
        <v>100</v>
      </c>
      <c r="M920" s="55">
        <v>100.9002</v>
      </c>
      <c r="N920" s="56">
        <v>4</v>
      </c>
      <c r="O920" s="52" t="e">
        <f>YIELD(E920,F920,H920,J920,L920,N920,2)</f>
        <v>#NAME?</v>
      </c>
      <c r="P920" s="52" t="e">
        <f>YIELD(E920,F920,H920,M920,L920,N920,2)</f>
        <v>#NAME?</v>
      </c>
      <c r="Q920" s="52">
        <f>H920*L920/M920</f>
        <v>0.10901861443287526</v>
      </c>
      <c r="R920" s="54">
        <f>I920*O920</f>
        <v>0</v>
      </c>
      <c r="S920" s="52">
        <f>R920/$I$938</f>
        <v>0</v>
      </c>
      <c r="T920" s="54">
        <f>I920*M920/100-K920</f>
        <v>24353333</v>
      </c>
      <c r="U920" s="46">
        <f>T920/K920</f>
        <v>0.0024194456070993991</v>
      </c>
    </row>
    <row r="921">
      <c r="A921" s="50">
        <v>7</v>
      </c>
      <c r="B921" s="50" t="s">
        <v>744</v>
      </c>
      <c r="C921" s="50" t="s">
        <v>23</v>
      </c>
      <c r="D921" s="50" t="s">
        <v>745</v>
      </c>
      <c r="E921" s="51">
        <v>43665</v>
      </c>
      <c r="F921" s="51">
        <v>44761</v>
      </c>
      <c r="G921" s="51">
        <v>43899</v>
      </c>
      <c r="H921" s="52">
        <v>0.11</v>
      </c>
      <c r="I921" s="53">
        <v>20000000000</v>
      </c>
      <c r="J921" s="54">
        <v>100.65666667</v>
      </c>
      <c r="K921" s="54">
        <v>20131333334</v>
      </c>
      <c r="L921" s="54">
        <v>100</v>
      </c>
      <c r="M921" s="55">
        <v>100.9002</v>
      </c>
      <c r="N921" s="56">
        <v>4</v>
      </c>
      <c r="O921" s="52" t="e">
        <f>YIELD(E921,F921,H921,J921,L921,N921,2)</f>
        <v>#NAME?</v>
      </c>
      <c r="P921" s="52" t="e">
        <f>YIELD(E921,F921,H921,M921,L921,N921,2)</f>
        <v>#NAME?</v>
      </c>
      <c r="Q921" s="52">
        <f>H921*L921/M921</f>
        <v>0.10901861443287526</v>
      </c>
      <c r="R921" s="54">
        <f>I921*O921</f>
        <v>0</v>
      </c>
      <c r="S921" s="52">
        <f>R921/$I$938</f>
        <v>0</v>
      </c>
      <c r="T921" s="54">
        <f>I921*M921/100-K921</f>
        <v>48706666</v>
      </c>
      <c r="U921" s="46">
        <f>T921/K921</f>
        <v>0.0024194456070993991</v>
      </c>
    </row>
    <row r="922">
      <c r="A922" s="50">
        <v>8</v>
      </c>
      <c r="B922" s="50" t="s">
        <v>746</v>
      </c>
      <c r="C922" s="50" t="s">
        <v>23</v>
      </c>
      <c r="D922" s="50" t="s">
        <v>747</v>
      </c>
      <c r="E922" s="51">
        <v>42549</v>
      </c>
      <c r="F922" s="51">
        <v>45812</v>
      </c>
      <c r="G922" s="51">
        <v>43899</v>
      </c>
      <c r="H922" s="52">
        <v>0.104</v>
      </c>
      <c r="I922" s="53">
        <v>9000000000</v>
      </c>
      <c r="J922" s="54">
        <v>104.5</v>
      </c>
      <c r="K922" s="54">
        <v>9405000000</v>
      </c>
      <c r="L922" s="54">
        <v>100</v>
      </c>
      <c r="M922" s="55">
        <v>111.1797</v>
      </c>
      <c r="N922" s="56">
        <v>4</v>
      </c>
      <c r="O922" s="52" t="e">
        <f>YIELD(E922,F922,H922,J922,L922,N922,2)</f>
        <v>#NAME?</v>
      </c>
      <c r="P922" s="52" t="e">
        <f>YIELD(E922,F922,H922,M922,L922,N922,2)</f>
        <v>#NAME?</v>
      </c>
      <c r="Q922" s="52">
        <f>H922*L922/M922</f>
        <v>0.0935422563651458</v>
      </c>
      <c r="R922" s="54">
        <f>I922*O922</f>
        <v>0</v>
      </c>
      <c r="S922" s="52">
        <f>R922/$I$938</f>
        <v>0</v>
      </c>
      <c r="T922" s="54">
        <f>I922*M922/100-K922</f>
        <v>601173000</v>
      </c>
      <c r="U922" s="46">
        <f>T922/K922</f>
        <v>0.063920574162679419</v>
      </c>
    </row>
    <row r="923">
      <c r="A923" s="50">
        <v>9</v>
      </c>
      <c r="B923" s="50" t="s">
        <v>258</v>
      </c>
      <c r="C923" s="50" t="s">
        <v>23</v>
      </c>
      <c r="D923" s="50" t="s">
        <v>259</v>
      </c>
      <c r="E923" s="51">
        <v>43866</v>
      </c>
      <c r="F923" s="51">
        <v>45482</v>
      </c>
      <c r="G923" s="51">
        <v>43899</v>
      </c>
      <c r="H923" s="52">
        <v>0.105</v>
      </c>
      <c r="I923" s="53">
        <v>15000000000</v>
      </c>
      <c r="J923" s="54">
        <v>104.96</v>
      </c>
      <c r="K923" s="54">
        <v>15744000000</v>
      </c>
      <c r="L923" s="54">
        <v>100</v>
      </c>
      <c r="M923" s="55">
        <v>104.2556</v>
      </c>
      <c r="N923" s="56">
        <v>4</v>
      </c>
      <c r="O923" s="52" t="e">
        <f>YIELD(E923,F923,H923,J923,L923,N923,2)</f>
        <v>#NAME?</v>
      </c>
      <c r="P923" s="52" t="e">
        <f>YIELD(E923,F923,H923,M923,L923,N923,2)</f>
        <v>#NAME?</v>
      </c>
      <c r="Q923" s="52">
        <f>H923*L923/M923</f>
        <v>0.10071401440306324</v>
      </c>
      <c r="R923" s="54">
        <f>I923*O923</f>
        <v>0</v>
      </c>
      <c r="S923" s="52">
        <f>R923/$I$938</f>
        <v>0</v>
      </c>
      <c r="T923" s="54">
        <f>I923*M923/100-K923</f>
        <v>-105660000</v>
      </c>
      <c r="U923" s="46">
        <f>T923/K923</f>
        <v>-0.0067111280487804877</v>
      </c>
    </row>
    <row r="924">
      <c r="A924" s="50">
        <v>10</v>
      </c>
      <c r="B924" s="50" t="s">
        <v>748</v>
      </c>
      <c r="C924" s="50" t="s">
        <v>23</v>
      </c>
      <c r="D924" s="50" t="s">
        <v>749</v>
      </c>
      <c r="E924" s="51">
        <v>43867</v>
      </c>
      <c r="F924" s="51">
        <v>50983</v>
      </c>
      <c r="G924" s="51">
        <v>43899</v>
      </c>
      <c r="H924" s="52">
        <v>0.09975</v>
      </c>
      <c r="I924" s="53">
        <v>10000000000</v>
      </c>
      <c r="J924" s="54">
        <v>105.845</v>
      </c>
      <c r="K924" s="54">
        <v>10584500000</v>
      </c>
      <c r="L924" s="54">
        <v>100</v>
      </c>
      <c r="M924" s="55">
        <v>112.1352</v>
      </c>
      <c r="N924" s="56">
        <v>4</v>
      </c>
      <c r="O924" s="52" t="e">
        <f>YIELD(E924,F924,H924,J924,L924,N924,2)</f>
        <v>#NAME?</v>
      </c>
      <c r="P924" s="52" t="e">
        <f>YIELD(E924,F924,H924,M924,L924,N924,2)</f>
        <v>#NAME?</v>
      </c>
      <c r="Q924" s="52">
        <f>H924*L924/M924</f>
        <v>0.088955118464139726</v>
      </c>
      <c r="R924" s="54">
        <f>I924*O924</f>
        <v>0</v>
      </c>
      <c r="S924" s="52">
        <f>R924/$I$938</f>
        <v>0</v>
      </c>
      <c r="T924" s="54">
        <f>I924*M924/100-K924</f>
        <v>629020000</v>
      </c>
      <c r="U924" s="46">
        <f>T924/K924</f>
        <v>0.059428409466672966</v>
      </c>
    </row>
    <row r="925">
      <c r="A925" s="50">
        <v>11</v>
      </c>
      <c r="B925" s="50" t="s">
        <v>748</v>
      </c>
      <c r="C925" s="50" t="s">
        <v>23</v>
      </c>
      <c r="D925" s="50" t="s">
        <v>749</v>
      </c>
      <c r="E925" s="51">
        <v>43678</v>
      </c>
      <c r="F925" s="51">
        <v>50983</v>
      </c>
      <c r="G925" s="51">
        <v>43899</v>
      </c>
      <c r="H925" s="52">
        <v>0.09975</v>
      </c>
      <c r="I925" s="53">
        <v>10000000000</v>
      </c>
      <c r="J925" s="54">
        <v>105.845</v>
      </c>
      <c r="K925" s="54">
        <v>10584500000</v>
      </c>
      <c r="L925" s="54">
        <v>100</v>
      </c>
      <c r="M925" s="55">
        <v>112.1352</v>
      </c>
      <c r="N925" s="56">
        <v>4</v>
      </c>
      <c r="O925" s="52" t="e">
        <f>YIELD(E925,F925,H925,J925,L925,N925,2)</f>
        <v>#NAME?</v>
      </c>
      <c r="P925" s="52" t="e">
        <f>YIELD(E925,F925,H925,M925,L925,N925,2)</f>
        <v>#NAME?</v>
      </c>
      <c r="Q925" s="52">
        <f>H925*L925/M925</f>
        <v>0.088955118464139726</v>
      </c>
      <c r="R925" s="54">
        <f>I925*O925</f>
        <v>0</v>
      </c>
      <c r="S925" s="52">
        <f>R925/$I$938</f>
        <v>0</v>
      </c>
      <c r="T925" s="54">
        <f>I925*M925/100-K925</f>
        <v>629020000</v>
      </c>
      <c r="U925" s="46">
        <f>T925/K925</f>
        <v>0.059428409466672966</v>
      </c>
    </row>
    <row r="926">
      <c r="A926" s="50">
        <v>12</v>
      </c>
      <c r="B926" s="50" t="s">
        <v>262</v>
      </c>
      <c r="C926" s="50" t="s">
        <v>23</v>
      </c>
      <c r="D926" s="50" t="s">
        <v>263</v>
      </c>
      <c r="E926" s="51">
        <v>43867</v>
      </c>
      <c r="F926" s="51">
        <v>51044</v>
      </c>
      <c r="G926" s="51">
        <v>43899</v>
      </c>
      <c r="H926" s="52">
        <v>0.099</v>
      </c>
      <c r="I926" s="53">
        <v>7000000000</v>
      </c>
      <c r="J926" s="54">
        <v>102.94</v>
      </c>
      <c r="K926" s="54">
        <v>7205800000</v>
      </c>
      <c r="L926" s="54">
        <v>100</v>
      </c>
      <c r="M926" s="55">
        <v>110.9681</v>
      </c>
      <c r="N926" s="56">
        <v>4</v>
      </c>
      <c r="O926" s="52" t="e">
        <f>YIELD(E926,F926,H926,J926,L926,N926,2)</f>
        <v>#NAME?</v>
      </c>
      <c r="P926" s="52" t="e">
        <f>YIELD(E926,F926,H926,M926,L926,N926,2)</f>
        <v>#NAME?</v>
      </c>
      <c r="Q926" s="52">
        <f>H926*L926/M926</f>
        <v>0.089214828405640892</v>
      </c>
      <c r="R926" s="54">
        <f>I926*O926</f>
        <v>0</v>
      </c>
      <c r="S926" s="52">
        <f>R926/$I$938</f>
        <v>0</v>
      </c>
      <c r="T926" s="54">
        <f>I926*M926/100-K926</f>
        <v>561967000</v>
      </c>
      <c r="U926" s="46">
        <f>T926/K926</f>
        <v>0.077988148435982119</v>
      </c>
    </row>
    <row r="927">
      <c r="A927" s="50">
        <v>13</v>
      </c>
      <c r="B927" s="50" t="s">
        <v>262</v>
      </c>
      <c r="C927" s="50" t="s">
        <v>23</v>
      </c>
      <c r="D927" s="50" t="s">
        <v>263</v>
      </c>
      <c r="E927" s="51">
        <v>43739</v>
      </c>
      <c r="F927" s="51">
        <v>51044</v>
      </c>
      <c r="G927" s="51">
        <v>43899</v>
      </c>
      <c r="H927" s="52">
        <v>0.099</v>
      </c>
      <c r="I927" s="53">
        <v>16000000000</v>
      </c>
      <c r="J927" s="54">
        <v>102.94</v>
      </c>
      <c r="K927" s="54">
        <v>16470400000</v>
      </c>
      <c r="L927" s="54">
        <v>100</v>
      </c>
      <c r="M927" s="55">
        <v>110.9681</v>
      </c>
      <c r="N927" s="56">
        <v>4</v>
      </c>
      <c r="O927" s="52" t="e">
        <f>YIELD(E927,F927,H927,J927,L927,N927,2)</f>
        <v>#NAME?</v>
      </c>
      <c r="P927" s="52" t="e">
        <f>YIELD(E927,F927,H927,M927,L927,N927,2)</f>
        <v>#NAME?</v>
      </c>
      <c r="Q927" s="52">
        <f>H927*L927/M927</f>
        <v>0.089214828405640892</v>
      </c>
      <c r="R927" s="54">
        <f>I927*O927</f>
        <v>0</v>
      </c>
      <c r="S927" s="52">
        <f>R927/$I$938</f>
        <v>0</v>
      </c>
      <c r="T927" s="54">
        <f>I927*M927/100-K927</f>
        <v>1284496000</v>
      </c>
      <c r="U927" s="46">
        <f>T927/K927</f>
        <v>0.077988148435982119</v>
      </c>
    </row>
    <row r="928">
      <c r="A928" s="50">
        <v>14</v>
      </c>
      <c r="B928" s="50" t="s">
        <v>262</v>
      </c>
      <c r="C928" s="50" t="s">
        <v>23</v>
      </c>
      <c r="D928" s="50" t="s">
        <v>263</v>
      </c>
      <c r="E928" s="51">
        <v>43790</v>
      </c>
      <c r="F928" s="51">
        <v>51044</v>
      </c>
      <c r="G928" s="51">
        <v>43899</v>
      </c>
      <c r="H928" s="52">
        <v>0.099</v>
      </c>
      <c r="I928" s="53">
        <v>3000000000</v>
      </c>
      <c r="J928" s="54">
        <v>102.94</v>
      </c>
      <c r="K928" s="54">
        <v>3088200000</v>
      </c>
      <c r="L928" s="54">
        <v>100</v>
      </c>
      <c r="M928" s="55">
        <v>110.9681</v>
      </c>
      <c r="N928" s="56">
        <v>4</v>
      </c>
      <c r="O928" s="52" t="e">
        <f>YIELD(E928,F928,H928,J928,L928,N928,2)</f>
        <v>#NAME?</v>
      </c>
      <c r="P928" s="52" t="e">
        <f>YIELD(E928,F928,H928,M928,L928,N928,2)</f>
        <v>#NAME?</v>
      </c>
      <c r="Q928" s="52">
        <f>H928*L928/M928</f>
        <v>0.089214828405640892</v>
      </c>
      <c r="R928" s="54">
        <f>I928*O928</f>
        <v>0</v>
      </c>
      <c r="S928" s="52">
        <f>R928/$I$938</f>
        <v>0</v>
      </c>
      <c r="T928" s="54">
        <f>I928*M928/100-K928</f>
        <v>240843000</v>
      </c>
      <c r="U928" s="46">
        <f>T928/K928</f>
        <v>0.077988148435982119</v>
      </c>
    </row>
    <row r="929">
      <c r="A929" s="50">
        <v>15</v>
      </c>
      <c r="B929" s="50" t="s">
        <v>750</v>
      </c>
      <c r="C929" s="50" t="s">
        <v>23</v>
      </c>
      <c r="D929" s="50" t="s">
        <v>751</v>
      </c>
      <c r="E929" s="51">
        <v>43383</v>
      </c>
      <c r="F929" s="51">
        <v>45209</v>
      </c>
      <c r="G929" s="51">
        <v>43899</v>
      </c>
      <c r="H929" s="52">
        <v>0.11</v>
      </c>
      <c r="I929" s="53">
        <v>15000000000</v>
      </c>
      <c r="J929" s="54">
        <v>100</v>
      </c>
      <c r="K929" s="54">
        <v>15000000000</v>
      </c>
      <c r="L929" s="54">
        <v>100</v>
      </c>
      <c r="M929" s="55">
        <v>101.9178</v>
      </c>
      <c r="N929" s="56">
        <v>4</v>
      </c>
      <c r="O929" s="52" t="e">
        <f>YIELD(E929,F929,H929,J929,L929,N929,2)</f>
        <v>#NAME?</v>
      </c>
      <c r="P929" s="52" t="e">
        <f>YIELD(E929,F929,H929,M929,L929,N929,2)</f>
        <v>#NAME?</v>
      </c>
      <c r="Q929" s="52">
        <f>H929*L929/M929</f>
        <v>0.10793011623092336</v>
      </c>
      <c r="R929" s="54">
        <f>I929*O929</f>
        <v>0</v>
      </c>
      <c r="S929" s="52">
        <f>R929/$I$938</f>
        <v>0</v>
      </c>
      <c r="T929" s="54">
        <f>I929*M929/100-K929</f>
        <v>287670000</v>
      </c>
      <c r="U929" s="46">
        <f>T929/K929</f>
        <v>0.019178</v>
      </c>
    </row>
    <row r="930">
      <c r="A930" s="50">
        <v>16</v>
      </c>
      <c r="B930" s="50" t="s">
        <v>750</v>
      </c>
      <c r="C930" s="50" t="s">
        <v>23</v>
      </c>
      <c r="D930" s="50" t="s">
        <v>751</v>
      </c>
      <c r="E930" s="51">
        <v>43516</v>
      </c>
      <c r="F930" s="51">
        <v>45209</v>
      </c>
      <c r="G930" s="51">
        <v>43899</v>
      </c>
      <c r="H930" s="52">
        <v>0.11</v>
      </c>
      <c r="I930" s="53">
        <v>7000000000</v>
      </c>
      <c r="J930" s="54">
        <v>100</v>
      </c>
      <c r="K930" s="54">
        <v>7000000000</v>
      </c>
      <c r="L930" s="54">
        <v>100</v>
      </c>
      <c r="M930" s="55">
        <v>101.9178</v>
      </c>
      <c r="N930" s="56">
        <v>4</v>
      </c>
      <c r="O930" s="52" t="e">
        <f>YIELD(E930,F930,H930,J930,L930,N930,2)</f>
        <v>#NAME?</v>
      </c>
      <c r="P930" s="52" t="e">
        <f>YIELD(E930,F930,H930,M930,L930,N930,2)</f>
        <v>#NAME?</v>
      </c>
      <c r="Q930" s="52">
        <f>H930*L930/M930</f>
        <v>0.10793011623092336</v>
      </c>
      <c r="R930" s="54">
        <f>I930*O930</f>
        <v>0</v>
      </c>
      <c r="S930" s="52">
        <f>R930/$I$938</f>
        <v>0</v>
      </c>
      <c r="T930" s="54">
        <f>I930*M930/100-K930</f>
        <v>134246000</v>
      </c>
      <c r="U930" s="46">
        <f>T930/K930</f>
        <v>0.019178</v>
      </c>
    </row>
    <row r="931">
      <c r="A931" s="50">
        <v>17</v>
      </c>
      <c r="B931" s="50" t="s">
        <v>752</v>
      </c>
      <c r="C931" s="50" t="s">
        <v>23</v>
      </c>
      <c r="D931" s="50" t="s">
        <v>753</v>
      </c>
      <c r="E931" s="51">
        <v>43565</v>
      </c>
      <c r="F931" s="51">
        <v>43941</v>
      </c>
      <c r="G931" s="51">
        <v>43899</v>
      </c>
      <c r="H931" s="52">
        <v>0.1</v>
      </c>
      <c r="I931" s="53">
        <v>20000000000</v>
      </c>
      <c r="J931" s="54">
        <v>100</v>
      </c>
      <c r="K931" s="54">
        <v>20000000000</v>
      </c>
      <c r="L931" s="54">
        <v>100</v>
      </c>
      <c r="M931" s="55">
        <v>100.0244</v>
      </c>
      <c r="N931" s="56">
        <v>4</v>
      </c>
      <c r="O931" s="52" t="e">
        <f>YIELD(E931,F931,H931,J931,L931,N931,2)</f>
        <v>#NAME?</v>
      </c>
      <c r="P931" s="52" t="e">
        <f>YIELD(E931,F931,H931,M931,L931,N931,2)</f>
        <v>#NAME?</v>
      </c>
      <c r="Q931" s="52">
        <f>H931*L931/M931</f>
        <v>0.099975605952147675</v>
      </c>
      <c r="R931" s="54">
        <f>I931*O931</f>
        <v>0</v>
      </c>
      <c r="S931" s="52">
        <f>R931/$I$938</f>
        <v>0</v>
      </c>
      <c r="T931" s="54">
        <f>I931*M931/100-K931</f>
        <v>4880000</v>
      </c>
      <c r="U931" s="46">
        <f>T931/K931</f>
        <v>0.000244</v>
      </c>
    </row>
    <row r="932">
      <c r="A932" s="50">
        <v>18</v>
      </c>
      <c r="B932" s="50" t="s">
        <v>754</v>
      </c>
      <c r="C932" s="50" t="s">
        <v>23</v>
      </c>
      <c r="D932" s="50" t="s">
        <v>755</v>
      </c>
      <c r="E932" s="51">
        <v>43867</v>
      </c>
      <c r="F932" s="51">
        <v>44775</v>
      </c>
      <c r="G932" s="51">
        <v>43899</v>
      </c>
      <c r="H932" s="52">
        <v>0.11</v>
      </c>
      <c r="I932" s="53">
        <v>5000000000</v>
      </c>
      <c r="J932" s="54">
        <v>102.89444444</v>
      </c>
      <c r="K932" s="54">
        <v>5144722222</v>
      </c>
      <c r="L932" s="54">
        <v>100</v>
      </c>
      <c r="M932" s="55">
        <v>104.4879</v>
      </c>
      <c r="N932" s="56">
        <v>4</v>
      </c>
      <c r="O932" s="52" t="e">
        <f>YIELD(E932,F932,H932,J932,L932,N932,2)</f>
        <v>#NAME?</v>
      </c>
      <c r="P932" s="52" t="e">
        <f>YIELD(E932,F932,H932,M932,L932,N932,2)</f>
        <v>#NAME?</v>
      </c>
      <c r="Q932" s="52">
        <f>H932*L932/M932</f>
        <v>0.10527534767183569</v>
      </c>
      <c r="R932" s="54">
        <f>I932*O932</f>
        <v>0</v>
      </c>
      <c r="S932" s="52">
        <f>R932/$I$938</f>
        <v>0</v>
      </c>
      <c r="T932" s="54">
        <f>I932*M932/100-K932</f>
        <v>79672778</v>
      </c>
      <c r="U932" s="46">
        <f>T932/K932</f>
        <v>0.015486312877943364</v>
      </c>
    </row>
    <row r="933">
      <c r="A933" s="50">
        <v>19</v>
      </c>
      <c r="B933" s="50" t="s">
        <v>754</v>
      </c>
      <c r="C933" s="50" t="s">
        <v>23</v>
      </c>
      <c r="D933" s="50" t="s">
        <v>755</v>
      </c>
      <c r="E933" s="51">
        <v>43679</v>
      </c>
      <c r="F933" s="51">
        <v>44775</v>
      </c>
      <c r="G933" s="51">
        <v>43899</v>
      </c>
      <c r="H933" s="52">
        <v>0.11</v>
      </c>
      <c r="I933" s="53">
        <v>4000000000</v>
      </c>
      <c r="J933" s="54">
        <v>102.89444444</v>
      </c>
      <c r="K933" s="54">
        <v>4115777777.6</v>
      </c>
      <c r="L933" s="54">
        <v>100</v>
      </c>
      <c r="M933" s="55">
        <v>104.4879</v>
      </c>
      <c r="N933" s="56">
        <v>4</v>
      </c>
      <c r="O933" s="52" t="e">
        <f>YIELD(E933,F933,H933,J933,L933,N933,2)</f>
        <v>#NAME?</v>
      </c>
      <c r="P933" s="52" t="e">
        <f>YIELD(E933,F933,H933,M933,L933,N933,2)</f>
        <v>#NAME?</v>
      </c>
      <c r="Q933" s="52">
        <f>H933*L933/M933</f>
        <v>0.10527534767183569</v>
      </c>
      <c r="R933" s="54">
        <f>I933*O933</f>
        <v>0</v>
      </c>
      <c r="S933" s="52">
        <f>R933/$I$938</f>
        <v>0</v>
      </c>
      <c r="T933" s="54">
        <f>I933*M933/100-K933</f>
        <v>63738222.400000095</v>
      </c>
      <c r="U933" s="46">
        <f>T933/K933</f>
        <v>0.015486312877943389</v>
      </c>
    </row>
    <row r="934">
      <c r="A934" s="50">
        <v>20</v>
      </c>
      <c r="B934" s="50" t="s">
        <v>295</v>
      </c>
      <c r="C934" s="50" t="s">
        <v>23</v>
      </c>
      <c r="D934" s="50" t="s">
        <v>296</v>
      </c>
      <c r="E934" s="51">
        <v>42689</v>
      </c>
      <c r="F934" s="51">
        <v>45382</v>
      </c>
      <c r="G934" s="51">
        <v>43899</v>
      </c>
      <c r="H934" s="52">
        <v>0.07</v>
      </c>
      <c r="I934" s="53">
        <v>4805911944.26</v>
      </c>
      <c r="J934" s="54">
        <v>100</v>
      </c>
      <c r="K934" s="54">
        <v>4805911944.26</v>
      </c>
      <c r="L934" s="54">
        <v>100</v>
      </c>
      <c r="M934" s="55">
        <v>10</v>
      </c>
      <c r="N934" s="56">
        <v>4</v>
      </c>
      <c r="O934" s="52" t="e">
        <f>YIELD(E934,F934,H934,J934,L934,N934,2)</f>
        <v>#NAME?</v>
      </c>
      <c r="P934" s="52" t="e">
        <f>YIELD(E934,F934,H934,M934,L934,N934,2)</f>
        <v>#NAME?</v>
      </c>
      <c r="Q934" s="52">
        <f>H934*L934/M934</f>
        <v>0.70000000000000007</v>
      </c>
      <c r="R934" s="54">
        <f>I934*O934</f>
        <v>0</v>
      </c>
      <c r="S934" s="52">
        <f>R934/$I$938</f>
        <v>0</v>
      </c>
      <c r="T934" s="54">
        <f>I934*M934/100-K934</f>
        <v>-4325320749.8340006</v>
      </c>
      <c r="U934" s="46">
        <f>T934/K934</f>
        <v>-0.90000000000000013</v>
      </c>
    </row>
    <row r="935">
      <c r="A935" s="50">
        <v>21</v>
      </c>
      <c r="B935" s="50" t="s">
        <v>712</v>
      </c>
      <c r="C935" s="50" t="s">
        <v>23</v>
      </c>
      <c r="D935" s="50" t="s">
        <v>713</v>
      </c>
      <c r="E935" s="51">
        <v>43872</v>
      </c>
      <c r="F935" s="51">
        <v>44004</v>
      </c>
      <c r="G935" s="51">
        <v>43899</v>
      </c>
      <c r="H935" s="52">
        <v>0.105</v>
      </c>
      <c r="I935" s="53">
        <v>10000000000</v>
      </c>
      <c r="J935" s="54">
        <v>100.8438</v>
      </c>
      <c r="K935" s="54">
        <v>10084380000</v>
      </c>
      <c r="L935" s="54">
        <v>100</v>
      </c>
      <c r="M935" s="55">
        <v>99.7637</v>
      </c>
      <c r="N935" s="56">
        <v>4</v>
      </c>
      <c r="O935" s="52" t="e">
        <f>YIELD(E935,F935,H935,J935,L935,N935,2)</f>
        <v>#NAME?</v>
      </c>
      <c r="P935" s="52" t="e">
        <f>YIELD(E935,F935,H935,M935,L935,N935,2)</f>
        <v>#NAME?</v>
      </c>
      <c r="Q935" s="52">
        <f>H935*L935/M935</f>
        <v>0.10524870268444334</v>
      </c>
      <c r="R935" s="54">
        <f>I935*O935</f>
        <v>0</v>
      </c>
      <c r="S935" s="52">
        <f>R935/$I$938</f>
        <v>0</v>
      </c>
      <c r="T935" s="54">
        <f>I935*M935/100-K935</f>
        <v>-108010000</v>
      </c>
      <c r="U935" s="46">
        <f>T935/K935</f>
        <v>-0.010710623756740622</v>
      </c>
    </row>
    <row r="936">
      <c r="A936" s="50">
        <v>22</v>
      </c>
      <c r="B936" s="50" t="s">
        <v>756</v>
      </c>
      <c r="C936" s="50" t="s">
        <v>23</v>
      </c>
      <c r="D936" s="50" t="s">
        <v>757</v>
      </c>
      <c r="E936" s="51">
        <v>42549</v>
      </c>
      <c r="F936" s="51">
        <v>45831</v>
      </c>
      <c r="G936" s="51">
        <v>43899</v>
      </c>
      <c r="H936" s="52">
        <v>0.1025</v>
      </c>
      <c r="I936" s="53">
        <v>7000000000</v>
      </c>
      <c r="J936" s="54">
        <v>103.6</v>
      </c>
      <c r="K936" s="54">
        <v>7252000000</v>
      </c>
      <c r="L936" s="54">
        <v>100</v>
      </c>
      <c r="M936" s="55">
        <v>112.2748</v>
      </c>
      <c r="N936" s="56">
        <v>4</v>
      </c>
      <c r="O936" s="52" t="e">
        <f>YIELD(E936,F936,H936,J936,L936,N936,2)</f>
        <v>#NAME?</v>
      </c>
      <c r="P936" s="52" t="e">
        <f>YIELD(E936,F936,H936,M936,L936,N936,2)</f>
        <v>#NAME?</v>
      </c>
      <c r="Q936" s="52">
        <f>H936*L936/M936</f>
        <v>0.091293861133575835</v>
      </c>
      <c r="R936" s="54">
        <f>I936*O936</f>
        <v>0</v>
      </c>
      <c r="S936" s="52">
        <f>R936/$I$938</f>
        <v>0</v>
      </c>
      <c r="T936" s="54">
        <f>I936*M936/100-K936</f>
        <v>607236000</v>
      </c>
      <c r="U936" s="46">
        <f>T936/K936</f>
        <v>0.08373359073359074</v>
      </c>
    </row>
    <row r="937">
      <c r="A937" s="57">
        <v>23</v>
      </c>
      <c r="B937" s="57" t="s">
        <v>758</v>
      </c>
      <c r="C937" s="57" t="s">
        <v>23</v>
      </c>
      <c r="D937" s="57" t="s">
        <v>759</v>
      </c>
      <c r="E937" s="58">
        <v>43868</v>
      </c>
      <c r="F937" s="58">
        <v>45428</v>
      </c>
      <c r="G937" s="58">
        <v>43899</v>
      </c>
      <c r="H937" s="59">
        <v>0.0975</v>
      </c>
      <c r="I937" s="60">
        <v>15000000000</v>
      </c>
      <c r="J937" s="61">
        <v>102.71</v>
      </c>
      <c r="K937" s="61">
        <v>15406500000</v>
      </c>
      <c r="L937" s="61">
        <v>100</v>
      </c>
      <c r="M937" s="62">
        <v>102.71</v>
      </c>
      <c r="N937" s="63">
        <v>4</v>
      </c>
      <c r="O937" s="59" t="e">
        <f>YIELD(E937,F937,H937,J937,L937,N937,2)</f>
        <v>#NAME?</v>
      </c>
      <c r="P937" s="59" t="e">
        <f>YIELD(E937,F937,H937,M937,L937,N937,2)</f>
        <v>#NAME?</v>
      </c>
      <c r="Q937" s="59">
        <f>H937*L937/M937</f>
        <v>0.0949274656800701</v>
      </c>
      <c r="R937" s="61">
        <f>I937*O937</f>
        <v>0</v>
      </c>
      <c r="S937" s="59">
        <f>R937/$I$938</f>
        <v>0</v>
      </c>
      <c r="T937" s="61">
        <f>I937*M937/100-K937</f>
        <v>0</v>
      </c>
      <c r="U937" s="47">
        <f>T937/K937</f>
        <v>0</v>
      </c>
    </row>
    <row r="938">
      <c r="I938" s="18">
        <f>SUM(I915:I937)</f>
        <v>306662911944.26</v>
      </c>
      <c r="K938" s="18">
        <f>SUM(K915:K937)</f>
        <v>309182166803.66357</v>
      </c>
      <c r="R938" s="18">
        <f>SUM(R915:R937)</f>
        <v>0</v>
      </c>
      <c r="S938" s="20" t="e">
        <f>SUM(S915:S937)</f>
        <v>#NAME?</v>
      </c>
      <c r="T938" s="18">
        <f>SUM(T915:T937)</f>
        <v>3845636144.7623987</v>
      </c>
      <c r="U938" s="2">
        <f>T938/K938</f>
        <v>0.012438091706642477</v>
      </c>
    </row>
    <row r="941">
      <c r="B941" s="8" t="s">
        <v>0</v>
      </c>
      <c r="C941" s="0" t="s">
        <v>146</v>
      </c>
      <c r="G941" s="7" t="s">
        <v>4</v>
      </c>
      <c r="H941" s="10">
        <v>43899</v>
      </c>
    </row>
    <row r="943">
      <c r="A943" s="43" t="s">
        <v>5</v>
      </c>
      <c r="B943" s="43" t="s">
        <v>217</v>
      </c>
      <c r="C943" s="43" t="s">
        <v>218</v>
      </c>
      <c r="D943" s="43" t="s">
        <v>219</v>
      </c>
      <c r="E943" s="43" t="s">
        <v>220</v>
      </c>
      <c r="F943" s="43" t="s">
        <v>221</v>
      </c>
      <c r="G943" s="45" t="s">
        <v>222</v>
      </c>
      <c r="H943" s="43" t="s">
        <v>223</v>
      </c>
      <c r="I943" s="43" t="s">
        <v>224</v>
      </c>
      <c r="J943" s="43" t="s">
        <v>225</v>
      </c>
      <c r="K943" s="44"/>
      <c r="L943" s="43" t="s">
        <v>226</v>
      </c>
      <c r="M943" s="43" t="s">
        <v>227</v>
      </c>
      <c r="N943" s="43" t="s">
        <v>228</v>
      </c>
      <c r="O943" s="43" t="s">
        <v>229</v>
      </c>
      <c r="P943" s="43" t="s">
        <v>230</v>
      </c>
      <c r="Q943" s="43" t="s">
        <v>231</v>
      </c>
      <c r="R943" s="43" t="s">
        <v>232</v>
      </c>
      <c r="S943" s="43" t="s">
        <v>233</v>
      </c>
      <c r="T943" s="43" t="s">
        <v>234</v>
      </c>
      <c r="U943" s="48" t="s">
        <v>235</v>
      </c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2" t="s">
        <v>236</v>
      </c>
      <c r="K944" s="42" t="s">
        <v>237</v>
      </c>
      <c r="L944" s="44"/>
      <c r="M944" s="44"/>
      <c r="N944" s="44"/>
      <c r="O944" s="44"/>
      <c r="P944" s="44"/>
      <c r="Q944" s="44"/>
      <c r="R944" s="44"/>
      <c r="S944" s="44"/>
      <c r="T944" s="44"/>
      <c r="U944" s="49"/>
    </row>
    <row r="945">
      <c r="A945" s="50">
        <v>1</v>
      </c>
      <c r="B945" s="50" t="s">
        <v>555</v>
      </c>
      <c r="C945" s="50" t="s">
        <v>23</v>
      </c>
      <c r="D945" s="50" t="s">
        <v>556</v>
      </c>
      <c r="E945" s="51">
        <v>43712</v>
      </c>
      <c r="F945" s="51">
        <v>44808</v>
      </c>
      <c r="G945" s="51">
        <v>43899</v>
      </c>
      <c r="H945" s="52">
        <v>0.0925</v>
      </c>
      <c r="I945" s="53">
        <v>840000000</v>
      </c>
      <c r="J945" s="54">
        <v>100</v>
      </c>
      <c r="K945" s="54">
        <v>840000000</v>
      </c>
      <c r="L945" s="54">
        <v>100</v>
      </c>
      <c r="M945" s="55">
        <v>103.9559</v>
      </c>
      <c r="N945" s="56">
        <v>4</v>
      </c>
      <c r="O945" s="52" t="e">
        <f>YIELD(E945,F945,H945,J945,L945,N945,2)</f>
        <v>#NAME?</v>
      </c>
      <c r="P945" s="52" t="e">
        <f>YIELD(E945,F945,H945,M945,L945,N945,2)</f>
        <v>#NAME?</v>
      </c>
      <c r="Q945" s="52">
        <f>H945*L945/M945</f>
        <v>0.0889800386510049</v>
      </c>
      <c r="R945" s="54">
        <f>I945*O945</f>
        <v>0</v>
      </c>
      <c r="S945" s="52">
        <f>R945/$I$988</f>
        <v>0</v>
      </c>
      <c r="T945" s="54">
        <f>I945*M945/100-K945</f>
        <v>33229560</v>
      </c>
      <c r="U945" s="46">
        <f>T945/K945</f>
        <v>0.039559</v>
      </c>
    </row>
    <row r="946">
      <c r="A946" s="50">
        <v>2</v>
      </c>
      <c r="B946" s="50" t="s">
        <v>760</v>
      </c>
      <c r="C946" s="50" t="s">
        <v>23</v>
      </c>
      <c r="D946" s="50" t="s">
        <v>761</v>
      </c>
      <c r="E946" s="51">
        <v>43892</v>
      </c>
      <c r="F946" s="51">
        <v>45252</v>
      </c>
      <c r="G946" s="51">
        <v>43899</v>
      </c>
      <c r="H946" s="52">
        <v>0.085</v>
      </c>
      <c r="I946" s="53">
        <v>4000000000</v>
      </c>
      <c r="J946" s="54">
        <v>104.1</v>
      </c>
      <c r="K946" s="54">
        <v>4164000000</v>
      </c>
      <c r="L946" s="54">
        <v>100</v>
      </c>
      <c r="M946" s="55">
        <v>104.2988</v>
      </c>
      <c r="N946" s="56">
        <v>4</v>
      </c>
      <c r="O946" s="52" t="e">
        <f>YIELD(E946,F946,H946,J946,L946,N946,2)</f>
        <v>#NAME?</v>
      </c>
      <c r="P946" s="52" t="e">
        <f>YIELD(E946,F946,H946,M946,L946,N946,2)</f>
        <v>#NAME?</v>
      </c>
      <c r="Q946" s="52">
        <f>H946*L946/M946</f>
        <v>0.081496623163449633</v>
      </c>
      <c r="R946" s="54">
        <f>I946*O946</f>
        <v>0</v>
      </c>
      <c r="S946" s="52">
        <f>R946/$I$988</f>
        <v>0</v>
      </c>
      <c r="T946" s="54">
        <f>I946*M946/100-K946</f>
        <v>7952000</v>
      </c>
      <c r="U946" s="46">
        <f>T946/K946</f>
        <v>0.0019097022094140251</v>
      </c>
    </row>
    <row r="947">
      <c r="A947" s="50">
        <v>3</v>
      </c>
      <c r="B947" s="50" t="s">
        <v>762</v>
      </c>
      <c r="C947" s="50" t="s">
        <v>23</v>
      </c>
      <c r="D947" s="50" t="s">
        <v>763</v>
      </c>
      <c r="E947" s="51">
        <v>43880</v>
      </c>
      <c r="F947" s="51">
        <v>45405</v>
      </c>
      <c r="G947" s="51">
        <v>43899</v>
      </c>
      <c r="H947" s="52">
        <v>0.089</v>
      </c>
      <c r="I947" s="53">
        <v>2000000000</v>
      </c>
      <c r="J947" s="54">
        <v>105.56</v>
      </c>
      <c r="K947" s="54">
        <v>2111200000</v>
      </c>
      <c r="L947" s="54">
        <v>100</v>
      </c>
      <c r="M947" s="55">
        <v>105.8914</v>
      </c>
      <c r="N947" s="56">
        <v>4</v>
      </c>
      <c r="O947" s="52" t="e">
        <f>YIELD(E947,F947,H947,J947,L947,N947,2)</f>
        <v>#NAME?</v>
      </c>
      <c r="P947" s="52" t="e">
        <f>YIELD(E947,F947,H947,M947,L947,N947,2)</f>
        <v>#NAME?</v>
      </c>
      <c r="Q947" s="52">
        <f>H947*L947/M947</f>
        <v>0.084048374088925071</v>
      </c>
      <c r="R947" s="54">
        <f>I947*O947</f>
        <v>0</v>
      </c>
      <c r="S947" s="52">
        <f>R947/$I$988</f>
        <v>0</v>
      </c>
      <c r="T947" s="54">
        <f>I947*M947/100-K947</f>
        <v>6628000</v>
      </c>
      <c r="U947" s="46">
        <f>T947/K947</f>
        <v>0.0031394467601364153</v>
      </c>
    </row>
    <row r="948">
      <c r="A948" s="50">
        <v>4</v>
      </c>
      <c r="B948" s="50" t="s">
        <v>764</v>
      </c>
      <c r="C948" s="50" t="s">
        <v>23</v>
      </c>
      <c r="D948" s="50" t="s">
        <v>765</v>
      </c>
      <c r="E948" s="51">
        <v>43880</v>
      </c>
      <c r="F948" s="51">
        <v>45482</v>
      </c>
      <c r="G948" s="51">
        <v>43899</v>
      </c>
      <c r="H948" s="52">
        <v>0.087</v>
      </c>
      <c r="I948" s="53">
        <v>3000000000</v>
      </c>
      <c r="J948" s="54">
        <v>104.9</v>
      </c>
      <c r="K948" s="54">
        <v>3147000000</v>
      </c>
      <c r="L948" s="54">
        <v>100</v>
      </c>
      <c r="M948" s="55">
        <v>105.2537</v>
      </c>
      <c r="N948" s="56">
        <v>4</v>
      </c>
      <c r="O948" s="52" t="e">
        <f>YIELD(E948,F948,H948,J948,L948,N948,2)</f>
        <v>#NAME?</v>
      </c>
      <c r="P948" s="52" t="e">
        <f>YIELD(E948,F948,H948,M948,L948,N948,2)</f>
        <v>#NAME?</v>
      </c>
      <c r="Q948" s="52">
        <f>H948*L948/M948</f>
        <v>0.082657426769795261</v>
      </c>
      <c r="R948" s="54">
        <f>I948*O948</f>
        <v>0</v>
      </c>
      <c r="S948" s="52">
        <f>R948/$I$988</f>
        <v>0</v>
      </c>
      <c r="T948" s="54">
        <f>I948*M948/100-K948</f>
        <v>10611000</v>
      </c>
      <c r="U948" s="46">
        <f>T948/K948</f>
        <v>0.0033717826501429935</v>
      </c>
    </row>
    <row r="949">
      <c r="A949" s="50">
        <v>5</v>
      </c>
      <c r="B949" s="50" t="s">
        <v>517</v>
      </c>
      <c r="C949" s="50" t="s">
        <v>23</v>
      </c>
      <c r="D949" s="50" t="s">
        <v>518</v>
      </c>
      <c r="E949" s="51">
        <v>43474</v>
      </c>
      <c r="F949" s="51">
        <v>44558</v>
      </c>
      <c r="G949" s="51">
        <v>43899</v>
      </c>
      <c r="H949" s="52">
        <v>0.104</v>
      </c>
      <c r="I949" s="53">
        <v>1000000000</v>
      </c>
      <c r="J949" s="54">
        <v>100.01</v>
      </c>
      <c r="K949" s="54">
        <v>1000100000</v>
      </c>
      <c r="L949" s="54">
        <v>100</v>
      </c>
      <c r="M949" s="55">
        <v>105.0058</v>
      </c>
      <c r="N949" s="56">
        <v>4</v>
      </c>
      <c r="O949" s="52" t="e">
        <f>YIELD(E949,F949,H949,J949,L949,N949,2)</f>
        <v>#NAME?</v>
      </c>
      <c r="P949" s="52" t="e">
        <f>YIELD(E949,F949,H949,M949,L949,N949,2)</f>
        <v>#NAME?</v>
      </c>
      <c r="Q949" s="52">
        <f>H949*L949/M949</f>
        <v>0.099042148148007075</v>
      </c>
      <c r="R949" s="54">
        <f>I949*O949</f>
        <v>0</v>
      </c>
      <c r="S949" s="52">
        <f>R949/$I$988</f>
        <v>0</v>
      </c>
      <c r="T949" s="54">
        <f>I949*M949/100-K949</f>
        <v>49958000</v>
      </c>
      <c r="U949" s="46">
        <f>T949/K949</f>
        <v>0.049953004699530047</v>
      </c>
    </row>
    <row r="950">
      <c r="A950" s="50">
        <v>6</v>
      </c>
      <c r="B950" s="50" t="s">
        <v>355</v>
      </c>
      <c r="C950" s="50" t="s">
        <v>23</v>
      </c>
      <c r="D950" s="50" t="s">
        <v>356</v>
      </c>
      <c r="E950" s="51">
        <v>42768</v>
      </c>
      <c r="F950" s="51">
        <v>44696</v>
      </c>
      <c r="G950" s="51">
        <v>43899</v>
      </c>
      <c r="H950" s="52">
        <v>0.07</v>
      </c>
      <c r="I950" s="53">
        <v>300000000</v>
      </c>
      <c r="J950" s="54">
        <v>98.7319</v>
      </c>
      <c r="K950" s="54">
        <v>296195700</v>
      </c>
      <c r="L950" s="54">
        <v>100</v>
      </c>
      <c r="M950" s="55">
        <v>103.4114</v>
      </c>
      <c r="N950" s="56">
        <v>2</v>
      </c>
      <c r="O950" s="52" t="e">
        <f>YIELD(E950,F950,H950,J950,L950,N950,2)</f>
        <v>#NAME?</v>
      </c>
      <c r="P950" s="52" t="e">
        <f>YIELD(E950,F950,H950,M950,L950,N950,2)</f>
        <v>#NAME?</v>
      </c>
      <c r="Q950" s="52">
        <f>H950*L950/M950</f>
        <v>0.067690796179144669</v>
      </c>
      <c r="R950" s="54">
        <f>I950*O950</f>
        <v>0</v>
      </c>
      <c r="S950" s="52">
        <f>R950/$I$988</f>
        <v>0</v>
      </c>
      <c r="T950" s="54">
        <f>I950*M950/100-K950</f>
        <v>14038500</v>
      </c>
      <c r="U950" s="46">
        <f>T950/K950</f>
        <v>0.047396029044310908</v>
      </c>
    </row>
    <row r="951">
      <c r="A951" s="50">
        <v>7</v>
      </c>
      <c r="B951" s="50" t="s">
        <v>766</v>
      </c>
      <c r="C951" s="50" t="s">
        <v>23</v>
      </c>
      <c r="D951" s="50" t="s">
        <v>767</v>
      </c>
      <c r="E951" s="51">
        <v>43378</v>
      </c>
      <c r="F951" s="51">
        <v>45427</v>
      </c>
      <c r="G951" s="51">
        <v>43899</v>
      </c>
      <c r="H951" s="52">
        <v>0.08125</v>
      </c>
      <c r="I951" s="53">
        <v>500000000</v>
      </c>
      <c r="J951" s="54">
        <v>99.40466958</v>
      </c>
      <c r="K951" s="54">
        <v>497023347.90000004</v>
      </c>
      <c r="L951" s="54">
        <v>100</v>
      </c>
      <c r="M951" s="55">
        <v>107.225</v>
      </c>
      <c r="N951" s="56">
        <v>2</v>
      </c>
      <c r="O951" s="52" t="e">
        <f>YIELD(E951,F951,H951,J951,L951,N951,2)</f>
        <v>#NAME?</v>
      </c>
      <c r="P951" s="52" t="e">
        <f>YIELD(E951,F951,H951,M951,L951,N951,2)</f>
        <v>#NAME?</v>
      </c>
      <c r="Q951" s="52">
        <f>H951*L951/M951</f>
        <v>0.075775238983446028</v>
      </c>
      <c r="R951" s="54">
        <f>I951*O951</f>
        <v>0</v>
      </c>
      <c r="S951" s="52">
        <f>R951/$I$988</f>
        <v>0</v>
      </c>
      <c r="T951" s="54">
        <f>I951*M951/100-K951</f>
        <v>39101652.099999964</v>
      </c>
      <c r="U951" s="46">
        <f>T951/K951</f>
        <v>0.0786716605270365</v>
      </c>
    </row>
    <row r="952">
      <c r="A952" s="50">
        <v>8</v>
      </c>
      <c r="B952" s="50" t="s">
        <v>766</v>
      </c>
      <c r="C952" s="50" t="s">
        <v>23</v>
      </c>
      <c r="D952" s="50" t="s">
        <v>767</v>
      </c>
      <c r="E952" s="51">
        <v>43721</v>
      </c>
      <c r="F952" s="51">
        <v>45427</v>
      </c>
      <c r="G952" s="51">
        <v>43899</v>
      </c>
      <c r="H952" s="52">
        <v>0.08125</v>
      </c>
      <c r="I952" s="53">
        <v>425000000</v>
      </c>
      <c r="J952" s="54">
        <v>99.40466958</v>
      </c>
      <c r="K952" s="54">
        <v>422469845.71500003</v>
      </c>
      <c r="L952" s="54">
        <v>100</v>
      </c>
      <c r="M952" s="55">
        <v>107.225</v>
      </c>
      <c r="N952" s="56">
        <v>2</v>
      </c>
      <c r="O952" s="52" t="e">
        <f>YIELD(E952,F952,H952,J952,L952,N952,2)</f>
        <v>#NAME?</v>
      </c>
      <c r="P952" s="52" t="e">
        <f>YIELD(E952,F952,H952,M952,L952,N952,2)</f>
        <v>#NAME?</v>
      </c>
      <c r="Q952" s="52">
        <f>H952*L952/M952</f>
        <v>0.075775238983446028</v>
      </c>
      <c r="R952" s="54">
        <f>I952*O952</f>
        <v>0</v>
      </c>
      <c r="S952" s="52">
        <f>R952/$I$988</f>
        <v>0</v>
      </c>
      <c r="T952" s="54">
        <f>I952*M952/100-K952</f>
        <v>33236404.284999967</v>
      </c>
      <c r="U952" s="46">
        <f>T952/K952</f>
        <v>0.0786716605270365</v>
      </c>
    </row>
    <row r="953">
      <c r="A953" s="50">
        <v>9</v>
      </c>
      <c r="B953" s="50" t="s">
        <v>766</v>
      </c>
      <c r="C953" s="50" t="s">
        <v>23</v>
      </c>
      <c r="D953" s="50" t="s">
        <v>767</v>
      </c>
      <c r="E953" s="51">
        <v>43382</v>
      </c>
      <c r="F953" s="51">
        <v>45427</v>
      </c>
      <c r="G953" s="51">
        <v>43899</v>
      </c>
      <c r="H953" s="52">
        <v>0.08125</v>
      </c>
      <c r="I953" s="53">
        <v>1500000000</v>
      </c>
      <c r="J953" s="54">
        <v>99.40466958</v>
      </c>
      <c r="K953" s="54">
        <v>1491070043.7</v>
      </c>
      <c r="L953" s="54">
        <v>100</v>
      </c>
      <c r="M953" s="55">
        <v>107.225</v>
      </c>
      <c r="N953" s="56">
        <v>2</v>
      </c>
      <c r="O953" s="52" t="e">
        <f>YIELD(E953,F953,H953,J953,L953,N953,2)</f>
        <v>#NAME?</v>
      </c>
      <c r="P953" s="52" t="e">
        <f>YIELD(E953,F953,H953,M953,L953,N953,2)</f>
        <v>#NAME?</v>
      </c>
      <c r="Q953" s="52">
        <f>H953*L953/M953</f>
        <v>0.075775238983446028</v>
      </c>
      <c r="R953" s="54">
        <f>I953*O953</f>
        <v>0</v>
      </c>
      <c r="S953" s="52">
        <f>R953/$I$988</f>
        <v>0</v>
      </c>
      <c r="T953" s="54">
        <f>I953*M953/100-K953</f>
        <v>117304956.29999995</v>
      </c>
      <c r="U953" s="46">
        <f>T953/K953</f>
        <v>0.078671660527036544</v>
      </c>
    </row>
    <row r="954">
      <c r="A954" s="50">
        <v>10</v>
      </c>
      <c r="B954" s="50" t="s">
        <v>766</v>
      </c>
      <c r="C954" s="50" t="s">
        <v>23</v>
      </c>
      <c r="D954" s="50" t="s">
        <v>767</v>
      </c>
      <c r="E954" s="51">
        <v>43384</v>
      </c>
      <c r="F954" s="51">
        <v>45427</v>
      </c>
      <c r="G954" s="51">
        <v>43899</v>
      </c>
      <c r="H954" s="52">
        <v>0.08125</v>
      </c>
      <c r="I954" s="53">
        <v>2000000000</v>
      </c>
      <c r="J954" s="54">
        <v>99.40466958</v>
      </c>
      <c r="K954" s="54">
        <v>1988093391.6000001</v>
      </c>
      <c r="L954" s="54">
        <v>100</v>
      </c>
      <c r="M954" s="55">
        <v>107.225</v>
      </c>
      <c r="N954" s="56">
        <v>2</v>
      </c>
      <c r="O954" s="52" t="e">
        <f>YIELD(E954,F954,H954,J954,L954,N954,2)</f>
        <v>#NAME?</v>
      </c>
      <c r="P954" s="52" t="e">
        <f>YIELD(E954,F954,H954,M954,L954,N954,2)</f>
        <v>#NAME?</v>
      </c>
      <c r="Q954" s="52">
        <f>H954*L954/M954</f>
        <v>0.075775238983446028</v>
      </c>
      <c r="R954" s="54">
        <f>I954*O954</f>
        <v>0</v>
      </c>
      <c r="S954" s="52">
        <f>R954/$I$988</f>
        <v>0</v>
      </c>
      <c r="T954" s="54">
        <f>I954*M954/100-K954</f>
        <v>156406608.39999986</v>
      </c>
      <c r="U954" s="46">
        <f>T954/K954</f>
        <v>0.0786716605270365</v>
      </c>
    </row>
    <row r="955">
      <c r="A955" s="50">
        <v>11</v>
      </c>
      <c r="B955" s="50" t="s">
        <v>766</v>
      </c>
      <c r="C955" s="50" t="s">
        <v>23</v>
      </c>
      <c r="D955" s="50" t="s">
        <v>767</v>
      </c>
      <c r="E955" s="51">
        <v>43398</v>
      </c>
      <c r="F955" s="51">
        <v>45427</v>
      </c>
      <c r="G955" s="51">
        <v>43899</v>
      </c>
      <c r="H955" s="52">
        <v>0.08125</v>
      </c>
      <c r="I955" s="53">
        <v>2000000000</v>
      </c>
      <c r="J955" s="54">
        <v>99.40466958</v>
      </c>
      <c r="K955" s="54">
        <v>1988093391.6000001</v>
      </c>
      <c r="L955" s="54">
        <v>100</v>
      </c>
      <c r="M955" s="55">
        <v>107.225</v>
      </c>
      <c r="N955" s="56">
        <v>2</v>
      </c>
      <c r="O955" s="52" t="e">
        <f>YIELD(E955,F955,H955,J955,L955,N955,2)</f>
        <v>#NAME?</v>
      </c>
      <c r="P955" s="52" t="e">
        <f>YIELD(E955,F955,H955,M955,L955,N955,2)</f>
        <v>#NAME?</v>
      </c>
      <c r="Q955" s="52">
        <f>H955*L955/M955</f>
        <v>0.075775238983446028</v>
      </c>
      <c r="R955" s="54">
        <f>I955*O955</f>
        <v>0</v>
      </c>
      <c r="S955" s="52">
        <f>R955/$I$988</f>
        <v>0</v>
      </c>
      <c r="T955" s="54">
        <f>I955*M955/100-K955</f>
        <v>156406608.39999986</v>
      </c>
      <c r="U955" s="46">
        <f>T955/K955</f>
        <v>0.0786716605270365</v>
      </c>
    </row>
    <row r="956">
      <c r="A956" s="50">
        <v>12</v>
      </c>
      <c r="B956" s="50" t="s">
        <v>766</v>
      </c>
      <c r="C956" s="50" t="s">
        <v>23</v>
      </c>
      <c r="D956" s="50" t="s">
        <v>767</v>
      </c>
      <c r="E956" s="51">
        <v>43402</v>
      </c>
      <c r="F956" s="51">
        <v>45427</v>
      </c>
      <c r="G956" s="51">
        <v>43899</v>
      </c>
      <c r="H956" s="52">
        <v>0.08125</v>
      </c>
      <c r="I956" s="53">
        <v>1000000000</v>
      </c>
      <c r="J956" s="54">
        <v>99.40466958</v>
      </c>
      <c r="K956" s="54">
        <v>994046695.80000007</v>
      </c>
      <c r="L956" s="54">
        <v>100</v>
      </c>
      <c r="M956" s="55">
        <v>107.225</v>
      </c>
      <c r="N956" s="56">
        <v>2</v>
      </c>
      <c r="O956" s="52" t="e">
        <f>YIELD(E956,F956,H956,J956,L956,N956,2)</f>
        <v>#NAME?</v>
      </c>
      <c r="P956" s="52" t="e">
        <f>YIELD(E956,F956,H956,M956,L956,N956,2)</f>
        <v>#NAME?</v>
      </c>
      <c r="Q956" s="52">
        <f>H956*L956/M956</f>
        <v>0.075775238983446028</v>
      </c>
      <c r="R956" s="54">
        <f>I956*O956</f>
        <v>0</v>
      </c>
      <c r="S956" s="52">
        <f>R956/$I$988</f>
        <v>0</v>
      </c>
      <c r="T956" s="54">
        <f>I956*M956/100-K956</f>
        <v>78203304.199999928</v>
      </c>
      <c r="U956" s="46">
        <f>T956/K956</f>
        <v>0.0786716605270365</v>
      </c>
    </row>
    <row r="957">
      <c r="A957" s="50">
        <v>13</v>
      </c>
      <c r="B957" s="50" t="s">
        <v>766</v>
      </c>
      <c r="C957" s="50" t="s">
        <v>23</v>
      </c>
      <c r="D957" s="50" t="s">
        <v>767</v>
      </c>
      <c r="E957" s="51">
        <v>43404</v>
      </c>
      <c r="F957" s="51">
        <v>45427</v>
      </c>
      <c r="G957" s="51">
        <v>43899</v>
      </c>
      <c r="H957" s="52">
        <v>0.08125</v>
      </c>
      <c r="I957" s="53">
        <v>1000000000</v>
      </c>
      <c r="J957" s="54">
        <v>99.40466958</v>
      </c>
      <c r="K957" s="54">
        <v>994046695.80000007</v>
      </c>
      <c r="L957" s="54">
        <v>100</v>
      </c>
      <c r="M957" s="55">
        <v>107.225</v>
      </c>
      <c r="N957" s="56">
        <v>2</v>
      </c>
      <c r="O957" s="52" t="e">
        <f>YIELD(E957,F957,H957,J957,L957,N957,2)</f>
        <v>#NAME?</v>
      </c>
      <c r="P957" s="52" t="e">
        <f>YIELD(E957,F957,H957,M957,L957,N957,2)</f>
        <v>#NAME?</v>
      </c>
      <c r="Q957" s="52">
        <f>H957*L957/M957</f>
        <v>0.075775238983446028</v>
      </c>
      <c r="R957" s="54">
        <f>I957*O957</f>
        <v>0</v>
      </c>
      <c r="S957" s="52">
        <f>R957/$I$988</f>
        <v>0</v>
      </c>
      <c r="T957" s="54">
        <f>I957*M957/100-K957</f>
        <v>78203304.199999928</v>
      </c>
      <c r="U957" s="46">
        <f>T957/K957</f>
        <v>0.0786716605270365</v>
      </c>
    </row>
    <row r="958">
      <c r="A958" s="50">
        <v>14</v>
      </c>
      <c r="B958" s="50" t="s">
        <v>766</v>
      </c>
      <c r="C958" s="50" t="s">
        <v>23</v>
      </c>
      <c r="D958" s="50" t="s">
        <v>767</v>
      </c>
      <c r="E958" s="51">
        <v>43405</v>
      </c>
      <c r="F958" s="51">
        <v>45427</v>
      </c>
      <c r="G958" s="51">
        <v>43899</v>
      </c>
      <c r="H958" s="52">
        <v>0.08125</v>
      </c>
      <c r="I958" s="53">
        <v>1000000000</v>
      </c>
      <c r="J958" s="54">
        <v>99.40466958</v>
      </c>
      <c r="K958" s="54">
        <v>994046695.80000007</v>
      </c>
      <c r="L958" s="54">
        <v>100</v>
      </c>
      <c r="M958" s="55">
        <v>107.225</v>
      </c>
      <c r="N958" s="56">
        <v>2</v>
      </c>
      <c r="O958" s="52" t="e">
        <f>YIELD(E958,F958,H958,J958,L958,N958,2)</f>
        <v>#NAME?</v>
      </c>
      <c r="P958" s="52" t="e">
        <f>YIELD(E958,F958,H958,M958,L958,N958,2)</f>
        <v>#NAME?</v>
      </c>
      <c r="Q958" s="52">
        <f>H958*L958/M958</f>
        <v>0.075775238983446028</v>
      </c>
      <c r="R958" s="54">
        <f>I958*O958</f>
        <v>0</v>
      </c>
      <c r="S958" s="52">
        <f>R958/$I$988</f>
        <v>0</v>
      </c>
      <c r="T958" s="54">
        <f>I958*M958/100-K958</f>
        <v>78203304.199999928</v>
      </c>
      <c r="U958" s="46">
        <f>T958/K958</f>
        <v>0.0786716605270365</v>
      </c>
    </row>
    <row r="959">
      <c r="A959" s="50">
        <v>15</v>
      </c>
      <c r="B959" s="50" t="s">
        <v>766</v>
      </c>
      <c r="C959" s="50" t="s">
        <v>23</v>
      </c>
      <c r="D959" s="50" t="s">
        <v>767</v>
      </c>
      <c r="E959" s="51">
        <v>43434</v>
      </c>
      <c r="F959" s="51">
        <v>45427</v>
      </c>
      <c r="G959" s="51">
        <v>43899</v>
      </c>
      <c r="H959" s="52">
        <v>0.08125</v>
      </c>
      <c r="I959" s="53">
        <v>1500000000</v>
      </c>
      <c r="J959" s="54">
        <v>99.40466958</v>
      </c>
      <c r="K959" s="54">
        <v>1491070043.7</v>
      </c>
      <c r="L959" s="54">
        <v>100</v>
      </c>
      <c r="M959" s="55">
        <v>107.225</v>
      </c>
      <c r="N959" s="56">
        <v>2</v>
      </c>
      <c r="O959" s="52" t="e">
        <f>YIELD(E959,F959,H959,J959,L959,N959,2)</f>
        <v>#NAME?</v>
      </c>
      <c r="P959" s="52" t="e">
        <f>YIELD(E959,F959,H959,M959,L959,N959,2)</f>
        <v>#NAME?</v>
      </c>
      <c r="Q959" s="52">
        <f>H959*L959/M959</f>
        <v>0.075775238983446028</v>
      </c>
      <c r="R959" s="54">
        <f>I959*O959</f>
        <v>0</v>
      </c>
      <c r="S959" s="52">
        <f>R959/$I$988</f>
        <v>0</v>
      </c>
      <c r="T959" s="54">
        <f>I959*M959/100-K959</f>
        <v>117304956.29999995</v>
      </c>
      <c r="U959" s="46">
        <f>T959/K959</f>
        <v>0.078671660527036544</v>
      </c>
    </row>
    <row r="960">
      <c r="A960" s="50">
        <v>16</v>
      </c>
      <c r="B960" s="50" t="s">
        <v>501</v>
      </c>
      <c r="C960" s="50" t="s">
        <v>23</v>
      </c>
      <c r="D960" s="50" t="s">
        <v>502</v>
      </c>
      <c r="E960" s="51">
        <v>43761</v>
      </c>
      <c r="F960" s="51">
        <v>50875</v>
      </c>
      <c r="G960" s="51">
        <v>43899</v>
      </c>
      <c r="H960" s="52">
        <v>0.08375</v>
      </c>
      <c r="I960" s="53">
        <v>1300000000</v>
      </c>
      <c r="J960" s="54">
        <v>106.17631579</v>
      </c>
      <c r="K960" s="54">
        <v>1380292105.27</v>
      </c>
      <c r="L960" s="54">
        <v>100</v>
      </c>
      <c r="M960" s="55">
        <v>108.4698</v>
      </c>
      <c r="N960" s="56">
        <v>2</v>
      </c>
      <c r="O960" s="52" t="e">
        <f>YIELD(E960,F960,H960,J960,L960,N960,2)</f>
        <v>#NAME?</v>
      </c>
      <c r="P960" s="52" t="e">
        <f>YIELD(E960,F960,H960,M960,L960,N960,2)</f>
        <v>#NAME?</v>
      </c>
      <c r="Q960" s="52">
        <f>H960*L960/M960</f>
        <v>0.077210430921786519</v>
      </c>
      <c r="R960" s="54">
        <f>I960*O960</f>
        <v>0</v>
      </c>
      <c r="S960" s="52">
        <f>R960/$I$988</f>
        <v>0</v>
      </c>
      <c r="T960" s="54">
        <f>I960*M960/100-K960</f>
        <v>29815294.730000019</v>
      </c>
      <c r="U960" s="46">
        <f>T960/K960</f>
        <v>0.021600713802653989</v>
      </c>
    </row>
    <row r="961">
      <c r="A961" s="50">
        <v>17</v>
      </c>
      <c r="B961" s="50" t="s">
        <v>501</v>
      </c>
      <c r="C961" s="50" t="s">
        <v>23</v>
      </c>
      <c r="D961" s="50" t="s">
        <v>502</v>
      </c>
      <c r="E961" s="51">
        <v>43763</v>
      </c>
      <c r="F961" s="51">
        <v>50875</v>
      </c>
      <c r="G961" s="51">
        <v>43899</v>
      </c>
      <c r="H961" s="52">
        <v>0.08375</v>
      </c>
      <c r="I961" s="53">
        <v>600000000</v>
      </c>
      <c r="J961" s="54">
        <v>106.17631579</v>
      </c>
      <c r="K961" s="54">
        <v>637057894.73999989</v>
      </c>
      <c r="L961" s="54">
        <v>100</v>
      </c>
      <c r="M961" s="55">
        <v>108.4698</v>
      </c>
      <c r="N961" s="56">
        <v>2</v>
      </c>
      <c r="O961" s="52" t="e">
        <f>YIELD(E961,F961,H961,J961,L961,N961,2)</f>
        <v>#NAME?</v>
      </c>
      <c r="P961" s="52" t="e">
        <f>YIELD(E961,F961,H961,M961,L961,N961,2)</f>
        <v>#NAME?</v>
      </c>
      <c r="Q961" s="52">
        <f>H961*L961/M961</f>
        <v>0.077210430921786519</v>
      </c>
      <c r="R961" s="54">
        <f>I961*O961</f>
        <v>0</v>
      </c>
      <c r="S961" s="52">
        <f>R961/$I$988</f>
        <v>0</v>
      </c>
      <c r="T961" s="54">
        <f>I961*M961/100-K961</f>
        <v>13760905.260000229</v>
      </c>
      <c r="U961" s="46">
        <f>T961/K961</f>
        <v>0.021600713802654336</v>
      </c>
    </row>
    <row r="962">
      <c r="A962" s="50">
        <v>18</v>
      </c>
      <c r="B962" s="50" t="s">
        <v>571</v>
      </c>
      <c r="C962" s="50" t="s">
        <v>23</v>
      </c>
      <c r="D962" s="50" t="s">
        <v>572</v>
      </c>
      <c r="E962" s="51">
        <v>43804</v>
      </c>
      <c r="F962" s="51">
        <v>47741</v>
      </c>
      <c r="G962" s="51">
        <v>43899</v>
      </c>
      <c r="H962" s="52">
        <v>0.07</v>
      </c>
      <c r="I962" s="53">
        <v>800000000</v>
      </c>
      <c r="J962" s="54">
        <v>98.29533606</v>
      </c>
      <c r="K962" s="54">
        <v>786362688.48</v>
      </c>
      <c r="L962" s="54">
        <v>100</v>
      </c>
      <c r="M962" s="55">
        <v>99.5</v>
      </c>
      <c r="N962" s="56">
        <v>2</v>
      </c>
      <c r="O962" s="52" t="e">
        <f>YIELD(E962,F962,H962,J962,L962,N962,2)</f>
        <v>#NAME?</v>
      </c>
      <c r="P962" s="52" t="e">
        <f>YIELD(E962,F962,H962,M962,L962,N962,2)</f>
        <v>#NAME?</v>
      </c>
      <c r="Q962" s="52">
        <f>H962*L962/M962</f>
        <v>0.070351758793969862</v>
      </c>
      <c r="R962" s="54">
        <f>I962*O962</f>
        <v>0</v>
      </c>
      <c r="S962" s="52">
        <f>R962/$I$988</f>
        <v>0</v>
      </c>
      <c r="T962" s="54">
        <f>I962*M962/100-K962</f>
        <v>9637311.51999998</v>
      </c>
      <c r="U962" s="46">
        <f>T962/K962</f>
        <v>0.012255555434132341</v>
      </c>
    </row>
    <row r="963">
      <c r="A963" s="50">
        <v>19</v>
      </c>
      <c r="B963" s="50" t="s">
        <v>571</v>
      </c>
      <c r="C963" s="50" t="s">
        <v>23</v>
      </c>
      <c r="D963" s="50" t="s">
        <v>572</v>
      </c>
      <c r="E963" s="51">
        <v>43754</v>
      </c>
      <c r="F963" s="51">
        <v>47741</v>
      </c>
      <c r="G963" s="51">
        <v>43899</v>
      </c>
      <c r="H963" s="52">
        <v>0.07</v>
      </c>
      <c r="I963" s="53">
        <v>7075000000</v>
      </c>
      <c r="J963" s="54">
        <v>98.29533606</v>
      </c>
      <c r="K963" s="54">
        <v>6954395026.245</v>
      </c>
      <c r="L963" s="54">
        <v>100</v>
      </c>
      <c r="M963" s="55">
        <v>99.5</v>
      </c>
      <c r="N963" s="56">
        <v>2</v>
      </c>
      <c r="O963" s="52" t="e">
        <f>YIELD(E963,F963,H963,J963,L963,N963,2)</f>
        <v>#NAME?</v>
      </c>
      <c r="P963" s="52" t="e">
        <f>YIELD(E963,F963,H963,M963,L963,N963,2)</f>
        <v>#NAME?</v>
      </c>
      <c r="Q963" s="52">
        <f>H963*L963/M963</f>
        <v>0.070351758793969862</v>
      </c>
      <c r="R963" s="54">
        <f>I963*O963</f>
        <v>0</v>
      </c>
      <c r="S963" s="52">
        <f>R963/$I$988</f>
        <v>0</v>
      </c>
      <c r="T963" s="54">
        <f>I963*M963/100-K963</f>
        <v>85229973.755000114</v>
      </c>
      <c r="U963" s="46">
        <f>T963/K963</f>
        <v>0.012255555434132382</v>
      </c>
    </row>
    <row r="964">
      <c r="A964" s="50">
        <v>20</v>
      </c>
      <c r="B964" s="50" t="s">
        <v>571</v>
      </c>
      <c r="C964" s="50" t="s">
        <v>23</v>
      </c>
      <c r="D964" s="50" t="s">
        <v>572</v>
      </c>
      <c r="E964" s="51">
        <v>43892</v>
      </c>
      <c r="F964" s="51">
        <v>47741</v>
      </c>
      <c r="G964" s="51">
        <v>43899</v>
      </c>
      <c r="H964" s="52">
        <v>0.07</v>
      </c>
      <c r="I964" s="53">
        <v>500000000</v>
      </c>
      <c r="J964" s="54">
        <v>98.29533606</v>
      </c>
      <c r="K964" s="54">
        <v>491476680.30000007</v>
      </c>
      <c r="L964" s="54">
        <v>100</v>
      </c>
      <c r="M964" s="55">
        <v>99.5</v>
      </c>
      <c r="N964" s="56">
        <v>2</v>
      </c>
      <c r="O964" s="52" t="e">
        <f>YIELD(E964,F964,H964,J964,L964,N964,2)</f>
        <v>#NAME?</v>
      </c>
      <c r="P964" s="52" t="e">
        <f>YIELD(E964,F964,H964,M964,L964,N964,2)</f>
        <v>#NAME?</v>
      </c>
      <c r="Q964" s="52">
        <f>H964*L964/M964</f>
        <v>0.070351758793969862</v>
      </c>
      <c r="R964" s="54">
        <f>I964*O964</f>
        <v>0</v>
      </c>
      <c r="S964" s="52">
        <f>R964/$I$988</f>
        <v>0</v>
      </c>
      <c r="T964" s="54">
        <f>I964*M964/100-K964</f>
        <v>6023319.6999999285</v>
      </c>
      <c r="U964" s="46">
        <f>T964/K964</f>
        <v>0.012255555434132218</v>
      </c>
    </row>
    <row r="965">
      <c r="A965" s="50">
        <v>21</v>
      </c>
      <c r="B965" s="50" t="s">
        <v>571</v>
      </c>
      <c r="C965" s="50" t="s">
        <v>23</v>
      </c>
      <c r="D965" s="50" t="s">
        <v>572</v>
      </c>
      <c r="E965" s="51">
        <v>43760</v>
      </c>
      <c r="F965" s="51">
        <v>47741</v>
      </c>
      <c r="G965" s="51">
        <v>43899</v>
      </c>
      <c r="H965" s="52">
        <v>0.07</v>
      </c>
      <c r="I965" s="53">
        <v>3000000000</v>
      </c>
      <c r="J965" s="54">
        <v>98.29533606</v>
      </c>
      <c r="K965" s="54">
        <v>2948860081.7999997</v>
      </c>
      <c r="L965" s="54">
        <v>100</v>
      </c>
      <c r="M965" s="55">
        <v>99.5</v>
      </c>
      <c r="N965" s="56">
        <v>2</v>
      </c>
      <c r="O965" s="52" t="e">
        <f>YIELD(E965,F965,H965,J965,L965,N965,2)</f>
        <v>#NAME?</v>
      </c>
      <c r="P965" s="52" t="e">
        <f>YIELD(E965,F965,H965,M965,L965,N965,2)</f>
        <v>#NAME?</v>
      </c>
      <c r="Q965" s="52">
        <f>H965*L965/M965</f>
        <v>0.070351758793969862</v>
      </c>
      <c r="R965" s="54">
        <f>I965*O965</f>
        <v>0</v>
      </c>
      <c r="S965" s="52">
        <f>R965/$I$988</f>
        <v>0</v>
      </c>
      <c r="T965" s="54">
        <f>I965*M965/100-K965</f>
        <v>36139918.200000286</v>
      </c>
      <c r="U965" s="46">
        <f>T965/K965</f>
        <v>0.012255555434132464</v>
      </c>
    </row>
    <row r="966">
      <c r="A966" s="50">
        <v>22</v>
      </c>
      <c r="B966" s="50" t="s">
        <v>571</v>
      </c>
      <c r="C966" s="50" t="s">
        <v>23</v>
      </c>
      <c r="D966" s="50" t="s">
        <v>572</v>
      </c>
      <c r="E966" s="51">
        <v>43761</v>
      </c>
      <c r="F966" s="51">
        <v>47741</v>
      </c>
      <c r="G966" s="51">
        <v>43899</v>
      </c>
      <c r="H966" s="52">
        <v>0.07</v>
      </c>
      <c r="I966" s="53">
        <v>2000000000</v>
      </c>
      <c r="J966" s="54">
        <v>98.29533606</v>
      </c>
      <c r="K966" s="54">
        <v>1965906721.2000003</v>
      </c>
      <c r="L966" s="54">
        <v>100</v>
      </c>
      <c r="M966" s="55">
        <v>99.5</v>
      </c>
      <c r="N966" s="56">
        <v>2</v>
      </c>
      <c r="O966" s="52" t="e">
        <f>YIELD(E966,F966,H966,J966,L966,N966,2)</f>
        <v>#NAME?</v>
      </c>
      <c r="P966" s="52" t="e">
        <f>YIELD(E966,F966,H966,M966,L966,N966,2)</f>
        <v>#NAME?</v>
      </c>
      <c r="Q966" s="52">
        <f>H966*L966/M966</f>
        <v>0.070351758793969862</v>
      </c>
      <c r="R966" s="54">
        <f>I966*O966</f>
        <v>0</v>
      </c>
      <c r="S966" s="52">
        <f>R966/$I$988</f>
        <v>0</v>
      </c>
      <c r="T966" s="54">
        <f>I966*M966/100-K966</f>
        <v>24093278.799999714</v>
      </c>
      <c r="U966" s="46">
        <f>T966/K966</f>
        <v>0.012255555434132218</v>
      </c>
    </row>
    <row r="967">
      <c r="A967" s="50">
        <v>23</v>
      </c>
      <c r="B967" s="50" t="s">
        <v>571</v>
      </c>
      <c r="C967" s="50" t="s">
        <v>23</v>
      </c>
      <c r="D967" s="50" t="s">
        <v>572</v>
      </c>
      <c r="E967" s="51">
        <v>43803</v>
      </c>
      <c r="F967" s="51">
        <v>47741</v>
      </c>
      <c r="G967" s="51">
        <v>43899</v>
      </c>
      <c r="H967" s="52">
        <v>0.07</v>
      </c>
      <c r="I967" s="53">
        <v>800000000</v>
      </c>
      <c r="J967" s="54">
        <v>98.29533606</v>
      </c>
      <c r="K967" s="54">
        <v>786362688.48</v>
      </c>
      <c r="L967" s="54">
        <v>100</v>
      </c>
      <c r="M967" s="55">
        <v>99.5</v>
      </c>
      <c r="N967" s="56">
        <v>2</v>
      </c>
      <c r="O967" s="52" t="e">
        <f>YIELD(E967,F967,H967,J967,L967,N967,2)</f>
        <v>#NAME?</v>
      </c>
      <c r="P967" s="52" t="e">
        <f>YIELD(E967,F967,H967,M967,L967,N967,2)</f>
        <v>#NAME?</v>
      </c>
      <c r="Q967" s="52">
        <f>H967*L967/M967</f>
        <v>0.070351758793969862</v>
      </c>
      <c r="R967" s="54">
        <f>I967*O967</f>
        <v>0</v>
      </c>
      <c r="S967" s="52">
        <f>R967/$I$988</f>
        <v>0</v>
      </c>
      <c r="T967" s="54">
        <f>I967*M967/100-K967</f>
        <v>9637311.51999998</v>
      </c>
      <c r="U967" s="46">
        <f>T967/K967</f>
        <v>0.012255555434132341</v>
      </c>
    </row>
    <row r="968">
      <c r="A968" s="50">
        <v>24</v>
      </c>
      <c r="B968" s="50" t="s">
        <v>571</v>
      </c>
      <c r="C968" s="50" t="s">
        <v>23</v>
      </c>
      <c r="D968" s="50" t="s">
        <v>572</v>
      </c>
      <c r="E968" s="51">
        <v>43809</v>
      </c>
      <c r="F968" s="51">
        <v>47741</v>
      </c>
      <c r="G968" s="51">
        <v>43899</v>
      </c>
      <c r="H968" s="52">
        <v>0.07</v>
      </c>
      <c r="I968" s="53">
        <v>150000000</v>
      </c>
      <c r="J968" s="54">
        <v>98.29533606</v>
      </c>
      <c r="K968" s="54">
        <v>147443004.09</v>
      </c>
      <c r="L968" s="54">
        <v>100</v>
      </c>
      <c r="M968" s="55">
        <v>99.5</v>
      </c>
      <c r="N968" s="56">
        <v>2</v>
      </c>
      <c r="O968" s="52" t="e">
        <f>YIELD(E968,F968,H968,J968,L968,N968,2)</f>
        <v>#NAME?</v>
      </c>
      <c r="P968" s="52" t="e">
        <f>YIELD(E968,F968,H968,M968,L968,N968,2)</f>
        <v>#NAME?</v>
      </c>
      <c r="Q968" s="52">
        <f>H968*L968/M968</f>
        <v>0.070351758793969862</v>
      </c>
      <c r="R968" s="54">
        <f>I968*O968</f>
        <v>0</v>
      </c>
      <c r="S968" s="52">
        <f>R968/$I$988</f>
        <v>0</v>
      </c>
      <c r="T968" s="54">
        <f>I968*M968/100-K968</f>
        <v>1806995.9099999964</v>
      </c>
      <c r="U968" s="46">
        <f>T968/K968</f>
        <v>0.012255555434132341</v>
      </c>
    </row>
    <row r="969">
      <c r="A969" s="50">
        <v>25</v>
      </c>
      <c r="B969" s="50" t="s">
        <v>571</v>
      </c>
      <c r="C969" s="50" t="s">
        <v>23</v>
      </c>
      <c r="D969" s="50" t="s">
        <v>572</v>
      </c>
      <c r="E969" s="51">
        <v>43805</v>
      </c>
      <c r="F969" s="51">
        <v>47741</v>
      </c>
      <c r="G969" s="51">
        <v>43899</v>
      </c>
      <c r="H969" s="52">
        <v>0.07</v>
      </c>
      <c r="I969" s="53">
        <v>1300000000</v>
      </c>
      <c r="J969" s="54">
        <v>98.29533606</v>
      </c>
      <c r="K969" s="54">
        <v>1277839368.78</v>
      </c>
      <c r="L969" s="54">
        <v>100</v>
      </c>
      <c r="M969" s="55">
        <v>99.5</v>
      </c>
      <c r="N969" s="56">
        <v>2</v>
      </c>
      <c r="O969" s="52" t="e">
        <f>YIELD(E969,F969,H969,J969,L969,N969,2)</f>
        <v>#NAME?</v>
      </c>
      <c r="P969" s="52" t="e">
        <f>YIELD(E969,F969,H969,M969,L969,N969,2)</f>
        <v>#NAME?</v>
      </c>
      <c r="Q969" s="52">
        <f>H969*L969/M969</f>
        <v>0.070351758793969862</v>
      </c>
      <c r="R969" s="54">
        <f>I969*O969</f>
        <v>0</v>
      </c>
      <c r="S969" s="52">
        <f>R969/$I$988</f>
        <v>0</v>
      </c>
      <c r="T969" s="54">
        <f>I969*M969/100-K969</f>
        <v>15660631.220000029</v>
      </c>
      <c r="U969" s="46">
        <f>T969/K969</f>
        <v>0.012255555434132388</v>
      </c>
    </row>
    <row r="970">
      <c r="A970" s="50">
        <v>26</v>
      </c>
      <c r="B970" s="50" t="s">
        <v>579</v>
      </c>
      <c r="C970" s="50" t="s">
        <v>23</v>
      </c>
      <c r="D970" s="50" t="s">
        <v>580</v>
      </c>
      <c r="E970" s="51">
        <v>42552</v>
      </c>
      <c r="F970" s="51">
        <v>45098</v>
      </c>
      <c r="G970" s="51">
        <v>43899</v>
      </c>
      <c r="H970" s="52">
        <v>0.0925</v>
      </c>
      <c r="I970" s="53">
        <v>300000000</v>
      </c>
      <c r="J970" s="54">
        <v>103.73698113</v>
      </c>
      <c r="K970" s="54">
        <v>311210943.39000005</v>
      </c>
      <c r="L970" s="54">
        <v>100</v>
      </c>
      <c r="M970" s="55">
        <v>103.8624</v>
      </c>
      <c r="N970" s="56">
        <v>4</v>
      </c>
      <c r="O970" s="52" t="e">
        <f>YIELD(E970,F970,H970,J970,L970,N970,2)</f>
        <v>#NAME?</v>
      </c>
      <c r="P970" s="52" t="e">
        <f>YIELD(E970,F970,H970,M970,L970,N970,2)</f>
        <v>#NAME?</v>
      </c>
      <c r="Q970" s="52">
        <f>H970*L970/M970</f>
        <v>0.089060141109776017</v>
      </c>
      <c r="R970" s="54">
        <f>I970*O970</f>
        <v>0</v>
      </c>
      <c r="S970" s="52">
        <f>R970/$I$988</f>
        <v>0</v>
      </c>
      <c r="T970" s="54">
        <f>I970*M970/100-K970</f>
        <v>376256.6099999547</v>
      </c>
      <c r="U970" s="46">
        <f>T970/K970</f>
        <v>0.0012090082884021255</v>
      </c>
    </row>
    <row r="971">
      <c r="A971" s="50">
        <v>27</v>
      </c>
      <c r="B971" s="50" t="s">
        <v>579</v>
      </c>
      <c r="C971" s="50" t="s">
        <v>23</v>
      </c>
      <c r="D971" s="50" t="s">
        <v>580</v>
      </c>
      <c r="E971" s="51">
        <v>43026</v>
      </c>
      <c r="F971" s="51">
        <v>45098</v>
      </c>
      <c r="G971" s="51">
        <v>43899</v>
      </c>
      <c r="H971" s="52">
        <v>0.0925</v>
      </c>
      <c r="I971" s="53">
        <v>5000000000</v>
      </c>
      <c r="J971" s="54">
        <v>103.73698113</v>
      </c>
      <c r="K971" s="54">
        <v>5186849056.5</v>
      </c>
      <c r="L971" s="54">
        <v>100</v>
      </c>
      <c r="M971" s="55">
        <v>103.8624</v>
      </c>
      <c r="N971" s="56">
        <v>4</v>
      </c>
      <c r="O971" s="52" t="e">
        <f>YIELD(E971,F971,H971,J971,L971,N971,2)</f>
        <v>#NAME?</v>
      </c>
      <c r="P971" s="52" t="e">
        <f>YIELD(E971,F971,H971,M971,L971,N971,2)</f>
        <v>#NAME?</v>
      </c>
      <c r="Q971" s="52">
        <f>H971*L971/M971</f>
        <v>0.089060141109776017</v>
      </c>
      <c r="R971" s="54">
        <f>I971*O971</f>
        <v>0</v>
      </c>
      <c r="S971" s="52">
        <f>R971/$I$988</f>
        <v>0</v>
      </c>
      <c r="T971" s="54">
        <f>I971*M971/100-K971</f>
        <v>6270943.4999990463</v>
      </c>
      <c r="U971" s="46">
        <f>T971/K971</f>
        <v>0.0012090082884020873</v>
      </c>
    </row>
    <row r="972">
      <c r="A972" s="50">
        <v>28</v>
      </c>
      <c r="B972" s="50" t="s">
        <v>768</v>
      </c>
      <c r="C972" s="50" t="s">
        <v>23</v>
      </c>
      <c r="D972" s="50" t="s">
        <v>769</v>
      </c>
      <c r="E972" s="51">
        <v>43832</v>
      </c>
      <c r="F972" s="51">
        <v>44874</v>
      </c>
      <c r="G972" s="51">
        <v>43899</v>
      </c>
      <c r="H972" s="52">
        <v>0.079</v>
      </c>
      <c r="I972" s="53">
        <v>1200000000</v>
      </c>
      <c r="J972" s="54">
        <v>100.91</v>
      </c>
      <c r="K972" s="54">
        <v>1210920000</v>
      </c>
      <c r="L972" s="54">
        <v>100</v>
      </c>
      <c r="M972" s="55">
        <v>102.0164</v>
      </c>
      <c r="N972" s="56">
        <v>4</v>
      </c>
      <c r="O972" s="52" t="e">
        <f>YIELD(E972,F972,H972,J972,L972,N972,2)</f>
        <v>#NAME?</v>
      </c>
      <c r="P972" s="52" t="e">
        <f>YIELD(E972,F972,H972,M972,L972,N972,2)</f>
        <v>#NAME?</v>
      </c>
      <c r="Q972" s="52">
        <f>H972*L972/M972</f>
        <v>0.077438529491336686</v>
      </c>
      <c r="R972" s="54">
        <f>I972*O972</f>
        <v>0</v>
      </c>
      <c r="S972" s="52">
        <f>R972/$I$988</f>
        <v>0</v>
      </c>
      <c r="T972" s="54">
        <f>I972*M972/100-K972</f>
        <v>13276800</v>
      </c>
      <c r="U972" s="46">
        <f>T972/K972</f>
        <v>0.01096422554751759</v>
      </c>
    </row>
    <row r="973">
      <c r="A973" s="50">
        <v>29</v>
      </c>
      <c r="B973" s="50" t="s">
        <v>698</v>
      </c>
      <c r="C973" s="50" t="s">
        <v>23</v>
      </c>
      <c r="D973" s="50" t="s">
        <v>699</v>
      </c>
      <c r="E973" s="51">
        <v>43300</v>
      </c>
      <c r="F973" s="51">
        <v>45111</v>
      </c>
      <c r="G973" s="51">
        <v>43899</v>
      </c>
      <c r="H973" s="52">
        <v>0.08</v>
      </c>
      <c r="I973" s="53">
        <v>1000000000</v>
      </c>
      <c r="J973" s="54">
        <v>99.13956522</v>
      </c>
      <c r="K973" s="54">
        <v>991395652.19999993</v>
      </c>
      <c r="L973" s="54">
        <v>100</v>
      </c>
      <c r="M973" s="55">
        <v>101.1749</v>
      </c>
      <c r="N973" s="56">
        <v>4</v>
      </c>
      <c r="O973" s="52" t="e">
        <f>YIELD(E973,F973,H973,J973,L973,N973,2)</f>
        <v>#NAME?</v>
      </c>
      <c r="P973" s="52" t="e">
        <f>YIELD(E973,F973,H973,M973,L973,N973,2)</f>
        <v>#NAME?</v>
      </c>
      <c r="Q973" s="52">
        <f>H973*L973/M973</f>
        <v>0.079070994881141471</v>
      </c>
      <c r="R973" s="54">
        <f>I973*O973</f>
        <v>0</v>
      </c>
      <c r="S973" s="52">
        <f>R973/$I$988</f>
        <v>0</v>
      </c>
      <c r="T973" s="54">
        <f>I973*M973/100-K973</f>
        <v>20353347.800000072</v>
      </c>
      <c r="U973" s="46">
        <f>T973/K973</f>
        <v>0.020529995017462589</v>
      </c>
    </row>
    <row r="974">
      <c r="A974" s="50">
        <v>30</v>
      </c>
      <c r="B974" s="50" t="s">
        <v>698</v>
      </c>
      <c r="C974" s="50" t="s">
        <v>23</v>
      </c>
      <c r="D974" s="50" t="s">
        <v>699</v>
      </c>
      <c r="E974" s="51">
        <v>43355</v>
      </c>
      <c r="F974" s="51">
        <v>45111</v>
      </c>
      <c r="G974" s="51">
        <v>43899</v>
      </c>
      <c r="H974" s="52">
        <v>0.08</v>
      </c>
      <c r="I974" s="53">
        <v>1300000000</v>
      </c>
      <c r="J974" s="54">
        <v>99.13956522</v>
      </c>
      <c r="K974" s="54">
        <v>1288814347.86</v>
      </c>
      <c r="L974" s="54">
        <v>100</v>
      </c>
      <c r="M974" s="55">
        <v>101.1749</v>
      </c>
      <c r="N974" s="56">
        <v>4</v>
      </c>
      <c r="O974" s="52" t="e">
        <f>YIELD(E974,F974,H974,J974,L974,N974,2)</f>
        <v>#NAME?</v>
      </c>
      <c r="P974" s="52" t="e">
        <f>YIELD(E974,F974,H974,M974,L974,N974,2)</f>
        <v>#NAME?</v>
      </c>
      <c r="Q974" s="52">
        <f>H974*L974/M974</f>
        <v>0.079070994881141471</v>
      </c>
      <c r="R974" s="54">
        <f>I974*O974</f>
        <v>0</v>
      </c>
      <c r="S974" s="52">
        <f>R974/$I$988</f>
        <v>0</v>
      </c>
      <c r="T974" s="54">
        <f>I974*M974/100-K974</f>
        <v>26459352.139999866</v>
      </c>
      <c r="U974" s="46">
        <f>T974/K974</f>
        <v>0.020529995017462412</v>
      </c>
    </row>
    <row r="975">
      <c r="A975" s="50">
        <v>31</v>
      </c>
      <c r="B975" s="50" t="s">
        <v>416</v>
      </c>
      <c r="C975" s="50" t="s">
        <v>23</v>
      </c>
      <c r="D975" s="50" t="s">
        <v>417</v>
      </c>
      <c r="E975" s="51">
        <v>43235</v>
      </c>
      <c r="F975" s="51">
        <v>44754</v>
      </c>
      <c r="G975" s="51">
        <v>43899</v>
      </c>
      <c r="H975" s="52">
        <v>0.0925</v>
      </c>
      <c r="I975" s="53">
        <v>2000000000</v>
      </c>
      <c r="J975" s="54">
        <v>101.64</v>
      </c>
      <c r="K975" s="54">
        <v>2032800000</v>
      </c>
      <c r="L975" s="54">
        <v>100</v>
      </c>
      <c r="M975" s="55">
        <v>101.7585</v>
      </c>
      <c r="N975" s="56">
        <v>4</v>
      </c>
      <c r="O975" s="52" t="e">
        <f>YIELD(E975,F975,H975,J975,L975,N975,2)</f>
        <v>#NAME?</v>
      </c>
      <c r="P975" s="52" t="e">
        <f>YIELD(E975,F975,H975,M975,L975,N975,2)</f>
        <v>#NAME?</v>
      </c>
      <c r="Q975" s="52">
        <f>H975*L975/M975</f>
        <v>0.0909014971722264</v>
      </c>
      <c r="R975" s="54">
        <f>I975*O975</f>
        <v>0</v>
      </c>
      <c r="S975" s="52">
        <f>R975/$I$988</f>
        <v>0</v>
      </c>
      <c r="T975" s="54">
        <f>I975*M975/100-K975</f>
        <v>2370000</v>
      </c>
      <c r="U975" s="46">
        <f>T975/K975</f>
        <v>0.0011658795749704841</v>
      </c>
    </row>
    <row r="976">
      <c r="A976" s="50">
        <v>32</v>
      </c>
      <c r="B976" s="50" t="s">
        <v>389</v>
      </c>
      <c r="C976" s="50" t="s">
        <v>23</v>
      </c>
      <c r="D976" s="50" t="s">
        <v>390</v>
      </c>
      <c r="E976" s="51">
        <v>43537</v>
      </c>
      <c r="F976" s="51">
        <v>44383</v>
      </c>
      <c r="G976" s="51">
        <v>43899</v>
      </c>
      <c r="H976" s="52">
        <v>0.09</v>
      </c>
      <c r="I976" s="53">
        <v>3500000000</v>
      </c>
      <c r="J976" s="54">
        <v>95.72636364</v>
      </c>
      <c r="K976" s="54">
        <v>3350422727.4</v>
      </c>
      <c r="L976" s="54">
        <v>100</v>
      </c>
      <c r="M976" s="55">
        <v>98.6093</v>
      </c>
      <c r="N976" s="56">
        <v>4</v>
      </c>
      <c r="O976" s="52" t="e">
        <f>YIELD(E976,F976,H976,J976,L976,N976,2)</f>
        <v>#NAME?</v>
      </c>
      <c r="P976" s="52" t="e">
        <f>YIELD(E976,F976,H976,M976,L976,N976,2)</f>
        <v>#NAME?</v>
      </c>
      <c r="Q976" s="52">
        <f>H976*L976/M976</f>
        <v>0.091269281903431</v>
      </c>
      <c r="R976" s="54">
        <f>I976*O976</f>
        <v>0</v>
      </c>
      <c r="S976" s="52">
        <f>R976/$I$988</f>
        <v>0</v>
      </c>
      <c r="T976" s="54">
        <f>I976*M976/100-K976</f>
        <v>100902772.59999991</v>
      </c>
      <c r="U976" s="46">
        <f>T976/K976</f>
        <v>0.030116430316332835</v>
      </c>
    </row>
    <row r="977">
      <c r="A977" s="50">
        <v>33</v>
      </c>
      <c r="B977" s="50" t="s">
        <v>389</v>
      </c>
      <c r="C977" s="50" t="s">
        <v>23</v>
      </c>
      <c r="D977" s="50" t="s">
        <v>390</v>
      </c>
      <c r="E977" s="51">
        <v>43364</v>
      </c>
      <c r="F977" s="51">
        <v>44383</v>
      </c>
      <c r="G977" s="51">
        <v>43899</v>
      </c>
      <c r="H977" s="52">
        <v>0.09</v>
      </c>
      <c r="I977" s="53">
        <v>1500000000</v>
      </c>
      <c r="J977" s="54">
        <v>95.72636364</v>
      </c>
      <c r="K977" s="54">
        <v>1435895454.6</v>
      </c>
      <c r="L977" s="54">
        <v>100</v>
      </c>
      <c r="M977" s="55">
        <v>98.6093</v>
      </c>
      <c r="N977" s="56">
        <v>4</v>
      </c>
      <c r="O977" s="52" t="e">
        <f>YIELD(E977,F977,H977,J977,L977,N977,2)</f>
        <v>#NAME?</v>
      </c>
      <c r="P977" s="52" t="e">
        <f>YIELD(E977,F977,H977,M977,L977,N977,2)</f>
        <v>#NAME?</v>
      </c>
      <c r="Q977" s="52">
        <f>H977*L977/M977</f>
        <v>0.091269281903431</v>
      </c>
      <c r="R977" s="54">
        <f>I977*O977</f>
        <v>0</v>
      </c>
      <c r="S977" s="52">
        <f>R977/$I$988</f>
        <v>0</v>
      </c>
      <c r="T977" s="54">
        <f>I977*M977/100-K977</f>
        <v>43244045.400000095</v>
      </c>
      <c r="U977" s="46">
        <f>T977/K977</f>
        <v>0.030116430316332932</v>
      </c>
    </row>
    <row r="978">
      <c r="A978" s="50">
        <v>34</v>
      </c>
      <c r="B978" s="50" t="s">
        <v>489</v>
      </c>
      <c r="C978" s="50" t="s">
        <v>23</v>
      </c>
      <c r="D978" s="50" t="s">
        <v>490</v>
      </c>
      <c r="E978" s="51">
        <v>43888</v>
      </c>
      <c r="F978" s="51">
        <v>44614</v>
      </c>
      <c r="G978" s="51">
        <v>43899</v>
      </c>
      <c r="H978" s="52">
        <v>0.1115</v>
      </c>
      <c r="I978" s="53">
        <v>2000000000</v>
      </c>
      <c r="J978" s="54">
        <v>100.64</v>
      </c>
      <c r="K978" s="54">
        <v>2012800000</v>
      </c>
      <c r="L978" s="54">
        <v>100</v>
      </c>
      <c r="M978" s="55">
        <v>101.3541</v>
      </c>
      <c r="N978" s="56">
        <v>4</v>
      </c>
      <c r="O978" s="52" t="e">
        <f>YIELD(E978,F978,H978,J978,L978,N978,2)</f>
        <v>#NAME?</v>
      </c>
      <c r="P978" s="52" t="e">
        <f>YIELD(E978,F978,H978,M978,L978,N978,2)</f>
        <v>#NAME?</v>
      </c>
      <c r="Q978" s="52">
        <f>H978*L978/M978</f>
        <v>0.11001034985264534</v>
      </c>
      <c r="R978" s="54">
        <f>I978*O978</f>
        <v>0</v>
      </c>
      <c r="S978" s="52">
        <f>R978/$I$988</f>
        <v>0</v>
      </c>
      <c r="T978" s="54">
        <f>I978*M978/100-K978</f>
        <v>14282000</v>
      </c>
      <c r="U978" s="46">
        <f>T978/K978</f>
        <v>0.0070955882352941174</v>
      </c>
    </row>
    <row r="979">
      <c r="A979" s="50">
        <v>35</v>
      </c>
      <c r="B979" s="50" t="s">
        <v>736</v>
      </c>
      <c r="C979" s="50" t="s">
        <v>23</v>
      </c>
      <c r="D979" s="50" t="s">
        <v>737</v>
      </c>
      <c r="E979" s="51">
        <v>43508</v>
      </c>
      <c r="F979" s="51">
        <v>44604</v>
      </c>
      <c r="G979" s="51">
        <v>43899</v>
      </c>
      <c r="H979" s="52">
        <v>0.088</v>
      </c>
      <c r="I979" s="53">
        <v>4000000000</v>
      </c>
      <c r="J979" s="54">
        <v>100</v>
      </c>
      <c r="K979" s="54">
        <v>4000000000</v>
      </c>
      <c r="L979" s="54">
        <v>100</v>
      </c>
      <c r="M979" s="55">
        <v>102.1525</v>
      </c>
      <c r="N979" s="56">
        <v>4</v>
      </c>
      <c r="O979" s="52" t="e">
        <f>YIELD(E979,F979,H979,J979,L979,N979,2)</f>
        <v>#NAME?</v>
      </c>
      <c r="P979" s="52" t="e">
        <f>YIELD(E979,F979,H979,M979,L979,N979,2)</f>
        <v>#NAME?</v>
      </c>
      <c r="Q979" s="52">
        <f>H979*L979/M979</f>
        <v>0.086145713516556116</v>
      </c>
      <c r="R979" s="54">
        <f>I979*O979</f>
        <v>0</v>
      </c>
      <c r="S979" s="52">
        <f>R979/$I$988</f>
        <v>0</v>
      </c>
      <c r="T979" s="54">
        <f>I979*M979/100-K979</f>
        <v>86100000</v>
      </c>
      <c r="U979" s="46">
        <f>T979/K979</f>
        <v>0.021525</v>
      </c>
    </row>
    <row r="980">
      <c r="A980" s="50">
        <v>36</v>
      </c>
      <c r="B980" s="50" t="s">
        <v>676</v>
      </c>
      <c r="C980" s="50" t="s">
        <v>23</v>
      </c>
      <c r="D980" s="50" t="s">
        <v>677</v>
      </c>
      <c r="E980" s="51">
        <v>43745</v>
      </c>
      <c r="F980" s="51">
        <v>45477</v>
      </c>
      <c r="G980" s="51">
        <v>43899</v>
      </c>
      <c r="H980" s="52">
        <v>0.0875</v>
      </c>
      <c r="I980" s="53">
        <v>2600000000</v>
      </c>
      <c r="J980" s="54">
        <v>101.93612903</v>
      </c>
      <c r="K980" s="54">
        <v>2650339354.78</v>
      </c>
      <c r="L980" s="54">
        <v>100</v>
      </c>
      <c r="M980" s="55">
        <v>104.6005</v>
      </c>
      <c r="N980" s="56">
        <v>4</v>
      </c>
      <c r="O980" s="52" t="e">
        <f>YIELD(E980,F980,H980,J980,L980,N980,2)</f>
        <v>#NAME?</v>
      </c>
      <c r="P980" s="52" t="e">
        <f>YIELD(E980,F980,H980,M980,L980,N980,2)</f>
        <v>#NAME?</v>
      </c>
      <c r="Q980" s="52">
        <f>H980*L980/M980</f>
        <v>0.083651607783901613</v>
      </c>
      <c r="R980" s="54">
        <f>I980*O980</f>
        <v>0</v>
      </c>
      <c r="S980" s="52">
        <f>R980/$I$988</f>
        <v>0</v>
      </c>
      <c r="T980" s="54">
        <f>I980*M980/100-K980</f>
        <v>69273645.21999979</v>
      </c>
      <c r="U980" s="46">
        <f>T980/K980</f>
        <v>0.026137651050255815</v>
      </c>
    </row>
    <row r="981">
      <c r="A981" s="50">
        <v>37</v>
      </c>
      <c r="B981" s="50" t="s">
        <v>676</v>
      </c>
      <c r="C981" s="50" t="s">
        <v>23</v>
      </c>
      <c r="D981" s="50" t="s">
        <v>677</v>
      </c>
      <c r="E981" s="51">
        <v>43892</v>
      </c>
      <c r="F981" s="51">
        <v>45477</v>
      </c>
      <c r="G981" s="51">
        <v>43899</v>
      </c>
      <c r="H981" s="52">
        <v>0.0875</v>
      </c>
      <c r="I981" s="53">
        <v>500000000</v>
      </c>
      <c r="J981" s="54">
        <v>101.93612903</v>
      </c>
      <c r="K981" s="54">
        <v>509680645.15000004</v>
      </c>
      <c r="L981" s="54">
        <v>100</v>
      </c>
      <c r="M981" s="55">
        <v>104.6005</v>
      </c>
      <c r="N981" s="56">
        <v>4</v>
      </c>
      <c r="O981" s="52" t="e">
        <f>YIELD(E981,F981,H981,J981,L981,N981,2)</f>
        <v>#NAME?</v>
      </c>
      <c r="P981" s="52" t="e">
        <f>YIELD(E981,F981,H981,M981,L981,N981,2)</f>
        <v>#NAME?</v>
      </c>
      <c r="Q981" s="52">
        <f>H981*L981/M981</f>
        <v>0.083651607783901613</v>
      </c>
      <c r="R981" s="54">
        <f>I981*O981</f>
        <v>0</v>
      </c>
      <c r="S981" s="52">
        <f>R981/$I$988</f>
        <v>0</v>
      </c>
      <c r="T981" s="54">
        <f>I981*M981/100-K981</f>
        <v>13321854.849999964</v>
      </c>
      <c r="U981" s="46">
        <f>T981/K981</f>
        <v>0.026137651050255825</v>
      </c>
    </row>
    <row r="982">
      <c r="A982" s="50">
        <v>38</v>
      </c>
      <c r="B982" s="50" t="s">
        <v>587</v>
      </c>
      <c r="C982" s="50" t="s">
        <v>23</v>
      </c>
      <c r="D982" s="50" t="s">
        <v>588</v>
      </c>
      <c r="E982" s="51">
        <v>43745</v>
      </c>
      <c r="F982" s="51">
        <v>44788</v>
      </c>
      <c r="G982" s="51">
        <v>43899</v>
      </c>
      <c r="H982" s="52">
        <v>0.085</v>
      </c>
      <c r="I982" s="53">
        <v>3300000000</v>
      </c>
      <c r="J982" s="54">
        <v>100.05</v>
      </c>
      <c r="K982" s="54">
        <v>3301650000</v>
      </c>
      <c r="L982" s="54">
        <v>100</v>
      </c>
      <c r="M982" s="55">
        <v>100.212</v>
      </c>
      <c r="N982" s="56">
        <v>4</v>
      </c>
      <c r="O982" s="52" t="e">
        <f>YIELD(E982,F982,H982,J982,L982,N982,2)</f>
        <v>#NAME?</v>
      </c>
      <c r="P982" s="52" t="e">
        <f>YIELD(E982,F982,H982,M982,L982,N982,2)</f>
        <v>#NAME?</v>
      </c>
      <c r="Q982" s="52">
        <f>H982*L982/M982</f>
        <v>0.084820181215822452</v>
      </c>
      <c r="R982" s="54">
        <f>I982*O982</f>
        <v>0</v>
      </c>
      <c r="S982" s="52">
        <f>R982/$I$988</f>
        <v>0</v>
      </c>
      <c r="T982" s="54">
        <f>I982*M982/100-K982</f>
        <v>5346000</v>
      </c>
      <c r="U982" s="46">
        <f>T982/K982</f>
        <v>0.0016191904047976012</v>
      </c>
    </row>
    <row r="983">
      <c r="A983" s="50">
        <v>39</v>
      </c>
      <c r="B983" s="50" t="s">
        <v>531</v>
      </c>
      <c r="C983" s="50" t="s">
        <v>23</v>
      </c>
      <c r="D983" s="50" t="s">
        <v>532</v>
      </c>
      <c r="E983" s="51">
        <v>43854</v>
      </c>
      <c r="F983" s="51">
        <v>44864</v>
      </c>
      <c r="G983" s="51">
        <v>43899</v>
      </c>
      <c r="H983" s="52">
        <v>0.0975</v>
      </c>
      <c r="I983" s="53">
        <v>300000000</v>
      </c>
      <c r="J983" s="54">
        <v>99.763</v>
      </c>
      <c r="K983" s="54">
        <v>299289000</v>
      </c>
      <c r="L983" s="54">
        <v>100</v>
      </c>
      <c r="M983" s="55">
        <v>97.5542</v>
      </c>
      <c r="N983" s="56">
        <v>4</v>
      </c>
      <c r="O983" s="52" t="e">
        <f>YIELD(E983,F983,H983,J983,L983,N983,2)</f>
        <v>#NAME?</v>
      </c>
      <c r="P983" s="52" t="e">
        <f>YIELD(E983,F983,H983,M983,L983,N983,2)</f>
        <v>#NAME?</v>
      </c>
      <c r="Q983" s="52">
        <f>H983*L983/M983</f>
        <v>0.099944441141437274</v>
      </c>
      <c r="R983" s="54">
        <f>I983*O983</f>
        <v>0</v>
      </c>
      <c r="S983" s="52">
        <f>R983/$I$988</f>
        <v>0</v>
      </c>
      <c r="T983" s="54">
        <f>I983*M983/100-K983</f>
        <v>-6626400</v>
      </c>
      <c r="U983" s="46">
        <f>T983/K983</f>
        <v>-0.02214047292082235</v>
      </c>
    </row>
    <row r="984">
      <c r="A984" s="50">
        <v>40</v>
      </c>
      <c r="B984" s="50" t="s">
        <v>531</v>
      </c>
      <c r="C984" s="50" t="s">
        <v>23</v>
      </c>
      <c r="D984" s="50" t="s">
        <v>532</v>
      </c>
      <c r="E984" s="51">
        <v>43803</v>
      </c>
      <c r="F984" s="51">
        <v>44864</v>
      </c>
      <c r="G984" s="51">
        <v>43899</v>
      </c>
      <c r="H984" s="52">
        <v>0.0975</v>
      </c>
      <c r="I984" s="53">
        <v>1700000000</v>
      </c>
      <c r="J984" s="54">
        <v>99.763</v>
      </c>
      <c r="K984" s="54">
        <v>1695971000</v>
      </c>
      <c r="L984" s="54">
        <v>100</v>
      </c>
      <c r="M984" s="55">
        <v>97.5542</v>
      </c>
      <c r="N984" s="56">
        <v>4</v>
      </c>
      <c r="O984" s="52" t="e">
        <f>YIELD(E984,F984,H984,J984,L984,N984,2)</f>
        <v>#NAME?</v>
      </c>
      <c r="P984" s="52" t="e">
        <f>YIELD(E984,F984,H984,M984,L984,N984,2)</f>
        <v>#NAME?</v>
      </c>
      <c r="Q984" s="52">
        <f>H984*L984/M984</f>
        <v>0.099944441141437274</v>
      </c>
      <c r="R984" s="54">
        <f>I984*O984</f>
        <v>0</v>
      </c>
      <c r="S984" s="52">
        <f>R984/$I$988</f>
        <v>0</v>
      </c>
      <c r="T984" s="54">
        <f>I984*M984/100-K984</f>
        <v>-37549600</v>
      </c>
      <c r="U984" s="46">
        <f>T984/K984</f>
        <v>-0.02214047292082235</v>
      </c>
    </row>
    <row r="985">
      <c r="A985" s="50">
        <v>41</v>
      </c>
      <c r="B985" s="50" t="s">
        <v>599</v>
      </c>
      <c r="C985" s="50" t="s">
        <v>23</v>
      </c>
      <c r="D985" s="50" t="s">
        <v>600</v>
      </c>
      <c r="E985" s="51">
        <v>43733</v>
      </c>
      <c r="F985" s="51">
        <v>44980</v>
      </c>
      <c r="G985" s="51">
        <v>43899</v>
      </c>
      <c r="H985" s="52">
        <v>0.0825</v>
      </c>
      <c r="I985" s="53">
        <v>2000000000</v>
      </c>
      <c r="J985" s="54">
        <v>97.88530612</v>
      </c>
      <c r="K985" s="54">
        <v>1957706122.4</v>
      </c>
      <c r="L985" s="54">
        <v>100</v>
      </c>
      <c r="M985" s="55">
        <v>100.495</v>
      </c>
      <c r="N985" s="56">
        <v>4</v>
      </c>
      <c r="O985" s="52" t="e">
        <f>YIELD(E985,F985,H985,J985,L985,N985,2)</f>
        <v>#NAME?</v>
      </c>
      <c r="P985" s="52" t="e">
        <f>YIELD(E985,F985,H985,M985,L985,N985,2)</f>
        <v>#NAME?</v>
      </c>
      <c r="Q985" s="52">
        <f>H985*L985/M985</f>
        <v>0.082093636499328326</v>
      </c>
      <c r="R985" s="54">
        <f>I985*O985</f>
        <v>0</v>
      </c>
      <c r="S985" s="52">
        <f>R985/$I$988</f>
        <v>0</v>
      </c>
      <c r="T985" s="54">
        <f>I985*M985/100-K985</f>
        <v>52193877.599999905</v>
      </c>
      <c r="U985" s="46">
        <f>T985/K985</f>
        <v>0.026660731660793982</v>
      </c>
    </row>
    <row r="986">
      <c r="A986" s="50">
        <v>42</v>
      </c>
      <c r="B986" s="50" t="s">
        <v>599</v>
      </c>
      <c r="C986" s="50" t="s">
        <v>23</v>
      </c>
      <c r="D986" s="50" t="s">
        <v>600</v>
      </c>
      <c r="E986" s="51">
        <v>43742</v>
      </c>
      <c r="F986" s="51">
        <v>44980</v>
      </c>
      <c r="G986" s="51">
        <v>43899</v>
      </c>
      <c r="H986" s="52">
        <v>0.0825</v>
      </c>
      <c r="I986" s="53">
        <v>1000000000</v>
      </c>
      <c r="J986" s="54">
        <v>97.88530612</v>
      </c>
      <c r="K986" s="54">
        <v>978853061.2</v>
      </c>
      <c r="L986" s="54">
        <v>100</v>
      </c>
      <c r="M986" s="55">
        <v>100.495</v>
      </c>
      <c r="N986" s="56">
        <v>4</v>
      </c>
      <c r="O986" s="52" t="e">
        <f>YIELD(E986,F986,H986,J986,L986,N986,2)</f>
        <v>#NAME?</v>
      </c>
      <c r="P986" s="52" t="e">
        <f>YIELD(E986,F986,H986,M986,L986,N986,2)</f>
        <v>#NAME?</v>
      </c>
      <c r="Q986" s="52">
        <f>H986*L986/M986</f>
        <v>0.082093636499328326</v>
      </c>
      <c r="R986" s="54">
        <f>I986*O986</f>
        <v>0</v>
      </c>
      <c r="S986" s="52">
        <f>R986/$I$988</f>
        <v>0</v>
      </c>
      <c r="T986" s="54">
        <f>I986*M986/100-K986</f>
        <v>26096938.799999952</v>
      </c>
      <c r="U986" s="46">
        <f>T986/K986</f>
        <v>0.026660731660793982</v>
      </c>
    </row>
    <row r="987">
      <c r="A987" s="57">
        <v>43</v>
      </c>
      <c r="B987" s="57" t="s">
        <v>599</v>
      </c>
      <c r="C987" s="57" t="s">
        <v>23</v>
      </c>
      <c r="D987" s="57" t="s">
        <v>600</v>
      </c>
      <c r="E987" s="58">
        <v>43803</v>
      </c>
      <c r="F987" s="58">
        <v>44980</v>
      </c>
      <c r="G987" s="58">
        <v>43899</v>
      </c>
      <c r="H987" s="59">
        <v>0.0825</v>
      </c>
      <c r="I987" s="60">
        <v>1900000000</v>
      </c>
      <c r="J987" s="61">
        <v>97.88530612</v>
      </c>
      <c r="K987" s="61">
        <v>1859820816.2800002</v>
      </c>
      <c r="L987" s="61">
        <v>100</v>
      </c>
      <c r="M987" s="62">
        <v>100.495</v>
      </c>
      <c r="N987" s="63">
        <v>4</v>
      </c>
      <c r="O987" s="59" t="e">
        <f>YIELD(E987,F987,H987,J987,L987,N987,2)</f>
        <v>#NAME?</v>
      </c>
      <c r="P987" s="59" t="e">
        <f>YIELD(E987,F987,H987,M987,L987,N987,2)</f>
        <v>#NAME?</v>
      </c>
      <c r="Q987" s="59">
        <f>H987*L987/M987</f>
        <v>0.082093636499328326</v>
      </c>
      <c r="R987" s="61">
        <f>I987*O987</f>
        <v>0</v>
      </c>
      <c r="S987" s="59">
        <f>R987/$I$988</f>
        <v>0</v>
      </c>
      <c r="T987" s="61">
        <f>I987*M987/100-K987</f>
        <v>49584183.71999979</v>
      </c>
      <c r="U987" s="47">
        <f>T987/K987</f>
        <v>0.02666073166079392</v>
      </c>
    </row>
    <row r="988">
      <c r="I988" s="18">
        <f>SUM(I945:I987)</f>
        <v>74690000000</v>
      </c>
      <c r="K988" s="18">
        <f>SUM(K945:K987)</f>
        <v>74868870292.759979</v>
      </c>
      <c r="R988" s="18">
        <f>SUM(R945:R987)</f>
        <v>0</v>
      </c>
      <c r="S988" s="20" t="e">
        <f>SUM(S945:S987)</f>
        <v>#NAME?</v>
      </c>
      <c r="T988" s="18">
        <f>SUM(T945:T987)</f>
        <v>1693869117.2399976</v>
      </c>
      <c r="U988" s="2">
        <f>T988/K988</f>
        <v>0.022624478112417828</v>
      </c>
    </row>
    <row r="991">
      <c r="B991" s="8" t="s">
        <v>0</v>
      </c>
      <c r="C991" s="0" t="s">
        <v>147</v>
      </c>
      <c r="G991" s="7" t="s">
        <v>4</v>
      </c>
      <c r="H991" s="10">
        <v>43899</v>
      </c>
    </row>
    <row r="993">
      <c r="A993" s="43" t="s">
        <v>5</v>
      </c>
      <c r="B993" s="43" t="s">
        <v>217</v>
      </c>
      <c r="C993" s="43" t="s">
        <v>218</v>
      </c>
      <c r="D993" s="43" t="s">
        <v>219</v>
      </c>
      <c r="E993" s="43" t="s">
        <v>220</v>
      </c>
      <c r="F993" s="43" t="s">
        <v>221</v>
      </c>
      <c r="G993" s="45" t="s">
        <v>222</v>
      </c>
      <c r="H993" s="43" t="s">
        <v>223</v>
      </c>
      <c r="I993" s="43" t="s">
        <v>224</v>
      </c>
      <c r="J993" s="43" t="s">
        <v>225</v>
      </c>
      <c r="K993" s="44"/>
      <c r="L993" s="43" t="s">
        <v>226</v>
      </c>
      <c r="M993" s="43" t="s">
        <v>227</v>
      </c>
      <c r="N993" s="43" t="s">
        <v>228</v>
      </c>
      <c r="O993" s="43" t="s">
        <v>229</v>
      </c>
      <c r="P993" s="43" t="s">
        <v>230</v>
      </c>
      <c r="Q993" s="43" t="s">
        <v>231</v>
      </c>
      <c r="R993" s="43" t="s">
        <v>232</v>
      </c>
      <c r="S993" s="43" t="s">
        <v>233</v>
      </c>
      <c r="T993" s="43" t="s">
        <v>234</v>
      </c>
      <c r="U993" s="48" t="s">
        <v>235</v>
      </c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2" t="s">
        <v>236</v>
      </c>
      <c r="K994" s="42" t="s">
        <v>237</v>
      </c>
      <c r="L994" s="44"/>
      <c r="M994" s="44"/>
      <c r="N994" s="44"/>
      <c r="O994" s="44"/>
      <c r="P994" s="44"/>
      <c r="Q994" s="44"/>
      <c r="R994" s="44"/>
      <c r="S994" s="44"/>
      <c r="T994" s="44"/>
      <c r="U994" s="49"/>
    </row>
    <row r="995">
      <c r="A995" s="50">
        <v>1</v>
      </c>
      <c r="B995" s="50" t="s">
        <v>515</v>
      </c>
      <c r="C995" s="50" t="s">
        <v>23</v>
      </c>
      <c r="D995" s="50" t="s">
        <v>516</v>
      </c>
      <c r="E995" s="51">
        <v>43593</v>
      </c>
      <c r="F995" s="51">
        <v>44734</v>
      </c>
      <c r="G995" s="51">
        <v>43899</v>
      </c>
      <c r="H995" s="52">
        <v>0.0925</v>
      </c>
      <c r="I995" s="53">
        <v>2600000000</v>
      </c>
      <c r="J995" s="54">
        <v>101.74</v>
      </c>
      <c r="K995" s="54">
        <v>2645240000</v>
      </c>
      <c r="L995" s="54">
        <v>100</v>
      </c>
      <c r="M995" s="55">
        <v>100.0757</v>
      </c>
      <c r="N995" s="56">
        <v>4</v>
      </c>
      <c r="O995" s="52" t="e">
        <f>YIELD(E995,F995,H995,J995,L995,N995,2)</f>
        <v>#NAME?</v>
      </c>
      <c r="P995" s="52" t="e">
        <f>YIELD(E995,F995,H995,M995,L995,N995,2)</f>
        <v>#NAME?</v>
      </c>
      <c r="Q995" s="52">
        <f>H995*L995/M995</f>
        <v>0.092430030466936527</v>
      </c>
      <c r="R995" s="54">
        <f>I995*O995</f>
        <v>0</v>
      </c>
      <c r="S995" s="52">
        <f>R995/$I$1018</f>
        <v>0</v>
      </c>
      <c r="T995" s="54">
        <f>I995*M995/100-K995</f>
        <v>-43271800</v>
      </c>
      <c r="U995" s="46">
        <f>T995/K995</f>
        <v>-0.016358364458423431</v>
      </c>
    </row>
    <row r="996">
      <c r="A996" s="50">
        <v>2</v>
      </c>
      <c r="B996" s="50" t="s">
        <v>555</v>
      </c>
      <c r="C996" s="50" t="s">
        <v>23</v>
      </c>
      <c r="D996" s="50" t="s">
        <v>556</v>
      </c>
      <c r="E996" s="51">
        <v>43712</v>
      </c>
      <c r="F996" s="51">
        <v>44808</v>
      </c>
      <c r="G996" s="51">
        <v>43899</v>
      </c>
      <c r="H996" s="52">
        <v>0.0925</v>
      </c>
      <c r="I996" s="53">
        <v>420000000</v>
      </c>
      <c r="J996" s="54">
        <v>100</v>
      </c>
      <c r="K996" s="54">
        <v>420000000</v>
      </c>
      <c r="L996" s="54">
        <v>100</v>
      </c>
      <c r="M996" s="55">
        <v>103.9559</v>
      </c>
      <c r="N996" s="56">
        <v>4</v>
      </c>
      <c r="O996" s="52" t="e">
        <f>YIELD(E996,F996,H996,J996,L996,N996,2)</f>
        <v>#NAME?</v>
      </c>
      <c r="P996" s="52" t="e">
        <f>YIELD(E996,F996,H996,M996,L996,N996,2)</f>
        <v>#NAME?</v>
      </c>
      <c r="Q996" s="52">
        <f>H996*L996/M996</f>
        <v>0.0889800386510049</v>
      </c>
      <c r="R996" s="54">
        <f>I996*O996</f>
        <v>0</v>
      </c>
      <c r="S996" s="52">
        <f>R996/$I$1018</f>
        <v>0</v>
      </c>
      <c r="T996" s="54">
        <f>I996*M996/100-K996</f>
        <v>16614780</v>
      </c>
      <c r="U996" s="46">
        <f>T996/K996</f>
        <v>0.039559</v>
      </c>
    </row>
    <row r="997">
      <c r="A997" s="50">
        <v>3</v>
      </c>
      <c r="B997" s="50" t="s">
        <v>770</v>
      </c>
      <c r="C997" s="50" t="s">
        <v>23</v>
      </c>
      <c r="D997" s="50" t="s">
        <v>771</v>
      </c>
      <c r="E997" s="51">
        <v>43585</v>
      </c>
      <c r="F997" s="51">
        <v>45350</v>
      </c>
      <c r="G997" s="51">
        <v>43899</v>
      </c>
      <c r="H997" s="52">
        <v>0.11</v>
      </c>
      <c r="I997" s="53">
        <v>1000000000</v>
      </c>
      <c r="J997" s="54">
        <v>100.4</v>
      </c>
      <c r="K997" s="54">
        <v>1004000000</v>
      </c>
      <c r="L997" s="54">
        <v>100</v>
      </c>
      <c r="M997" s="55">
        <v>98.5127</v>
      </c>
      <c r="N997" s="56">
        <v>4</v>
      </c>
      <c r="O997" s="52" t="e">
        <f>YIELD(E997,F997,H997,J997,L997,N997,2)</f>
        <v>#NAME?</v>
      </c>
      <c r="P997" s="52" t="e">
        <f>YIELD(E997,F997,H997,M997,L997,N997,2)</f>
        <v>#NAME?</v>
      </c>
      <c r="Q997" s="52">
        <f>H997*L997/M997</f>
        <v>0.111660730037853</v>
      </c>
      <c r="R997" s="54">
        <f>I997*O997</f>
        <v>0</v>
      </c>
      <c r="S997" s="52">
        <f>R997/$I$1018</f>
        <v>0</v>
      </c>
      <c r="T997" s="54">
        <f>I997*M997/100-K997</f>
        <v>-18873000</v>
      </c>
      <c r="U997" s="46">
        <f>T997/K997</f>
        <v>-0.018797808764940239</v>
      </c>
    </row>
    <row r="998">
      <c r="A998" s="50">
        <v>4</v>
      </c>
      <c r="B998" s="50" t="s">
        <v>660</v>
      </c>
      <c r="C998" s="50" t="s">
        <v>23</v>
      </c>
      <c r="D998" s="50" t="s">
        <v>661</v>
      </c>
      <c r="E998" s="51">
        <v>43585</v>
      </c>
      <c r="F998" s="51">
        <v>44750</v>
      </c>
      <c r="G998" s="51">
        <v>43899</v>
      </c>
      <c r="H998" s="52">
        <v>0.1</v>
      </c>
      <c r="I998" s="53">
        <v>3000000000</v>
      </c>
      <c r="J998" s="54">
        <v>105.86</v>
      </c>
      <c r="K998" s="54">
        <v>3175800000</v>
      </c>
      <c r="L998" s="54">
        <v>100</v>
      </c>
      <c r="M998" s="55">
        <v>105.8299</v>
      </c>
      <c r="N998" s="56">
        <v>4</v>
      </c>
      <c r="O998" s="52" t="e">
        <f>YIELD(E998,F998,H998,J998,L998,N998,2)</f>
        <v>#NAME?</v>
      </c>
      <c r="P998" s="52" t="e">
        <f>YIELD(E998,F998,H998,M998,L998,N998,2)</f>
        <v>#NAME?</v>
      </c>
      <c r="Q998" s="52">
        <f>H998*L998/M998</f>
        <v>0.094491254361952534</v>
      </c>
      <c r="R998" s="54">
        <f>I998*O998</f>
        <v>0</v>
      </c>
      <c r="S998" s="52">
        <f>R998/$I$1018</f>
        <v>0</v>
      </c>
      <c r="T998" s="54">
        <f>I998*M998/100-K998</f>
        <v>-903000</v>
      </c>
      <c r="U998" s="46">
        <f>T998/K998</f>
        <v>-0.00028433780464764784</v>
      </c>
    </row>
    <row r="999">
      <c r="A999" s="50">
        <v>5</v>
      </c>
      <c r="B999" s="50" t="s">
        <v>563</v>
      </c>
      <c r="C999" s="50" t="s">
        <v>23</v>
      </c>
      <c r="D999" s="50" t="s">
        <v>564</v>
      </c>
      <c r="E999" s="51">
        <v>43259</v>
      </c>
      <c r="F999" s="51">
        <v>44353</v>
      </c>
      <c r="G999" s="51">
        <v>43899</v>
      </c>
      <c r="H999" s="52">
        <v>0.075</v>
      </c>
      <c r="I999" s="53">
        <v>500000000</v>
      </c>
      <c r="J999" s="54">
        <v>99.20375</v>
      </c>
      <c r="K999" s="54">
        <v>496018750</v>
      </c>
      <c r="L999" s="54">
        <v>100</v>
      </c>
      <c r="M999" s="55">
        <v>100.9545</v>
      </c>
      <c r="N999" s="56">
        <v>4</v>
      </c>
      <c r="O999" s="52" t="e">
        <f>YIELD(E999,F999,H999,J999,L999,N999,2)</f>
        <v>#NAME?</v>
      </c>
      <c r="P999" s="52" t="e">
        <f>YIELD(E999,F999,H999,M999,L999,N999,2)</f>
        <v>#NAME?</v>
      </c>
      <c r="Q999" s="52">
        <f>H999*L999/M999</f>
        <v>0.0742908934222843</v>
      </c>
      <c r="R999" s="54">
        <f>I999*O999</f>
        <v>0</v>
      </c>
      <c r="S999" s="52">
        <f>R999/$I$1018</f>
        <v>0</v>
      </c>
      <c r="T999" s="54">
        <f>I999*M999/100-K999</f>
        <v>8753750</v>
      </c>
      <c r="U999" s="46">
        <f>T999/K999</f>
        <v>0.017648022378186308</v>
      </c>
    </row>
    <row r="1000">
      <c r="A1000" s="50">
        <v>6</v>
      </c>
      <c r="B1000" s="50" t="s">
        <v>563</v>
      </c>
      <c r="C1000" s="50" t="s">
        <v>23</v>
      </c>
      <c r="D1000" s="50" t="s">
        <v>564</v>
      </c>
      <c r="E1000" s="51">
        <v>43462</v>
      </c>
      <c r="F1000" s="51">
        <v>44353</v>
      </c>
      <c r="G1000" s="51">
        <v>43899</v>
      </c>
      <c r="H1000" s="52">
        <v>0.075</v>
      </c>
      <c r="I1000" s="53">
        <v>300000000</v>
      </c>
      <c r="J1000" s="54">
        <v>99.20375</v>
      </c>
      <c r="K1000" s="54">
        <v>297611250</v>
      </c>
      <c r="L1000" s="54">
        <v>100</v>
      </c>
      <c r="M1000" s="55">
        <v>100.9545</v>
      </c>
      <c r="N1000" s="56">
        <v>4</v>
      </c>
      <c r="O1000" s="52" t="e">
        <f>YIELD(E1000,F1000,H1000,J1000,L1000,N1000,2)</f>
        <v>#NAME?</v>
      </c>
      <c r="P1000" s="52" t="e">
        <f>YIELD(E1000,F1000,H1000,M1000,L1000,N1000,2)</f>
        <v>#NAME?</v>
      </c>
      <c r="Q1000" s="52">
        <f>H1000*L1000/M1000</f>
        <v>0.0742908934222843</v>
      </c>
      <c r="R1000" s="54">
        <f>I1000*O1000</f>
        <v>0</v>
      </c>
      <c r="S1000" s="52">
        <f>R1000/$I$1018</f>
        <v>0</v>
      </c>
      <c r="T1000" s="54">
        <f>I1000*M1000/100-K1000</f>
        <v>5252250</v>
      </c>
      <c r="U1000" s="46">
        <f>T1000/K1000</f>
        <v>0.017648022378186308</v>
      </c>
    </row>
    <row r="1001">
      <c r="A1001" s="50">
        <v>7</v>
      </c>
      <c r="B1001" s="50" t="s">
        <v>569</v>
      </c>
      <c r="C1001" s="50" t="s">
        <v>23</v>
      </c>
      <c r="D1001" s="50" t="s">
        <v>570</v>
      </c>
      <c r="E1001" s="51">
        <v>43593</v>
      </c>
      <c r="F1001" s="51">
        <v>44749</v>
      </c>
      <c r="G1001" s="51">
        <v>43899</v>
      </c>
      <c r="H1001" s="52">
        <v>0.096</v>
      </c>
      <c r="I1001" s="53">
        <v>3500000000</v>
      </c>
      <c r="J1001" s="54">
        <v>100.89</v>
      </c>
      <c r="K1001" s="54">
        <v>3531150000</v>
      </c>
      <c r="L1001" s="54">
        <v>100</v>
      </c>
      <c r="M1001" s="55">
        <v>101.9603</v>
      </c>
      <c r="N1001" s="56">
        <v>4</v>
      </c>
      <c r="O1001" s="52" t="e">
        <f>YIELD(E1001,F1001,H1001,J1001,L1001,N1001,2)</f>
        <v>#NAME?</v>
      </c>
      <c r="P1001" s="52" t="e">
        <f>YIELD(E1001,F1001,H1001,M1001,L1001,N1001,2)</f>
        <v>#NAME?</v>
      </c>
      <c r="Q1001" s="52">
        <f>H1001*L1001/M1001</f>
        <v>0.094154293386739737</v>
      </c>
      <c r="R1001" s="54">
        <f>I1001*O1001</f>
        <v>0</v>
      </c>
      <c r="S1001" s="52">
        <f>R1001/$I$1018</f>
        <v>0</v>
      </c>
      <c r="T1001" s="54">
        <f>I1001*M1001/100-K1001</f>
        <v>37460500</v>
      </c>
      <c r="U1001" s="46">
        <f>T1001/K1001</f>
        <v>0.010608583605907425</v>
      </c>
    </row>
    <row r="1002">
      <c r="A1002" s="50">
        <v>8</v>
      </c>
      <c r="B1002" s="50" t="s">
        <v>772</v>
      </c>
      <c r="C1002" s="50" t="s">
        <v>23</v>
      </c>
      <c r="D1002" s="50" t="s">
        <v>773</v>
      </c>
      <c r="E1002" s="51">
        <v>43585</v>
      </c>
      <c r="F1002" s="51">
        <v>44363</v>
      </c>
      <c r="G1002" s="51">
        <v>43899</v>
      </c>
      <c r="H1002" s="52">
        <v>0.09</v>
      </c>
      <c r="I1002" s="53">
        <v>2300000000</v>
      </c>
      <c r="J1002" s="54">
        <v>101.85</v>
      </c>
      <c r="K1002" s="54">
        <v>2342550000</v>
      </c>
      <c r="L1002" s="54">
        <v>100</v>
      </c>
      <c r="M1002" s="55">
        <v>102.0335</v>
      </c>
      <c r="N1002" s="56">
        <v>4</v>
      </c>
      <c r="O1002" s="52" t="e">
        <f>YIELD(E1002,F1002,H1002,J1002,L1002,N1002,2)</f>
        <v>#NAME?</v>
      </c>
      <c r="P1002" s="52" t="e">
        <f>YIELD(E1002,F1002,H1002,M1002,L1002,N1002,2)</f>
        <v>#NAME?</v>
      </c>
      <c r="Q1002" s="52">
        <f>H1002*L1002/M1002</f>
        <v>0.088206324393459</v>
      </c>
      <c r="R1002" s="54">
        <f>I1002*O1002</f>
        <v>0</v>
      </c>
      <c r="S1002" s="52">
        <f>R1002/$I$1018</f>
        <v>0</v>
      </c>
      <c r="T1002" s="54">
        <f>I1002*M1002/100-K1002</f>
        <v>4220500</v>
      </c>
      <c r="U1002" s="46">
        <f>T1002/K1002</f>
        <v>0.0018016691212567502</v>
      </c>
    </row>
    <row r="1003">
      <c r="A1003" s="50">
        <v>9</v>
      </c>
      <c r="B1003" s="50" t="s">
        <v>766</v>
      </c>
      <c r="C1003" s="50" t="s">
        <v>23</v>
      </c>
      <c r="D1003" s="50" t="s">
        <v>767</v>
      </c>
      <c r="E1003" s="51">
        <v>43763</v>
      </c>
      <c r="F1003" s="51">
        <v>45427</v>
      </c>
      <c r="G1003" s="51">
        <v>43899</v>
      </c>
      <c r="H1003" s="52">
        <v>0.08125</v>
      </c>
      <c r="I1003" s="53">
        <v>1500000000</v>
      </c>
      <c r="J1003" s="54">
        <v>106.53</v>
      </c>
      <c r="K1003" s="54">
        <v>1597950000</v>
      </c>
      <c r="L1003" s="54">
        <v>100</v>
      </c>
      <c r="M1003" s="55">
        <v>107.225</v>
      </c>
      <c r="N1003" s="56">
        <v>2</v>
      </c>
      <c r="O1003" s="52" t="e">
        <f>YIELD(E1003,F1003,H1003,J1003,L1003,N1003,2)</f>
        <v>#NAME?</v>
      </c>
      <c r="P1003" s="52" t="e">
        <f>YIELD(E1003,F1003,H1003,M1003,L1003,N1003,2)</f>
        <v>#NAME?</v>
      </c>
      <c r="Q1003" s="52">
        <f>H1003*L1003/M1003</f>
        <v>0.075775238983446028</v>
      </c>
      <c r="R1003" s="54">
        <f>I1003*O1003</f>
        <v>0</v>
      </c>
      <c r="S1003" s="52">
        <f>R1003/$I$1018</f>
        <v>0</v>
      </c>
      <c r="T1003" s="54">
        <f>I1003*M1003/100-K1003</f>
        <v>10425000</v>
      </c>
      <c r="U1003" s="46">
        <f>T1003/K1003</f>
        <v>0.0065239838543133394</v>
      </c>
    </row>
    <row r="1004">
      <c r="A1004" s="50">
        <v>10</v>
      </c>
      <c r="B1004" s="50" t="s">
        <v>571</v>
      </c>
      <c r="C1004" s="50" t="s">
        <v>23</v>
      </c>
      <c r="D1004" s="50" t="s">
        <v>572</v>
      </c>
      <c r="E1004" s="51">
        <v>43809</v>
      </c>
      <c r="F1004" s="51">
        <v>47741</v>
      </c>
      <c r="G1004" s="51">
        <v>43899</v>
      </c>
      <c r="H1004" s="52">
        <v>0.07</v>
      </c>
      <c r="I1004" s="53">
        <v>700000000</v>
      </c>
      <c r="J1004" s="54">
        <v>98.45588235</v>
      </c>
      <c r="K1004" s="54">
        <v>689191176.44999993</v>
      </c>
      <c r="L1004" s="54">
        <v>100</v>
      </c>
      <c r="M1004" s="55">
        <v>99.5</v>
      </c>
      <c r="N1004" s="56">
        <v>2</v>
      </c>
      <c r="O1004" s="52" t="e">
        <f>YIELD(E1004,F1004,H1004,J1004,L1004,N1004,2)</f>
        <v>#NAME?</v>
      </c>
      <c r="P1004" s="52" t="e">
        <f>YIELD(E1004,F1004,H1004,M1004,L1004,N1004,2)</f>
        <v>#NAME?</v>
      </c>
      <c r="Q1004" s="52">
        <f>H1004*L1004/M1004</f>
        <v>0.070351758793969862</v>
      </c>
      <c r="R1004" s="54">
        <f>I1004*O1004</f>
        <v>0</v>
      </c>
      <c r="S1004" s="52">
        <f>R1004/$I$1018</f>
        <v>0</v>
      </c>
      <c r="T1004" s="54">
        <f>I1004*M1004/100-K1004</f>
        <v>7308823.5500000715</v>
      </c>
      <c r="U1004" s="46">
        <f>T1004/K1004</f>
        <v>0.01060492908172094</v>
      </c>
    </row>
    <row r="1005">
      <c r="A1005" s="50">
        <v>11</v>
      </c>
      <c r="B1005" s="50" t="s">
        <v>571</v>
      </c>
      <c r="C1005" s="50" t="s">
        <v>23</v>
      </c>
      <c r="D1005" s="50" t="s">
        <v>572</v>
      </c>
      <c r="E1005" s="51">
        <v>43805</v>
      </c>
      <c r="F1005" s="51">
        <v>47741</v>
      </c>
      <c r="G1005" s="51">
        <v>43899</v>
      </c>
      <c r="H1005" s="52">
        <v>0.07</v>
      </c>
      <c r="I1005" s="53">
        <v>200000000</v>
      </c>
      <c r="J1005" s="54">
        <v>98.45588235</v>
      </c>
      <c r="K1005" s="54">
        <v>196911764.7</v>
      </c>
      <c r="L1005" s="54">
        <v>100</v>
      </c>
      <c r="M1005" s="55">
        <v>99.5</v>
      </c>
      <c r="N1005" s="56">
        <v>2</v>
      </c>
      <c r="O1005" s="52" t="e">
        <f>YIELD(E1005,F1005,H1005,J1005,L1005,N1005,2)</f>
        <v>#NAME?</v>
      </c>
      <c r="P1005" s="52" t="e">
        <f>YIELD(E1005,F1005,H1005,M1005,L1005,N1005,2)</f>
        <v>#NAME?</v>
      </c>
      <c r="Q1005" s="52">
        <f>H1005*L1005/M1005</f>
        <v>0.070351758793969862</v>
      </c>
      <c r="R1005" s="54">
        <f>I1005*O1005</f>
        <v>0</v>
      </c>
      <c r="S1005" s="52">
        <f>R1005/$I$1018</f>
        <v>0</v>
      </c>
      <c r="T1005" s="54">
        <f>I1005*M1005/100-K1005</f>
        <v>2088235.3000000119</v>
      </c>
      <c r="U1005" s="46">
        <f>T1005/K1005</f>
        <v>0.010604929081720895</v>
      </c>
    </row>
    <row r="1006">
      <c r="A1006" s="50">
        <v>12</v>
      </c>
      <c r="B1006" s="50" t="s">
        <v>618</v>
      </c>
      <c r="C1006" s="50" t="s">
        <v>23</v>
      </c>
      <c r="D1006" s="50" t="s">
        <v>619</v>
      </c>
      <c r="E1006" s="51">
        <v>43817</v>
      </c>
      <c r="F1006" s="51">
        <v>43920</v>
      </c>
      <c r="G1006" s="51">
        <v>43899</v>
      </c>
      <c r="H1006" s="52">
        <v>0.108</v>
      </c>
      <c r="I1006" s="53">
        <v>500000000</v>
      </c>
      <c r="J1006" s="54">
        <v>101.07</v>
      </c>
      <c r="K1006" s="54">
        <v>505350000</v>
      </c>
      <c r="L1006" s="54">
        <v>100</v>
      </c>
      <c r="M1006" s="55">
        <v>100.2322</v>
      </c>
      <c r="N1006" s="56">
        <v>4</v>
      </c>
      <c r="O1006" s="52" t="e">
        <f>YIELD(E1006,F1006,H1006,J1006,L1006,N1006,2)</f>
        <v>#NAME?</v>
      </c>
      <c r="P1006" s="52" t="e">
        <f>YIELD(E1006,F1006,H1006,M1006,L1006,N1006,2)</f>
        <v>#NAME?</v>
      </c>
      <c r="Q1006" s="52">
        <f>H1006*L1006/M1006</f>
        <v>0.10774980495289938</v>
      </c>
      <c r="R1006" s="54">
        <f>I1006*O1006</f>
        <v>0</v>
      </c>
      <c r="S1006" s="52">
        <f>R1006/$I$1018</f>
        <v>0</v>
      </c>
      <c r="T1006" s="54">
        <f>I1006*M1006/100-K1006</f>
        <v>-4189000</v>
      </c>
      <c r="U1006" s="46">
        <f>T1006/K1006</f>
        <v>-0.008289304442465617</v>
      </c>
    </row>
    <row r="1007">
      <c r="A1007" s="50">
        <v>13</v>
      </c>
      <c r="B1007" s="50" t="s">
        <v>573</v>
      </c>
      <c r="C1007" s="50" t="s">
        <v>23</v>
      </c>
      <c r="D1007" s="50" t="s">
        <v>574</v>
      </c>
      <c r="E1007" s="51">
        <v>43783</v>
      </c>
      <c r="F1007" s="51">
        <v>44726</v>
      </c>
      <c r="G1007" s="51">
        <v>43899</v>
      </c>
      <c r="H1007" s="52">
        <v>0.113</v>
      </c>
      <c r="I1007" s="53">
        <v>1200000000</v>
      </c>
      <c r="J1007" s="54">
        <v>107.3</v>
      </c>
      <c r="K1007" s="54">
        <v>1287600000</v>
      </c>
      <c r="L1007" s="54">
        <v>100</v>
      </c>
      <c r="M1007" s="55">
        <v>107.0802</v>
      </c>
      <c r="N1007" s="56">
        <v>4</v>
      </c>
      <c r="O1007" s="52" t="e">
        <f>YIELD(E1007,F1007,H1007,J1007,L1007,N1007,2)</f>
        <v>#NAME?</v>
      </c>
      <c r="P1007" s="52" t="e">
        <f>YIELD(E1007,F1007,H1007,M1007,L1007,N1007,2)</f>
        <v>#NAME?</v>
      </c>
      <c r="Q1007" s="52">
        <f>H1007*L1007/M1007</f>
        <v>0.10552837966309364</v>
      </c>
      <c r="R1007" s="54">
        <f>I1007*O1007</f>
        <v>0</v>
      </c>
      <c r="S1007" s="52">
        <f>R1007/$I$1018</f>
        <v>0</v>
      </c>
      <c r="T1007" s="54">
        <f>I1007*M1007/100-K1007</f>
        <v>-2637600</v>
      </c>
      <c r="U1007" s="46">
        <f>T1007/K1007</f>
        <v>-0.002048462255358807</v>
      </c>
    </row>
    <row r="1008">
      <c r="A1008" s="50">
        <v>14</v>
      </c>
      <c r="B1008" s="50" t="s">
        <v>549</v>
      </c>
      <c r="C1008" s="50" t="s">
        <v>23</v>
      </c>
      <c r="D1008" s="50" t="s">
        <v>550</v>
      </c>
      <c r="E1008" s="51">
        <v>43593</v>
      </c>
      <c r="F1008" s="51">
        <v>44171</v>
      </c>
      <c r="G1008" s="51">
        <v>43899</v>
      </c>
      <c r="H1008" s="52">
        <v>0.099</v>
      </c>
      <c r="I1008" s="53">
        <v>3500000000</v>
      </c>
      <c r="J1008" s="54">
        <v>102.104</v>
      </c>
      <c r="K1008" s="54">
        <v>3573640000</v>
      </c>
      <c r="L1008" s="54">
        <v>100</v>
      </c>
      <c r="M1008" s="55">
        <v>102.4356</v>
      </c>
      <c r="N1008" s="56">
        <v>4</v>
      </c>
      <c r="O1008" s="52" t="e">
        <f>YIELD(E1008,F1008,H1008,J1008,L1008,N1008,2)</f>
        <v>#NAME?</v>
      </c>
      <c r="P1008" s="52" t="e">
        <f>YIELD(E1008,F1008,H1008,M1008,L1008,N1008,2)</f>
        <v>#NAME?</v>
      </c>
      <c r="Q1008" s="52">
        <f>H1008*L1008/M1008</f>
        <v>0.096646087883509257</v>
      </c>
      <c r="R1008" s="54">
        <f>I1008*O1008</f>
        <v>0</v>
      </c>
      <c r="S1008" s="52">
        <f>R1008/$I$1018</f>
        <v>0</v>
      </c>
      <c r="T1008" s="54">
        <f>I1008*M1008/100-K1008</f>
        <v>11606000</v>
      </c>
      <c r="U1008" s="46">
        <f>T1008/K1008</f>
        <v>0.0032476690433283712</v>
      </c>
    </row>
    <row r="1009">
      <c r="A1009" s="50">
        <v>15</v>
      </c>
      <c r="B1009" s="50" t="s">
        <v>768</v>
      </c>
      <c r="C1009" s="50" t="s">
        <v>23</v>
      </c>
      <c r="D1009" s="50" t="s">
        <v>769</v>
      </c>
      <c r="E1009" s="51">
        <v>43832</v>
      </c>
      <c r="F1009" s="51">
        <v>44874</v>
      </c>
      <c r="G1009" s="51">
        <v>43899</v>
      </c>
      <c r="H1009" s="52">
        <v>0.079</v>
      </c>
      <c r="I1009" s="53">
        <v>2000000000</v>
      </c>
      <c r="J1009" s="54">
        <v>100.91</v>
      </c>
      <c r="K1009" s="54">
        <v>2018200000</v>
      </c>
      <c r="L1009" s="54">
        <v>100</v>
      </c>
      <c r="M1009" s="55">
        <v>102.0164</v>
      </c>
      <c r="N1009" s="56">
        <v>4</v>
      </c>
      <c r="O1009" s="52" t="e">
        <f>YIELD(E1009,F1009,H1009,J1009,L1009,N1009,2)</f>
        <v>#NAME?</v>
      </c>
      <c r="P1009" s="52" t="e">
        <f>YIELD(E1009,F1009,H1009,M1009,L1009,N1009,2)</f>
        <v>#NAME?</v>
      </c>
      <c r="Q1009" s="52">
        <f>H1009*L1009/M1009</f>
        <v>0.077438529491336686</v>
      </c>
      <c r="R1009" s="54">
        <f>I1009*O1009</f>
        <v>0</v>
      </c>
      <c r="S1009" s="52">
        <f>R1009/$I$1018</f>
        <v>0</v>
      </c>
      <c r="T1009" s="54">
        <f>I1009*M1009/100-K1009</f>
        <v>22128000</v>
      </c>
      <c r="U1009" s="46">
        <f>T1009/K1009</f>
        <v>0.01096422554751759</v>
      </c>
    </row>
    <row r="1010">
      <c r="A1010" s="50">
        <v>16</v>
      </c>
      <c r="B1010" s="50" t="s">
        <v>416</v>
      </c>
      <c r="C1010" s="50" t="s">
        <v>23</v>
      </c>
      <c r="D1010" s="50" t="s">
        <v>417</v>
      </c>
      <c r="E1010" s="51">
        <v>43593</v>
      </c>
      <c r="F1010" s="51">
        <v>44754</v>
      </c>
      <c r="G1010" s="51">
        <v>43899</v>
      </c>
      <c r="H1010" s="52">
        <v>0.0925</v>
      </c>
      <c r="I1010" s="53">
        <v>4000000000</v>
      </c>
      <c r="J1010" s="54">
        <v>100.38</v>
      </c>
      <c r="K1010" s="54">
        <v>4015200000</v>
      </c>
      <c r="L1010" s="54">
        <v>100</v>
      </c>
      <c r="M1010" s="55">
        <v>101.7585</v>
      </c>
      <c r="N1010" s="56">
        <v>4</v>
      </c>
      <c r="O1010" s="52" t="e">
        <f>YIELD(E1010,F1010,H1010,J1010,L1010,N1010,2)</f>
        <v>#NAME?</v>
      </c>
      <c r="P1010" s="52" t="e">
        <f>YIELD(E1010,F1010,H1010,M1010,L1010,N1010,2)</f>
        <v>#NAME?</v>
      </c>
      <c r="Q1010" s="52">
        <f>H1010*L1010/M1010</f>
        <v>0.0909014971722264</v>
      </c>
      <c r="R1010" s="54">
        <f>I1010*O1010</f>
        <v>0</v>
      </c>
      <c r="S1010" s="52">
        <f>R1010/$I$1018</f>
        <v>0</v>
      </c>
      <c r="T1010" s="54">
        <f>I1010*M1010/100-K1010</f>
        <v>55140000</v>
      </c>
      <c r="U1010" s="46">
        <f>T1010/K1010</f>
        <v>0.013732815301852958</v>
      </c>
    </row>
    <row r="1011">
      <c r="A1011" s="50">
        <v>17</v>
      </c>
      <c r="B1011" s="50" t="s">
        <v>489</v>
      </c>
      <c r="C1011" s="50" t="s">
        <v>23</v>
      </c>
      <c r="D1011" s="50" t="s">
        <v>490</v>
      </c>
      <c r="E1011" s="51">
        <v>43888</v>
      </c>
      <c r="F1011" s="51">
        <v>44614</v>
      </c>
      <c r="G1011" s="51">
        <v>43899</v>
      </c>
      <c r="H1011" s="52">
        <v>0.1115</v>
      </c>
      <c r="I1011" s="53">
        <v>2300000000</v>
      </c>
      <c r="J1011" s="54">
        <v>100.64</v>
      </c>
      <c r="K1011" s="54">
        <v>2314720000</v>
      </c>
      <c r="L1011" s="54">
        <v>100</v>
      </c>
      <c r="M1011" s="55">
        <v>101.3541</v>
      </c>
      <c r="N1011" s="56">
        <v>4</v>
      </c>
      <c r="O1011" s="52" t="e">
        <f>YIELD(E1011,F1011,H1011,J1011,L1011,N1011,2)</f>
        <v>#NAME?</v>
      </c>
      <c r="P1011" s="52" t="e">
        <f>YIELD(E1011,F1011,H1011,M1011,L1011,N1011,2)</f>
        <v>#NAME?</v>
      </c>
      <c r="Q1011" s="52">
        <f>H1011*L1011/M1011</f>
        <v>0.11001034985264534</v>
      </c>
      <c r="R1011" s="54">
        <f>I1011*O1011</f>
        <v>0</v>
      </c>
      <c r="S1011" s="52">
        <f>R1011/$I$1018</f>
        <v>0</v>
      </c>
      <c r="T1011" s="54">
        <f>I1011*M1011/100-K1011</f>
        <v>16424300</v>
      </c>
      <c r="U1011" s="46">
        <f>T1011/K1011</f>
        <v>0.0070955882352941174</v>
      </c>
    </row>
    <row r="1012">
      <c r="A1012" s="50">
        <v>18</v>
      </c>
      <c r="B1012" s="50" t="s">
        <v>774</v>
      </c>
      <c r="C1012" s="50" t="s">
        <v>23</v>
      </c>
      <c r="D1012" s="50" t="s">
        <v>775</v>
      </c>
      <c r="E1012" s="51">
        <v>43585</v>
      </c>
      <c r="F1012" s="51">
        <v>44832</v>
      </c>
      <c r="G1012" s="51">
        <v>43899</v>
      </c>
      <c r="H1012" s="52">
        <v>0.0875</v>
      </c>
      <c r="I1012" s="53">
        <v>2000000000</v>
      </c>
      <c r="J1012" s="54">
        <v>100</v>
      </c>
      <c r="K1012" s="54">
        <v>2000000000</v>
      </c>
      <c r="L1012" s="54">
        <v>100</v>
      </c>
      <c r="M1012" s="55">
        <v>100.851</v>
      </c>
      <c r="N1012" s="56">
        <v>4</v>
      </c>
      <c r="O1012" s="52" t="e">
        <f>YIELD(E1012,F1012,H1012,J1012,L1012,N1012,2)</f>
        <v>#NAME?</v>
      </c>
      <c r="P1012" s="52" t="e">
        <f>YIELD(E1012,F1012,H1012,M1012,L1012,N1012,2)</f>
        <v>#NAME?</v>
      </c>
      <c r="Q1012" s="52">
        <f>H1012*L1012/M1012</f>
        <v>0.086761658287969376</v>
      </c>
      <c r="R1012" s="54">
        <f>I1012*O1012</f>
        <v>0</v>
      </c>
      <c r="S1012" s="52">
        <f>R1012/$I$1018</f>
        <v>0</v>
      </c>
      <c r="T1012" s="54">
        <f>I1012*M1012/100-K1012</f>
        <v>17020000</v>
      </c>
      <c r="U1012" s="46">
        <f>T1012/K1012</f>
        <v>0.00851</v>
      </c>
    </row>
    <row r="1013">
      <c r="A1013" s="50">
        <v>19</v>
      </c>
      <c r="B1013" s="50" t="s">
        <v>589</v>
      </c>
      <c r="C1013" s="50" t="s">
        <v>23</v>
      </c>
      <c r="D1013" s="50" t="s">
        <v>590</v>
      </c>
      <c r="E1013" s="51">
        <v>43585</v>
      </c>
      <c r="F1013" s="51">
        <v>53136</v>
      </c>
      <c r="G1013" s="51">
        <v>43899</v>
      </c>
      <c r="H1013" s="52">
        <v>0.11</v>
      </c>
      <c r="I1013" s="53">
        <v>2500000000</v>
      </c>
      <c r="J1013" s="54">
        <v>114.46</v>
      </c>
      <c r="K1013" s="54">
        <v>2861500000</v>
      </c>
      <c r="L1013" s="54">
        <v>100</v>
      </c>
      <c r="M1013" s="55">
        <v>122.9063</v>
      </c>
      <c r="N1013" s="56">
        <v>4</v>
      </c>
      <c r="O1013" s="52" t="e">
        <f>YIELD(E1013,F1013,H1013,J1013,L1013,N1013,2)</f>
        <v>#NAME?</v>
      </c>
      <c r="P1013" s="52" t="e">
        <f>YIELD(E1013,F1013,H1013,M1013,L1013,N1013,2)</f>
        <v>#NAME?</v>
      </c>
      <c r="Q1013" s="52">
        <f>H1013*L1013/M1013</f>
        <v>0.089499073684587357</v>
      </c>
      <c r="R1013" s="54">
        <f>I1013*O1013</f>
        <v>0</v>
      </c>
      <c r="S1013" s="52">
        <f>R1013/$I$1018</f>
        <v>0</v>
      </c>
      <c r="T1013" s="54">
        <f>I1013*M1013/100-K1013</f>
        <v>211157500</v>
      </c>
      <c r="U1013" s="46">
        <f>T1013/K1013</f>
        <v>0.073792591298270135</v>
      </c>
    </row>
    <row r="1014">
      <c r="A1014" s="50">
        <v>20</v>
      </c>
      <c r="B1014" s="50" t="s">
        <v>591</v>
      </c>
      <c r="C1014" s="50" t="s">
        <v>23</v>
      </c>
      <c r="D1014" s="50" t="s">
        <v>592</v>
      </c>
      <c r="E1014" s="51">
        <v>43594</v>
      </c>
      <c r="F1014" s="51">
        <v>44569</v>
      </c>
      <c r="G1014" s="51">
        <v>43899</v>
      </c>
      <c r="H1014" s="52">
        <v>0.094</v>
      </c>
      <c r="I1014" s="53">
        <v>1500000000</v>
      </c>
      <c r="J1014" s="54">
        <v>100.92166667</v>
      </c>
      <c r="K1014" s="54">
        <v>1513825000.05</v>
      </c>
      <c r="L1014" s="54">
        <v>100</v>
      </c>
      <c r="M1014" s="55">
        <v>104.161</v>
      </c>
      <c r="N1014" s="56">
        <v>4</v>
      </c>
      <c r="O1014" s="52" t="e">
        <f>YIELD(E1014,F1014,H1014,J1014,L1014,N1014,2)</f>
        <v>#NAME?</v>
      </c>
      <c r="P1014" s="52" t="e">
        <f>YIELD(E1014,F1014,H1014,M1014,L1014,N1014,2)</f>
        <v>#NAME?</v>
      </c>
      <c r="Q1014" s="52">
        <f>H1014*L1014/M1014</f>
        <v>0.090244909323067182</v>
      </c>
      <c r="R1014" s="54">
        <f>I1014*O1014</f>
        <v>0</v>
      </c>
      <c r="S1014" s="52">
        <f>R1014/$I$1018</f>
        <v>0</v>
      </c>
      <c r="T1014" s="54">
        <f>I1014*M1014/100-K1014</f>
        <v>48589999.950000048</v>
      </c>
      <c r="U1014" s="46">
        <f>T1014/K1014</f>
        <v>0.032097501328353789</v>
      </c>
    </row>
    <row r="1015">
      <c r="A1015" s="50">
        <v>21</v>
      </c>
      <c r="B1015" s="50" t="s">
        <v>591</v>
      </c>
      <c r="C1015" s="50" t="s">
        <v>23</v>
      </c>
      <c r="D1015" s="50" t="s">
        <v>592</v>
      </c>
      <c r="E1015" s="51">
        <v>43644</v>
      </c>
      <c r="F1015" s="51">
        <v>44569</v>
      </c>
      <c r="G1015" s="51">
        <v>43899</v>
      </c>
      <c r="H1015" s="52">
        <v>0.094</v>
      </c>
      <c r="I1015" s="53">
        <v>300000000</v>
      </c>
      <c r="J1015" s="54">
        <v>100.92166667</v>
      </c>
      <c r="K1015" s="54">
        <v>302765000.01</v>
      </c>
      <c r="L1015" s="54">
        <v>100</v>
      </c>
      <c r="M1015" s="55">
        <v>104.161</v>
      </c>
      <c r="N1015" s="56">
        <v>4</v>
      </c>
      <c r="O1015" s="52" t="e">
        <f>YIELD(E1015,F1015,H1015,J1015,L1015,N1015,2)</f>
        <v>#NAME?</v>
      </c>
      <c r="P1015" s="52" t="e">
        <f>YIELD(E1015,F1015,H1015,M1015,L1015,N1015,2)</f>
        <v>#NAME?</v>
      </c>
      <c r="Q1015" s="52">
        <f>H1015*L1015/M1015</f>
        <v>0.090244909323067182</v>
      </c>
      <c r="R1015" s="54">
        <f>I1015*O1015</f>
        <v>0</v>
      </c>
      <c r="S1015" s="52">
        <f>R1015/$I$1018</f>
        <v>0</v>
      </c>
      <c r="T1015" s="54">
        <f>I1015*M1015/100-K1015</f>
        <v>9717999.99000001</v>
      </c>
      <c r="U1015" s="46">
        <f>T1015/K1015</f>
        <v>0.032097501328353789</v>
      </c>
    </row>
    <row r="1016">
      <c r="A1016" s="50">
        <v>22</v>
      </c>
      <c r="B1016" s="50" t="s">
        <v>531</v>
      </c>
      <c r="C1016" s="50" t="s">
        <v>23</v>
      </c>
      <c r="D1016" s="50" t="s">
        <v>532</v>
      </c>
      <c r="E1016" s="51">
        <v>43854</v>
      </c>
      <c r="F1016" s="51">
        <v>44864</v>
      </c>
      <c r="G1016" s="51">
        <v>43899</v>
      </c>
      <c r="H1016" s="52">
        <v>0.0975</v>
      </c>
      <c r="I1016" s="53">
        <v>600000000</v>
      </c>
      <c r="J1016" s="54">
        <v>99.376</v>
      </c>
      <c r="K1016" s="54">
        <v>596256000</v>
      </c>
      <c r="L1016" s="54">
        <v>100</v>
      </c>
      <c r="M1016" s="55">
        <v>97.5542</v>
      </c>
      <c r="N1016" s="56">
        <v>4</v>
      </c>
      <c r="O1016" s="52" t="e">
        <f>YIELD(E1016,F1016,H1016,J1016,L1016,N1016,2)</f>
        <v>#NAME?</v>
      </c>
      <c r="P1016" s="52" t="e">
        <f>YIELD(E1016,F1016,H1016,M1016,L1016,N1016,2)</f>
        <v>#NAME?</v>
      </c>
      <c r="Q1016" s="52">
        <f>H1016*L1016/M1016</f>
        <v>0.099944441141437274</v>
      </c>
      <c r="R1016" s="54">
        <f>I1016*O1016</f>
        <v>0</v>
      </c>
      <c r="S1016" s="52">
        <f>R1016/$I$1018</f>
        <v>0</v>
      </c>
      <c r="T1016" s="54">
        <f>I1016*M1016/100-K1016</f>
        <v>-10930800</v>
      </c>
      <c r="U1016" s="46">
        <f>T1016/K1016</f>
        <v>-0.018332394139430042</v>
      </c>
    </row>
    <row r="1017">
      <c r="A1017" s="57">
        <v>23</v>
      </c>
      <c r="B1017" s="57" t="s">
        <v>531</v>
      </c>
      <c r="C1017" s="57" t="s">
        <v>23</v>
      </c>
      <c r="D1017" s="57" t="s">
        <v>532</v>
      </c>
      <c r="E1017" s="58">
        <v>43803</v>
      </c>
      <c r="F1017" s="58">
        <v>44864</v>
      </c>
      <c r="G1017" s="58">
        <v>43899</v>
      </c>
      <c r="H1017" s="59">
        <v>0.0975</v>
      </c>
      <c r="I1017" s="60">
        <v>1400000000</v>
      </c>
      <c r="J1017" s="61">
        <v>99.376</v>
      </c>
      <c r="K1017" s="61">
        <v>1391264000</v>
      </c>
      <c r="L1017" s="61">
        <v>100</v>
      </c>
      <c r="M1017" s="62">
        <v>97.5542</v>
      </c>
      <c r="N1017" s="63">
        <v>4</v>
      </c>
      <c r="O1017" s="59" t="e">
        <f>YIELD(E1017,F1017,H1017,J1017,L1017,N1017,2)</f>
        <v>#NAME?</v>
      </c>
      <c r="P1017" s="59" t="e">
        <f>YIELD(E1017,F1017,H1017,M1017,L1017,N1017,2)</f>
        <v>#NAME?</v>
      </c>
      <c r="Q1017" s="59">
        <f>H1017*L1017/M1017</f>
        <v>0.099944441141437274</v>
      </c>
      <c r="R1017" s="61">
        <f>I1017*O1017</f>
        <v>0</v>
      </c>
      <c r="S1017" s="59">
        <f>R1017/$I$1018</f>
        <v>0</v>
      </c>
      <c r="T1017" s="61">
        <f>I1017*M1017/100-K1017</f>
        <v>-25505200.000000238</v>
      </c>
      <c r="U1017" s="47">
        <f>T1017/K1017</f>
        <v>-0.018332394139430216</v>
      </c>
    </row>
    <row r="1018">
      <c r="I1018" s="18">
        <f>SUM(I995:I1017)</f>
        <v>37820000000</v>
      </c>
      <c r="K1018" s="18">
        <f>SUM(K995:K1017)</f>
        <v>38776742941.210007</v>
      </c>
      <c r="R1018" s="18">
        <f>SUM(R995:R1017)</f>
        <v>0</v>
      </c>
      <c r="S1018" s="20" t="e">
        <f>SUM(S995:S1017)</f>
        <v>#NAME?</v>
      </c>
      <c r="T1018" s="18">
        <f>SUM(T995:T1017)</f>
        <v>377597238.7899999</v>
      </c>
      <c r="U1018" s="2">
        <f>T1018/K1018</f>
        <v>0.0097377244747574761</v>
      </c>
    </row>
    <row r="1021">
      <c r="B1021" s="8" t="s">
        <v>0</v>
      </c>
      <c r="C1021" s="0" t="s">
        <v>148</v>
      </c>
      <c r="G1021" s="7" t="s">
        <v>4</v>
      </c>
      <c r="H1021" s="10">
        <v>43899</v>
      </c>
    </row>
    <row r="1023">
      <c r="A1023" s="43" t="s">
        <v>5</v>
      </c>
      <c r="B1023" s="43" t="s">
        <v>217</v>
      </c>
      <c r="C1023" s="43" t="s">
        <v>218</v>
      </c>
      <c r="D1023" s="43" t="s">
        <v>219</v>
      </c>
      <c r="E1023" s="43" t="s">
        <v>220</v>
      </c>
      <c r="F1023" s="43" t="s">
        <v>221</v>
      </c>
      <c r="G1023" s="45" t="s">
        <v>222</v>
      </c>
      <c r="H1023" s="43" t="s">
        <v>223</v>
      </c>
      <c r="I1023" s="43" t="s">
        <v>224</v>
      </c>
      <c r="J1023" s="43" t="s">
        <v>225</v>
      </c>
      <c r="K1023" s="44"/>
      <c r="L1023" s="43" t="s">
        <v>226</v>
      </c>
      <c r="M1023" s="43" t="s">
        <v>227</v>
      </c>
      <c r="N1023" s="43" t="s">
        <v>228</v>
      </c>
      <c r="O1023" s="43" t="s">
        <v>229</v>
      </c>
      <c r="P1023" s="43" t="s">
        <v>230</v>
      </c>
      <c r="Q1023" s="43" t="s">
        <v>231</v>
      </c>
      <c r="R1023" s="43" t="s">
        <v>232</v>
      </c>
      <c r="S1023" s="43" t="s">
        <v>233</v>
      </c>
      <c r="T1023" s="43" t="s">
        <v>234</v>
      </c>
      <c r="U1023" s="48" t="s">
        <v>235</v>
      </c>
    </row>
    <row r="1024">
      <c r="A1024" s="44"/>
      <c r="B1024" s="44"/>
      <c r="C1024" s="44"/>
      <c r="D1024" s="44"/>
      <c r="E1024" s="44"/>
      <c r="F1024" s="44"/>
      <c r="G1024" s="44"/>
      <c r="H1024" s="44"/>
      <c r="I1024" s="44"/>
      <c r="J1024" s="42" t="s">
        <v>236</v>
      </c>
      <c r="K1024" s="42" t="s">
        <v>237</v>
      </c>
      <c r="L1024" s="44"/>
      <c r="M1024" s="44"/>
      <c r="N1024" s="44"/>
      <c r="O1024" s="44"/>
      <c r="P1024" s="44"/>
      <c r="Q1024" s="44"/>
      <c r="R1024" s="44"/>
      <c r="S1024" s="44"/>
      <c r="T1024" s="44"/>
      <c r="U1024" s="49"/>
    </row>
    <row r="1025">
      <c r="A1025" s="50">
        <v>1</v>
      </c>
      <c r="B1025" s="50" t="s">
        <v>658</v>
      </c>
      <c r="C1025" s="50" t="s">
        <v>23</v>
      </c>
      <c r="D1025" s="50" t="s">
        <v>659</v>
      </c>
      <c r="E1025" s="51">
        <v>43522</v>
      </c>
      <c r="F1025" s="51">
        <v>44377</v>
      </c>
      <c r="G1025" s="51">
        <v>43899</v>
      </c>
      <c r="H1025" s="52">
        <v>0.086</v>
      </c>
      <c r="I1025" s="53">
        <v>1500000000</v>
      </c>
      <c r="J1025" s="54">
        <v>100.08</v>
      </c>
      <c r="K1025" s="54">
        <v>1501200000</v>
      </c>
      <c r="L1025" s="54">
        <v>100</v>
      </c>
      <c r="M1025" s="55">
        <v>102.3056</v>
      </c>
      <c r="N1025" s="56">
        <v>4</v>
      </c>
      <c r="O1025" s="52" t="e">
        <f>YIELD(E1025,F1025,H1025,J1025,L1025,N1025,2)</f>
        <v>#NAME?</v>
      </c>
      <c r="P1025" s="52" t="e">
        <f>YIELD(E1025,F1025,H1025,M1025,L1025,N1025,2)</f>
        <v>#NAME?</v>
      </c>
      <c r="Q1025" s="52">
        <f>H1025*L1025/M1025</f>
        <v>0.084061869535978481</v>
      </c>
      <c r="R1025" s="54">
        <f>I1025*O1025</f>
        <v>0</v>
      </c>
      <c r="S1025" s="52">
        <f>R1025/$I$1058</f>
        <v>0</v>
      </c>
      <c r="T1025" s="54">
        <f>I1025*M1025/100-K1025</f>
        <v>33384000</v>
      </c>
      <c r="U1025" s="46">
        <f>T1025/K1025</f>
        <v>0.022238209432454036</v>
      </c>
    </row>
    <row r="1026">
      <c r="A1026" s="50">
        <v>2</v>
      </c>
      <c r="B1026" s="50" t="s">
        <v>555</v>
      </c>
      <c r="C1026" s="50" t="s">
        <v>23</v>
      </c>
      <c r="D1026" s="50" t="s">
        <v>556</v>
      </c>
      <c r="E1026" s="51">
        <v>43712</v>
      </c>
      <c r="F1026" s="51">
        <v>44808</v>
      </c>
      <c r="G1026" s="51">
        <v>43899</v>
      </c>
      <c r="H1026" s="52">
        <v>0.0925</v>
      </c>
      <c r="I1026" s="53">
        <v>420000000</v>
      </c>
      <c r="J1026" s="54">
        <v>100</v>
      </c>
      <c r="K1026" s="54">
        <v>420000000</v>
      </c>
      <c r="L1026" s="54">
        <v>100</v>
      </c>
      <c r="M1026" s="55">
        <v>103.9559</v>
      </c>
      <c r="N1026" s="56">
        <v>4</v>
      </c>
      <c r="O1026" s="52" t="e">
        <f>YIELD(E1026,F1026,H1026,J1026,L1026,N1026,2)</f>
        <v>#NAME?</v>
      </c>
      <c r="P1026" s="52" t="e">
        <f>YIELD(E1026,F1026,H1026,M1026,L1026,N1026,2)</f>
        <v>#NAME?</v>
      </c>
      <c r="Q1026" s="52">
        <f>H1026*L1026/M1026</f>
        <v>0.0889800386510049</v>
      </c>
      <c r="R1026" s="54">
        <f>I1026*O1026</f>
        <v>0</v>
      </c>
      <c r="S1026" s="52">
        <f>R1026/$I$1058</f>
        <v>0</v>
      </c>
      <c r="T1026" s="54">
        <f>I1026*M1026/100-K1026</f>
        <v>16614780</v>
      </c>
      <c r="U1026" s="46">
        <f>T1026/K1026</f>
        <v>0.039559</v>
      </c>
    </row>
    <row r="1027">
      <c r="A1027" s="50">
        <v>3</v>
      </c>
      <c r="B1027" s="50" t="s">
        <v>760</v>
      </c>
      <c r="C1027" s="50" t="s">
        <v>23</v>
      </c>
      <c r="D1027" s="50" t="s">
        <v>761</v>
      </c>
      <c r="E1027" s="51">
        <v>43892</v>
      </c>
      <c r="F1027" s="51">
        <v>45252</v>
      </c>
      <c r="G1027" s="51">
        <v>43899</v>
      </c>
      <c r="H1027" s="52">
        <v>0.085</v>
      </c>
      <c r="I1027" s="53">
        <v>800000000</v>
      </c>
      <c r="J1027" s="54">
        <v>104.1</v>
      </c>
      <c r="K1027" s="54">
        <v>832800000</v>
      </c>
      <c r="L1027" s="54">
        <v>100</v>
      </c>
      <c r="M1027" s="55">
        <v>104.2988</v>
      </c>
      <c r="N1027" s="56">
        <v>4</v>
      </c>
      <c r="O1027" s="52" t="e">
        <f>YIELD(E1027,F1027,H1027,J1027,L1027,N1027,2)</f>
        <v>#NAME?</v>
      </c>
      <c r="P1027" s="52" t="e">
        <f>YIELD(E1027,F1027,H1027,M1027,L1027,N1027,2)</f>
        <v>#NAME?</v>
      </c>
      <c r="Q1027" s="52">
        <f>H1027*L1027/M1027</f>
        <v>0.081496623163449633</v>
      </c>
      <c r="R1027" s="54">
        <f>I1027*O1027</f>
        <v>0</v>
      </c>
      <c r="S1027" s="52">
        <f>R1027/$I$1058</f>
        <v>0</v>
      </c>
      <c r="T1027" s="54">
        <f>I1027*M1027/100-K1027</f>
        <v>1590400</v>
      </c>
      <c r="U1027" s="46">
        <f>T1027/K1027</f>
        <v>0.0019097022094140251</v>
      </c>
    </row>
    <row r="1028">
      <c r="A1028" s="50">
        <v>4</v>
      </c>
      <c r="B1028" s="50" t="s">
        <v>567</v>
      </c>
      <c r="C1028" s="50" t="s">
        <v>23</v>
      </c>
      <c r="D1028" s="50" t="s">
        <v>568</v>
      </c>
      <c r="E1028" s="51">
        <v>43336</v>
      </c>
      <c r="F1028" s="51">
        <v>44913</v>
      </c>
      <c r="G1028" s="51">
        <v>43899</v>
      </c>
      <c r="H1028" s="52">
        <v>0.1225</v>
      </c>
      <c r="I1028" s="53">
        <v>1000000000</v>
      </c>
      <c r="J1028" s="54">
        <v>105.45923077</v>
      </c>
      <c r="K1028" s="54">
        <v>1054592307.6999999</v>
      </c>
      <c r="L1028" s="54">
        <v>100</v>
      </c>
      <c r="M1028" s="55">
        <v>107.7329</v>
      </c>
      <c r="N1028" s="56">
        <v>4</v>
      </c>
      <c r="O1028" s="52" t="e">
        <f>YIELD(E1028,F1028,H1028,J1028,L1028,N1028,2)</f>
        <v>#NAME?</v>
      </c>
      <c r="P1028" s="52" t="e">
        <f>YIELD(E1028,F1028,H1028,M1028,L1028,N1028,2)</f>
        <v>#NAME?</v>
      </c>
      <c r="Q1028" s="52">
        <f>H1028*L1028/M1028</f>
        <v>0.11370714052995881</v>
      </c>
      <c r="R1028" s="54">
        <f>I1028*O1028</f>
        <v>0</v>
      </c>
      <c r="S1028" s="52">
        <f>R1028/$I$1058</f>
        <v>0</v>
      </c>
      <c r="T1028" s="54">
        <f>I1028*M1028/100-K1028</f>
        <v>22736692.300000072</v>
      </c>
      <c r="U1028" s="46">
        <f>T1028/K1028</f>
        <v>0.021559698600103941</v>
      </c>
    </row>
    <row r="1029">
      <c r="A1029" s="50">
        <v>5</v>
      </c>
      <c r="B1029" s="50" t="s">
        <v>567</v>
      </c>
      <c r="C1029" s="50" t="s">
        <v>23</v>
      </c>
      <c r="D1029" s="50" t="s">
        <v>568</v>
      </c>
      <c r="E1029" s="51">
        <v>43347</v>
      </c>
      <c r="F1029" s="51">
        <v>44913</v>
      </c>
      <c r="G1029" s="51">
        <v>43899</v>
      </c>
      <c r="H1029" s="52">
        <v>0.1225</v>
      </c>
      <c r="I1029" s="53">
        <v>300000000</v>
      </c>
      <c r="J1029" s="54">
        <v>105.45923077</v>
      </c>
      <c r="K1029" s="54">
        <v>316377692.31</v>
      </c>
      <c r="L1029" s="54">
        <v>100</v>
      </c>
      <c r="M1029" s="55">
        <v>107.7329</v>
      </c>
      <c r="N1029" s="56">
        <v>4</v>
      </c>
      <c r="O1029" s="52" t="e">
        <f>YIELD(E1029,F1029,H1029,J1029,L1029,N1029,2)</f>
        <v>#NAME?</v>
      </c>
      <c r="P1029" s="52" t="e">
        <f>YIELD(E1029,F1029,H1029,M1029,L1029,N1029,2)</f>
        <v>#NAME?</v>
      </c>
      <c r="Q1029" s="52">
        <f>H1029*L1029/M1029</f>
        <v>0.11370714052995881</v>
      </c>
      <c r="R1029" s="54">
        <f>I1029*O1029</f>
        <v>0</v>
      </c>
      <c r="S1029" s="52">
        <f>R1029/$I$1058</f>
        <v>0</v>
      </c>
      <c r="T1029" s="54">
        <f>I1029*M1029/100-K1029</f>
        <v>6821007.6899999976</v>
      </c>
      <c r="U1029" s="46">
        <f>T1029/K1029</f>
        <v>0.021559698600103861</v>
      </c>
    </row>
    <row r="1030">
      <c r="A1030" s="50">
        <v>6</v>
      </c>
      <c r="B1030" s="50" t="s">
        <v>766</v>
      </c>
      <c r="C1030" s="50" t="s">
        <v>23</v>
      </c>
      <c r="D1030" s="50" t="s">
        <v>767</v>
      </c>
      <c r="E1030" s="51">
        <v>43405</v>
      </c>
      <c r="F1030" s="51">
        <v>45427</v>
      </c>
      <c r="G1030" s="51">
        <v>43899</v>
      </c>
      <c r="H1030" s="52">
        <v>0.08125</v>
      </c>
      <c r="I1030" s="53">
        <v>500000000</v>
      </c>
      <c r="J1030" s="54">
        <v>98.42363077</v>
      </c>
      <c r="K1030" s="54">
        <v>492118153.84999996</v>
      </c>
      <c r="L1030" s="54">
        <v>100</v>
      </c>
      <c r="M1030" s="55">
        <v>107.225</v>
      </c>
      <c r="N1030" s="56">
        <v>2</v>
      </c>
      <c r="O1030" s="52" t="e">
        <f>YIELD(E1030,F1030,H1030,J1030,L1030,N1030,2)</f>
        <v>#NAME?</v>
      </c>
      <c r="P1030" s="52" t="e">
        <f>YIELD(E1030,F1030,H1030,M1030,L1030,N1030,2)</f>
        <v>#NAME?</v>
      </c>
      <c r="Q1030" s="52">
        <f>H1030*L1030/M1030</f>
        <v>0.075775238983446028</v>
      </c>
      <c r="R1030" s="54">
        <f>I1030*O1030</f>
        <v>0</v>
      </c>
      <c r="S1030" s="52">
        <f>R1030/$I$1058</f>
        <v>0</v>
      </c>
      <c r="T1030" s="54">
        <f>I1030*M1030/100-K1030</f>
        <v>44006846.150000036</v>
      </c>
      <c r="U1030" s="46">
        <f>T1030/K1030</f>
        <v>0.089423334225165643</v>
      </c>
    </row>
    <row r="1031">
      <c r="A1031" s="50">
        <v>7</v>
      </c>
      <c r="B1031" s="50" t="s">
        <v>766</v>
      </c>
      <c r="C1031" s="50" t="s">
        <v>23</v>
      </c>
      <c r="D1031" s="50" t="s">
        <v>767</v>
      </c>
      <c r="E1031" s="51">
        <v>43404</v>
      </c>
      <c r="F1031" s="51">
        <v>45427</v>
      </c>
      <c r="G1031" s="51">
        <v>43899</v>
      </c>
      <c r="H1031" s="52">
        <v>0.08125</v>
      </c>
      <c r="I1031" s="53">
        <v>1000000000</v>
      </c>
      <c r="J1031" s="54">
        <v>98.42363077</v>
      </c>
      <c r="K1031" s="54">
        <v>984236307.69999993</v>
      </c>
      <c r="L1031" s="54">
        <v>100</v>
      </c>
      <c r="M1031" s="55">
        <v>107.225</v>
      </c>
      <c r="N1031" s="56">
        <v>2</v>
      </c>
      <c r="O1031" s="52" t="e">
        <f>YIELD(E1031,F1031,H1031,J1031,L1031,N1031,2)</f>
        <v>#NAME?</v>
      </c>
      <c r="P1031" s="52" t="e">
        <f>YIELD(E1031,F1031,H1031,M1031,L1031,N1031,2)</f>
        <v>#NAME?</v>
      </c>
      <c r="Q1031" s="52">
        <f>H1031*L1031/M1031</f>
        <v>0.075775238983446028</v>
      </c>
      <c r="R1031" s="54">
        <f>I1031*O1031</f>
        <v>0</v>
      </c>
      <c r="S1031" s="52">
        <f>R1031/$I$1058</f>
        <v>0</v>
      </c>
      <c r="T1031" s="54">
        <f>I1031*M1031/100-K1031</f>
        <v>88013692.300000072</v>
      </c>
      <c r="U1031" s="46">
        <f>T1031/K1031</f>
        <v>0.089423334225165643</v>
      </c>
    </row>
    <row r="1032">
      <c r="A1032" s="50">
        <v>8</v>
      </c>
      <c r="B1032" s="50" t="s">
        <v>662</v>
      </c>
      <c r="C1032" s="50" t="s">
        <v>23</v>
      </c>
      <c r="D1032" s="50" t="s">
        <v>663</v>
      </c>
      <c r="E1032" s="51">
        <v>43643</v>
      </c>
      <c r="F1032" s="51">
        <v>47253</v>
      </c>
      <c r="G1032" s="51">
        <v>43899</v>
      </c>
      <c r="H1032" s="52">
        <v>0.0825</v>
      </c>
      <c r="I1032" s="53">
        <v>400000000</v>
      </c>
      <c r="J1032" s="54">
        <v>102.85942691</v>
      </c>
      <c r="K1032" s="54">
        <v>411437707.64</v>
      </c>
      <c r="L1032" s="54">
        <v>100</v>
      </c>
      <c r="M1032" s="55">
        <v>107.3335</v>
      </c>
      <c r="N1032" s="56">
        <v>2</v>
      </c>
      <c r="O1032" s="52" t="e">
        <f>YIELD(E1032,F1032,H1032,J1032,L1032,N1032,2)</f>
        <v>#NAME?</v>
      </c>
      <c r="P1032" s="52" t="e">
        <f>YIELD(E1032,F1032,H1032,M1032,L1032,N1032,2)</f>
        <v>#NAME?</v>
      </c>
      <c r="Q1032" s="52">
        <f>H1032*L1032/M1032</f>
        <v>0.076863234684418191</v>
      </c>
      <c r="R1032" s="54">
        <f>I1032*O1032</f>
        <v>0</v>
      </c>
      <c r="S1032" s="52">
        <f>R1032/$I$1058</f>
        <v>0</v>
      </c>
      <c r="T1032" s="54">
        <f>I1032*M1032/100-K1032</f>
        <v>17896292.360000014</v>
      </c>
      <c r="U1032" s="46">
        <f>T1032/K1032</f>
        <v>0.043496966922776374</v>
      </c>
    </row>
    <row r="1033">
      <c r="A1033" s="50">
        <v>9</v>
      </c>
      <c r="B1033" s="50" t="s">
        <v>662</v>
      </c>
      <c r="C1033" s="50" t="s">
        <v>23</v>
      </c>
      <c r="D1033" s="50" t="s">
        <v>663</v>
      </c>
      <c r="E1033" s="51">
        <v>43455</v>
      </c>
      <c r="F1033" s="51">
        <v>47253</v>
      </c>
      <c r="G1033" s="51">
        <v>43899</v>
      </c>
      <c r="H1033" s="52">
        <v>0.0825</v>
      </c>
      <c r="I1033" s="53">
        <v>300000000</v>
      </c>
      <c r="J1033" s="54">
        <v>102.85942691</v>
      </c>
      <c r="K1033" s="54">
        <v>308578280.72999996</v>
      </c>
      <c r="L1033" s="54">
        <v>100</v>
      </c>
      <c r="M1033" s="55">
        <v>107.3335</v>
      </c>
      <c r="N1033" s="56">
        <v>2</v>
      </c>
      <c r="O1033" s="52" t="e">
        <f>YIELD(E1033,F1033,H1033,J1033,L1033,N1033,2)</f>
        <v>#NAME?</v>
      </c>
      <c r="P1033" s="52" t="e">
        <f>YIELD(E1033,F1033,H1033,M1033,L1033,N1033,2)</f>
        <v>#NAME?</v>
      </c>
      <c r="Q1033" s="52">
        <f>H1033*L1033/M1033</f>
        <v>0.076863234684418191</v>
      </c>
      <c r="R1033" s="54">
        <f>I1033*O1033</f>
        <v>0</v>
      </c>
      <c r="S1033" s="52">
        <f>R1033/$I$1058</f>
        <v>0</v>
      </c>
      <c r="T1033" s="54">
        <f>I1033*M1033/100-K1033</f>
        <v>13422219.270000041</v>
      </c>
      <c r="U1033" s="46">
        <f>T1033/K1033</f>
        <v>0.043496966922776471</v>
      </c>
    </row>
    <row r="1034">
      <c r="A1034" s="50">
        <v>10</v>
      </c>
      <c r="B1034" s="50" t="s">
        <v>662</v>
      </c>
      <c r="C1034" s="50" t="s">
        <v>23</v>
      </c>
      <c r="D1034" s="50" t="s">
        <v>663</v>
      </c>
      <c r="E1034" s="51">
        <v>43476</v>
      </c>
      <c r="F1034" s="51">
        <v>47253</v>
      </c>
      <c r="G1034" s="51">
        <v>43899</v>
      </c>
      <c r="H1034" s="52">
        <v>0.0825</v>
      </c>
      <c r="I1034" s="53">
        <v>1000000000</v>
      </c>
      <c r="J1034" s="54">
        <v>102.85942691</v>
      </c>
      <c r="K1034" s="54">
        <v>1028594269.1</v>
      </c>
      <c r="L1034" s="54">
        <v>100</v>
      </c>
      <c r="M1034" s="55">
        <v>107.3335</v>
      </c>
      <c r="N1034" s="56">
        <v>2</v>
      </c>
      <c r="O1034" s="52" t="e">
        <f>YIELD(E1034,F1034,H1034,J1034,L1034,N1034,2)</f>
        <v>#NAME?</v>
      </c>
      <c r="P1034" s="52" t="e">
        <f>YIELD(E1034,F1034,H1034,M1034,L1034,N1034,2)</f>
        <v>#NAME?</v>
      </c>
      <c r="Q1034" s="52">
        <f>H1034*L1034/M1034</f>
        <v>0.076863234684418191</v>
      </c>
      <c r="R1034" s="54">
        <f>I1034*O1034</f>
        <v>0</v>
      </c>
      <c r="S1034" s="52">
        <f>R1034/$I$1058</f>
        <v>0</v>
      </c>
      <c r="T1034" s="54">
        <f>I1034*M1034/100-K1034</f>
        <v>44740730.899999976</v>
      </c>
      <c r="U1034" s="46">
        <f>T1034/K1034</f>
        <v>0.043496966922776312</v>
      </c>
    </row>
    <row r="1035">
      <c r="A1035" s="50">
        <v>11</v>
      </c>
      <c r="B1035" s="50" t="s">
        <v>662</v>
      </c>
      <c r="C1035" s="50" t="s">
        <v>23</v>
      </c>
      <c r="D1035" s="50" t="s">
        <v>663</v>
      </c>
      <c r="E1035" s="51">
        <v>43493</v>
      </c>
      <c r="F1035" s="51">
        <v>47253</v>
      </c>
      <c r="G1035" s="51">
        <v>43899</v>
      </c>
      <c r="H1035" s="52">
        <v>0.0825</v>
      </c>
      <c r="I1035" s="53">
        <v>1200000000</v>
      </c>
      <c r="J1035" s="54">
        <v>102.85942691</v>
      </c>
      <c r="K1035" s="54">
        <v>1234313122.9199998</v>
      </c>
      <c r="L1035" s="54">
        <v>100</v>
      </c>
      <c r="M1035" s="55">
        <v>107.3335</v>
      </c>
      <c r="N1035" s="56">
        <v>2</v>
      </c>
      <c r="O1035" s="52" t="e">
        <f>YIELD(E1035,F1035,H1035,J1035,L1035,N1035,2)</f>
        <v>#NAME?</v>
      </c>
      <c r="P1035" s="52" t="e">
        <f>YIELD(E1035,F1035,H1035,M1035,L1035,N1035,2)</f>
        <v>#NAME?</v>
      </c>
      <c r="Q1035" s="52">
        <f>H1035*L1035/M1035</f>
        <v>0.076863234684418191</v>
      </c>
      <c r="R1035" s="54">
        <f>I1035*O1035</f>
        <v>0</v>
      </c>
      <c r="S1035" s="52">
        <f>R1035/$I$1058</f>
        <v>0</v>
      </c>
      <c r="T1035" s="54">
        <f>I1035*M1035/100-K1035</f>
        <v>53688877.080000162</v>
      </c>
      <c r="U1035" s="46">
        <f>T1035/K1035</f>
        <v>0.043496966922776471</v>
      </c>
    </row>
    <row r="1036">
      <c r="A1036" s="50">
        <v>12</v>
      </c>
      <c r="B1036" s="50" t="s">
        <v>662</v>
      </c>
      <c r="C1036" s="50" t="s">
        <v>23</v>
      </c>
      <c r="D1036" s="50" t="s">
        <v>663</v>
      </c>
      <c r="E1036" s="51">
        <v>43721</v>
      </c>
      <c r="F1036" s="51">
        <v>47253</v>
      </c>
      <c r="G1036" s="51">
        <v>43899</v>
      </c>
      <c r="H1036" s="52">
        <v>0.0825</v>
      </c>
      <c r="I1036" s="53">
        <v>650000000</v>
      </c>
      <c r="J1036" s="54">
        <v>102.85942691</v>
      </c>
      <c r="K1036" s="54">
        <v>668586274.915</v>
      </c>
      <c r="L1036" s="54">
        <v>100</v>
      </c>
      <c r="M1036" s="55">
        <v>107.3335</v>
      </c>
      <c r="N1036" s="56">
        <v>2</v>
      </c>
      <c r="O1036" s="52" t="e">
        <f>YIELD(E1036,F1036,H1036,J1036,L1036,N1036,2)</f>
        <v>#NAME?</v>
      </c>
      <c r="P1036" s="52" t="e">
        <f>YIELD(E1036,F1036,H1036,M1036,L1036,N1036,2)</f>
        <v>#NAME?</v>
      </c>
      <c r="Q1036" s="52">
        <f>H1036*L1036/M1036</f>
        <v>0.076863234684418191</v>
      </c>
      <c r="R1036" s="54">
        <f>I1036*O1036</f>
        <v>0</v>
      </c>
      <c r="S1036" s="52">
        <f>R1036/$I$1058</f>
        <v>0</v>
      </c>
      <c r="T1036" s="54">
        <f>I1036*M1036/100-K1036</f>
        <v>29081475.085000038</v>
      </c>
      <c r="U1036" s="46">
        <f>T1036/K1036</f>
        <v>0.043496966922776395</v>
      </c>
    </row>
    <row r="1037">
      <c r="A1037" s="50">
        <v>13</v>
      </c>
      <c r="B1037" s="50" t="s">
        <v>662</v>
      </c>
      <c r="C1037" s="50" t="s">
        <v>23</v>
      </c>
      <c r="D1037" s="50" t="s">
        <v>663</v>
      </c>
      <c r="E1037" s="51">
        <v>43614</v>
      </c>
      <c r="F1037" s="51">
        <v>47253</v>
      </c>
      <c r="G1037" s="51">
        <v>43899</v>
      </c>
      <c r="H1037" s="52">
        <v>0.0825</v>
      </c>
      <c r="I1037" s="53">
        <v>650000000</v>
      </c>
      <c r="J1037" s="54">
        <v>102.85942691</v>
      </c>
      <c r="K1037" s="54">
        <v>668586274.915</v>
      </c>
      <c r="L1037" s="54">
        <v>100</v>
      </c>
      <c r="M1037" s="55">
        <v>107.3335</v>
      </c>
      <c r="N1037" s="56">
        <v>2</v>
      </c>
      <c r="O1037" s="52" t="e">
        <f>YIELD(E1037,F1037,H1037,J1037,L1037,N1037,2)</f>
        <v>#NAME?</v>
      </c>
      <c r="P1037" s="52" t="e">
        <f>YIELD(E1037,F1037,H1037,M1037,L1037,N1037,2)</f>
        <v>#NAME?</v>
      </c>
      <c r="Q1037" s="52">
        <f>H1037*L1037/M1037</f>
        <v>0.076863234684418191</v>
      </c>
      <c r="R1037" s="54">
        <f>I1037*O1037</f>
        <v>0</v>
      </c>
      <c r="S1037" s="52">
        <f>R1037/$I$1058</f>
        <v>0</v>
      </c>
      <c r="T1037" s="54">
        <f>I1037*M1037/100-K1037</f>
        <v>29081475.085000038</v>
      </c>
      <c r="U1037" s="46">
        <f>T1037/K1037</f>
        <v>0.043496966922776395</v>
      </c>
    </row>
    <row r="1038">
      <c r="A1038" s="50">
        <v>14</v>
      </c>
      <c r="B1038" s="50" t="s">
        <v>662</v>
      </c>
      <c r="C1038" s="50" t="s">
        <v>23</v>
      </c>
      <c r="D1038" s="50" t="s">
        <v>663</v>
      </c>
      <c r="E1038" s="51">
        <v>43633</v>
      </c>
      <c r="F1038" s="51">
        <v>47253</v>
      </c>
      <c r="G1038" s="51">
        <v>43899</v>
      </c>
      <c r="H1038" s="52">
        <v>0.0825</v>
      </c>
      <c r="I1038" s="53">
        <v>600000000</v>
      </c>
      <c r="J1038" s="54">
        <v>102.85942691</v>
      </c>
      <c r="K1038" s="54">
        <v>617156561.45999992</v>
      </c>
      <c r="L1038" s="54">
        <v>100</v>
      </c>
      <c r="M1038" s="55">
        <v>107.3335</v>
      </c>
      <c r="N1038" s="56">
        <v>2</v>
      </c>
      <c r="O1038" s="52" t="e">
        <f>YIELD(E1038,F1038,H1038,J1038,L1038,N1038,2)</f>
        <v>#NAME?</v>
      </c>
      <c r="P1038" s="52" t="e">
        <f>YIELD(E1038,F1038,H1038,M1038,L1038,N1038,2)</f>
        <v>#NAME?</v>
      </c>
      <c r="Q1038" s="52">
        <f>H1038*L1038/M1038</f>
        <v>0.076863234684418191</v>
      </c>
      <c r="R1038" s="54">
        <f>I1038*O1038</f>
        <v>0</v>
      </c>
      <c r="S1038" s="52">
        <f>R1038/$I$1058</f>
        <v>0</v>
      </c>
      <c r="T1038" s="54">
        <f>I1038*M1038/100-K1038</f>
        <v>26844438.540000081</v>
      </c>
      <c r="U1038" s="46">
        <f>T1038/K1038</f>
        <v>0.043496966922776471</v>
      </c>
    </row>
    <row r="1039">
      <c r="A1039" s="50">
        <v>15</v>
      </c>
      <c r="B1039" s="50" t="s">
        <v>662</v>
      </c>
      <c r="C1039" s="50" t="s">
        <v>23</v>
      </c>
      <c r="D1039" s="50" t="s">
        <v>663</v>
      </c>
      <c r="E1039" s="51">
        <v>43510</v>
      </c>
      <c r="F1039" s="51">
        <v>47253</v>
      </c>
      <c r="G1039" s="51">
        <v>43899</v>
      </c>
      <c r="H1039" s="52">
        <v>0.0825</v>
      </c>
      <c r="I1039" s="53">
        <v>2400000000</v>
      </c>
      <c r="J1039" s="54">
        <v>102.85942691</v>
      </c>
      <c r="K1039" s="54">
        <v>514297134.55</v>
      </c>
      <c r="L1039" s="54">
        <v>100</v>
      </c>
      <c r="M1039" s="55">
        <v>107.3335</v>
      </c>
      <c r="N1039" s="56">
        <v>2</v>
      </c>
      <c r="O1039" s="52" t="e">
        <f>YIELD(E1039,F1039,H1039,J1039,L1039,N1039,2)</f>
        <v>#NAME?</v>
      </c>
      <c r="P1039" s="52" t="e">
        <f>YIELD(E1039,F1039,H1039,M1039,L1039,N1039,2)</f>
        <v>#NAME?</v>
      </c>
      <c r="Q1039" s="52">
        <f>H1039*L1039/M1039</f>
        <v>0.076863234684418191</v>
      </c>
      <c r="R1039" s="54">
        <f>I1039*O1039</f>
        <v>0</v>
      </c>
      <c r="S1039" s="52">
        <f>R1039/$I$1058</f>
        <v>0</v>
      </c>
      <c r="T1039" s="54">
        <f>I1039*M1039/100-K1039</f>
        <v>2061706865.45</v>
      </c>
      <c r="U1039" s="46">
        <f>T1039/K1039</f>
        <v>4.0087854412293265</v>
      </c>
    </row>
    <row r="1040">
      <c r="A1040" s="50">
        <v>16</v>
      </c>
      <c r="B1040" s="50" t="s">
        <v>662</v>
      </c>
      <c r="C1040" s="50" t="s">
        <v>23</v>
      </c>
      <c r="D1040" s="50" t="s">
        <v>663</v>
      </c>
      <c r="E1040" s="51">
        <v>43585</v>
      </c>
      <c r="F1040" s="51">
        <v>47253</v>
      </c>
      <c r="G1040" s="51">
        <v>43899</v>
      </c>
      <c r="H1040" s="52">
        <v>0.0825</v>
      </c>
      <c r="I1040" s="53">
        <v>200000000</v>
      </c>
      <c r="J1040" s="54">
        <v>102.85942691</v>
      </c>
      <c r="K1040" s="54">
        <v>205718853.82</v>
      </c>
      <c r="L1040" s="54">
        <v>100</v>
      </c>
      <c r="M1040" s="55">
        <v>107.3335</v>
      </c>
      <c r="N1040" s="56">
        <v>2</v>
      </c>
      <c r="O1040" s="52" t="e">
        <f>YIELD(E1040,F1040,H1040,J1040,L1040,N1040,2)</f>
        <v>#NAME?</v>
      </c>
      <c r="P1040" s="52" t="e">
        <f>YIELD(E1040,F1040,H1040,M1040,L1040,N1040,2)</f>
        <v>#NAME?</v>
      </c>
      <c r="Q1040" s="52">
        <f>H1040*L1040/M1040</f>
        <v>0.076863234684418191</v>
      </c>
      <c r="R1040" s="54">
        <f>I1040*O1040</f>
        <v>0</v>
      </c>
      <c r="S1040" s="52">
        <f>R1040/$I$1058</f>
        <v>0</v>
      </c>
      <c r="T1040" s="54">
        <f>I1040*M1040/100-K1040</f>
        <v>8948146.1800000072</v>
      </c>
      <c r="U1040" s="46">
        <f>T1040/K1040</f>
        <v>0.043496966922776374</v>
      </c>
    </row>
    <row r="1041">
      <c r="A1041" s="50">
        <v>17</v>
      </c>
      <c r="B1041" s="50" t="s">
        <v>662</v>
      </c>
      <c r="C1041" s="50" t="s">
        <v>23</v>
      </c>
      <c r="D1041" s="50" t="s">
        <v>663</v>
      </c>
      <c r="E1041" s="51">
        <v>43609</v>
      </c>
      <c r="F1041" s="51">
        <v>47253</v>
      </c>
      <c r="G1041" s="51">
        <v>43899</v>
      </c>
      <c r="H1041" s="52">
        <v>0.0825</v>
      </c>
      <c r="I1041" s="53">
        <v>2400000000</v>
      </c>
      <c r="J1041" s="54">
        <v>102.85942691</v>
      </c>
      <c r="K1041" s="54">
        <v>514297134.55</v>
      </c>
      <c r="L1041" s="54">
        <v>100</v>
      </c>
      <c r="M1041" s="55">
        <v>107.3335</v>
      </c>
      <c r="N1041" s="56">
        <v>2</v>
      </c>
      <c r="O1041" s="52" t="e">
        <f>YIELD(E1041,F1041,H1041,J1041,L1041,N1041,2)</f>
        <v>#NAME?</v>
      </c>
      <c r="P1041" s="52" t="e">
        <f>YIELD(E1041,F1041,H1041,M1041,L1041,N1041,2)</f>
        <v>#NAME?</v>
      </c>
      <c r="Q1041" s="52">
        <f>H1041*L1041/M1041</f>
        <v>0.076863234684418191</v>
      </c>
      <c r="R1041" s="54">
        <f>I1041*O1041</f>
        <v>0</v>
      </c>
      <c r="S1041" s="52">
        <f>R1041/$I$1058</f>
        <v>0</v>
      </c>
      <c r="T1041" s="54">
        <f>I1041*M1041/100-K1041</f>
        <v>2061706865.45</v>
      </c>
      <c r="U1041" s="46">
        <f>T1041/K1041</f>
        <v>4.0087854412293265</v>
      </c>
    </row>
    <row r="1042">
      <c r="A1042" s="50">
        <v>18</v>
      </c>
      <c r="B1042" s="50" t="s">
        <v>501</v>
      </c>
      <c r="C1042" s="50" t="s">
        <v>23</v>
      </c>
      <c r="D1042" s="50" t="s">
        <v>502</v>
      </c>
      <c r="E1042" s="51">
        <v>43761</v>
      </c>
      <c r="F1042" s="51">
        <v>50875</v>
      </c>
      <c r="G1042" s="51">
        <v>43899</v>
      </c>
      <c r="H1042" s="52">
        <v>0.08375</v>
      </c>
      <c r="I1042" s="53">
        <v>2500000000</v>
      </c>
      <c r="J1042" s="54">
        <v>106.17222222</v>
      </c>
      <c r="K1042" s="54">
        <v>2654305555.5</v>
      </c>
      <c r="L1042" s="54">
        <v>100</v>
      </c>
      <c r="M1042" s="55">
        <v>108.4698</v>
      </c>
      <c r="N1042" s="56">
        <v>2</v>
      </c>
      <c r="O1042" s="52" t="e">
        <f>YIELD(E1042,F1042,H1042,J1042,L1042,N1042,2)</f>
        <v>#NAME?</v>
      </c>
      <c r="P1042" s="52" t="e">
        <f>YIELD(E1042,F1042,H1042,M1042,L1042,N1042,2)</f>
        <v>#NAME?</v>
      </c>
      <c r="Q1042" s="52">
        <f>H1042*L1042/M1042</f>
        <v>0.077210430921786519</v>
      </c>
      <c r="R1042" s="54">
        <f>I1042*O1042</f>
        <v>0</v>
      </c>
      <c r="S1042" s="52">
        <f>R1042/$I$1058</f>
        <v>0</v>
      </c>
      <c r="T1042" s="54">
        <f>I1042*M1042/100-K1042</f>
        <v>57439444.500000477</v>
      </c>
      <c r="U1042" s="46">
        <f>T1042/K1042</f>
        <v>0.021640102580119277</v>
      </c>
    </row>
    <row r="1043">
      <c r="A1043" s="50">
        <v>19</v>
      </c>
      <c r="B1043" s="50" t="s">
        <v>501</v>
      </c>
      <c r="C1043" s="50" t="s">
        <v>23</v>
      </c>
      <c r="D1043" s="50" t="s">
        <v>502</v>
      </c>
      <c r="E1043" s="51">
        <v>43763</v>
      </c>
      <c r="F1043" s="51">
        <v>50875</v>
      </c>
      <c r="G1043" s="51">
        <v>43899</v>
      </c>
      <c r="H1043" s="52">
        <v>0.08375</v>
      </c>
      <c r="I1043" s="53">
        <v>1100000000</v>
      </c>
      <c r="J1043" s="54">
        <v>106.17222222</v>
      </c>
      <c r="K1043" s="54">
        <v>1167894444.4199998</v>
      </c>
      <c r="L1043" s="54">
        <v>100</v>
      </c>
      <c r="M1043" s="55">
        <v>108.4698</v>
      </c>
      <c r="N1043" s="56">
        <v>2</v>
      </c>
      <c r="O1043" s="52" t="e">
        <f>YIELD(E1043,F1043,H1043,J1043,L1043,N1043,2)</f>
        <v>#NAME?</v>
      </c>
      <c r="P1043" s="52" t="e">
        <f>YIELD(E1043,F1043,H1043,M1043,L1043,N1043,2)</f>
        <v>#NAME?</v>
      </c>
      <c r="Q1043" s="52">
        <f>H1043*L1043/M1043</f>
        <v>0.077210430921786519</v>
      </c>
      <c r="R1043" s="54">
        <f>I1043*O1043</f>
        <v>0</v>
      </c>
      <c r="S1043" s="52">
        <f>R1043/$I$1058</f>
        <v>0</v>
      </c>
      <c r="T1043" s="54">
        <f>I1043*M1043/100-K1043</f>
        <v>25273355.580000162</v>
      </c>
      <c r="U1043" s="46">
        <f>T1043/K1043</f>
        <v>0.021640102580119239</v>
      </c>
    </row>
    <row r="1044">
      <c r="A1044" s="50">
        <v>20</v>
      </c>
      <c r="B1044" s="50" t="s">
        <v>571</v>
      </c>
      <c r="C1044" s="50" t="s">
        <v>23</v>
      </c>
      <c r="D1044" s="50" t="s">
        <v>572</v>
      </c>
      <c r="E1044" s="51">
        <v>43803</v>
      </c>
      <c r="F1044" s="51">
        <v>47741</v>
      </c>
      <c r="G1044" s="51">
        <v>43899</v>
      </c>
      <c r="H1044" s="52">
        <v>0.07</v>
      </c>
      <c r="I1044" s="53">
        <v>200000000</v>
      </c>
      <c r="J1044" s="54">
        <v>98.98636364</v>
      </c>
      <c r="K1044" s="54">
        <v>197972727.28</v>
      </c>
      <c r="L1044" s="54">
        <v>100</v>
      </c>
      <c r="M1044" s="55">
        <v>99.5</v>
      </c>
      <c r="N1044" s="56">
        <v>2</v>
      </c>
      <c r="O1044" s="52" t="e">
        <f>YIELD(E1044,F1044,H1044,J1044,L1044,N1044,2)</f>
        <v>#NAME?</v>
      </c>
      <c r="P1044" s="52" t="e">
        <f>YIELD(E1044,F1044,H1044,M1044,L1044,N1044,2)</f>
        <v>#NAME?</v>
      </c>
      <c r="Q1044" s="52">
        <f>H1044*L1044/M1044</f>
        <v>0.070351758793969862</v>
      </c>
      <c r="R1044" s="54">
        <f>I1044*O1044</f>
        <v>0</v>
      </c>
      <c r="S1044" s="52">
        <f>R1044/$I$1058</f>
        <v>0</v>
      </c>
      <c r="T1044" s="54">
        <f>I1044*M1044/100-K1044</f>
        <v>1027272.7199999988</v>
      </c>
      <c r="U1044" s="46">
        <f>T1044/K1044</f>
        <v>0.0051889607933070991</v>
      </c>
    </row>
    <row r="1045">
      <c r="A1045" s="50">
        <v>21</v>
      </c>
      <c r="B1045" s="50" t="s">
        <v>571</v>
      </c>
      <c r="C1045" s="50" t="s">
        <v>23</v>
      </c>
      <c r="D1045" s="50" t="s">
        <v>572</v>
      </c>
      <c r="E1045" s="51">
        <v>43805</v>
      </c>
      <c r="F1045" s="51">
        <v>47741</v>
      </c>
      <c r="G1045" s="51">
        <v>43899</v>
      </c>
      <c r="H1045" s="52">
        <v>0.07</v>
      </c>
      <c r="I1045" s="53">
        <v>500000000</v>
      </c>
      <c r="J1045" s="54">
        <v>98.98636364</v>
      </c>
      <c r="K1045" s="54">
        <v>494931818.2</v>
      </c>
      <c r="L1045" s="54">
        <v>100</v>
      </c>
      <c r="M1045" s="55">
        <v>99.5</v>
      </c>
      <c r="N1045" s="56">
        <v>2</v>
      </c>
      <c r="O1045" s="52" t="e">
        <f>YIELD(E1045,F1045,H1045,J1045,L1045,N1045,2)</f>
        <v>#NAME?</v>
      </c>
      <c r="P1045" s="52" t="e">
        <f>YIELD(E1045,F1045,H1045,M1045,L1045,N1045,2)</f>
        <v>#NAME?</v>
      </c>
      <c r="Q1045" s="52">
        <f>H1045*L1045/M1045</f>
        <v>0.070351758793969862</v>
      </c>
      <c r="R1045" s="54">
        <f>I1045*O1045</f>
        <v>0</v>
      </c>
      <c r="S1045" s="52">
        <f>R1045/$I$1058</f>
        <v>0</v>
      </c>
      <c r="T1045" s="54">
        <f>I1045*M1045/100-K1045</f>
        <v>2568181.8000000119</v>
      </c>
      <c r="U1045" s="46">
        <f>T1045/K1045</f>
        <v>0.0051889607933071295</v>
      </c>
    </row>
    <row r="1046">
      <c r="A1046" s="50">
        <v>22</v>
      </c>
      <c r="B1046" s="50" t="s">
        <v>571</v>
      </c>
      <c r="C1046" s="50" t="s">
        <v>23</v>
      </c>
      <c r="D1046" s="50" t="s">
        <v>572</v>
      </c>
      <c r="E1046" s="51">
        <v>43804</v>
      </c>
      <c r="F1046" s="51">
        <v>47741</v>
      </c>
      <c r="G1046" s="51">
        <v>43899</v>
      </c>
      <c r="H1046" s="52">
        <v>0.07</v>
      </c>
      <c r="I1046" s="53">
        <v>300000000</v>
      </c>
      <c r="J1046" s="54">
        <v>98.98636364</v>
      </c>
      <c r="K1046" s="54">
        <v>296959090.92</v>
      </c>
      <c r="L1046" s="54">
        <v>100</v>
      </c>
      <c r="M1046" s="55">
        <v>99.5</v>
      </c>
      <c r="N1046" s="56">
        <v>2</v>
      </c>
      <c r="O1046" s="52" t="e">
        <f>YIELD(E1046,F1046,H1046,J1046,L1046,N1046,2)</f>
        <v>#NAME?</v>
      </c>
      <c r="P1046" s="52" t="e">
        <f>YIELD(E1046,F1046,H1046,M1046,L1046,N1046,2)</f>
        <v>#NAME?</v>
      </c>
      <c r="Q1046" s="52">
        <f>H1046*L1046/M1046</f>
        <v>0.070351758793969862</v>
      </c>
      <c r="R1046" s="54">
        <f>I1046*O1046</f>
        <v>0</v>
      </c>
      <c r="S1046" s="52">
        <f>R1046/$I$1058</f>
        <v>0</v>
      </c>
      <c r="T1046" s="54">
        <f>I1046*M1046/100-K1046</f>
        <v>1540909.0799999833</v>
      </c>
      <c r="U1046" s="46">
        <f>T1046/K1046</f>
        <v>0.0051889607933070488</v>
      </c>
    </row>
    <row r="1047">
      <c r="A1047" s="50">
        <v>23</v>
      </c>
      <c r="B1047" s="50" t="s">
        <v>571</v>
      </c>
      <c r="C1047" s="50" t="s">
        <v>23</v>
      </c>
      <c r="D1047" s="50" t="s">
        <v>572</v>
      </c>
      <c r="E1047" s="51">
        <v>43809</v>
      </c>
      <c r="F1047" s="51">
        <v>47741</v>
      </c>
      <c r="G1047" s="51">
        <v>43899</v>
      </c>
      <c r="H1047" s="52">
        <v>0.07</v>
      </c>
      <c r="I1047" s="53">
        <v>700000000</v>
      </c>
      <c r="J1047" s="54">
        <v>98.98636364</v>
      </c>
      <c r="K1047" s="54">
        <v>692904545.48</v>
      </c>
      <c r="L1047" s="54">
        <v>100</v>
      </c>
      <c r="M1047" s="55">
        <v>99.5</v>
      </c>
      <c r="N1047" s="56">
        <v>2</v>
      </c>
      <c r="O1047" s="52" t="e">
        <f>YIELD(E1047,F1047,H1047,J1047,L1047,N1047,2)</f>
        <v>#NAME?</v>
      </c>
      <c r="P1047" s="52" t="e">
        <f>YIELD(E1047,F1047,H1047,M1047,L1047,N1047,2)</f>
        <v>#NAME?</v>
      </c>
      <c r="Q1047" s="52">
        <f>H1047*L1047/M1047</f>
        <v>0.070351758793969862</v>
      </c>
      <c r="R1047" s="54">
        <f>I1047*O1047</f>
        <v>0</v>
      </c>
      <c r="S1047" s="52">
        <f>R1047/$I$1058</f>
        <v>0</v>
      </c>
      <c r="T1047" s="54">
        <f>I1047*M1047/100-K1047</f>
        <v>3595454.5199999809</v>
      </c>
      <c r="U1047" s="46">
        <f>T1047/K1047</f>
        <v>0.0051889607933070774</v>
      </c>
    </row>
    <row r="1048">
      <c r="A1048" s="50">
        <v>24</v>
      </c>
      <c r="B1048" s="50" t="s">
        <v>383</v>
      </c>
      <c r="C1048" s="50" t="s">
        <v>23</v>
      </c>
      <c r="D1048" s="50" t="s">
        <v>384</v>
      </c>
      <c r="E1048" s="51">
        <v>43522</v>
      </c>
      <c r="F1048" s="51">
        <v>44368</v>
      </c>
      <c r="G1048" s="51">
        <v>43899</v>
      </c>
      <c r="H1048" s="52">
        <v>0.09</v>
      </c>
      <c r="I1048" s="53">
        <v>2000000000</v>
      </c>
      <c r="J1048" s="54">
        <v>100.14</v>
      </c>
      <c r="K1048" s="54">
        <v>2002800000</v>
      </c>
      <c r="L1048" s="54">
        <v>100</v>
      </c>
      <c r="M1048" s="55">
        <v>102.1704</v>
      </c>
      <c r="N1048" s="56">
        <v>4</v>
      </c>
      <c r="O1048" s="52" t="e">
        <f>YIELD(E1048,F1048,H1048,J1048,L1048,N1048,2)</f>
        <v>#NAME?</v>
      </c>
      <c r="P1048" s="52" t="e">
        <f>YIELD(E1048,F1048,H1048,M1048,L1048,N1048,2)</f>
        <v>#NAME?</v>
      </c>
      <c r="Q1048" s="52">
        <f>H1048*L1048/M1048</f>
        <v>0.088088135115454186</v>
      </c>
      <c r="R1048" s="54">
        <f>I1048*O1048</f>
        <v>0</v>
      </c>
      <c r="S1048" s="52">
        <f>R1048/$I$1058</f>
        <v>0</v>
      </c>
      <c r="T1048" s="54">
        <f>I1048*M1048/100-K1048</f>
        <v>40608000</v>
      </c>
      <c r="U1048" s="46">
        <f>T1048/K1048</f>
        <v>0.020275614140203714</v>
      </c>
    </row>
    <row r="1049">
      <c r="A1049" s="50">
        <v>25</v>
      </c>
      <c r="B1049" s="50" t="s">
        <v>512</v>
      </c>
      <c r="C1049" s="50" t="s">
        <v>23</v>
      </c>
      <c r="D1049" s="50" t="s">
        <v>513</v>
      </c>
      <c r="E1049" s="51">
        <v>43633</v>
      </c>
      <c r="F1049" s="51">
        <v>45485</v>
      </c>
      <c r="G1049" s="51">
        <v>43899</v>
      </c>
      <c r="H1049" s="52">
        <v>0.086</v>
      </c>
      <c r="I1049" s="53">
        <v>1400000000</v>
      </c>
      <c r="J1049" s="54">
        <v>98.95</v>
      </c>
      <c r="K1049" s="54">
        <v>1385300000</v>
      </c>
      <c r="L1049" s="54">
        <v>100</v>
      </c>
      <c r="M1049" s="55">
        <v>105.355</v>
      </c>
      <c r="N1049" s="56">
        <v>4</v>
      </c>
      <c r="O1049" s="52" t="e">
        <f>YIELD(E1049,F1049,H1049,J1049,L1049,N1049,2)</f>
        <v>#NAME?</v>
      </c>
      <c r="P1049" s="52" t="e">
        <f>YIELD(E1049,F1049,H1049,M1049,L1049,N1049,2)</f>
        <v>#NAME?</v>
      </c>
      <c r="Q1049" s="52">
        <f>H1049*L1049/M1049</f>
        <v>0.0816287788904181</v>
      </c>
      <c r="R1049" s="54">
        <f>I1049*O1049</f>
        <v>0</v>
      </c>
      <c r="S1049" s="52">
        <f>R1049/$I$1058</f>
        <v>0</v>
      </c>
      <c r="T1049" s="54">
        <f>I1049*M1049/100-K1049</f>
        <v>89670000</v>
      </c>
      <c r="U1049" s="46">
        <f>T1049/K1049</f>
        <v>0.064729661445174336</v>
      </c>
    </row>
    <row r="1050">
      <c r="A1050" s="50">
        <v>26</v>
      </c>
      <c r="B1050" s="50" t="s">
        <v>768</v>
      </c>
      <c r="C1050" s="50" t="s">
        <v>23</v>
      </c>
      <c r="D1050" s="50" t="s">
        <v>769</v>
      </c>
      <c r="E1050" s="51">
        <v>43832</v>
      </c>
      <c r="F1050" s="51">
        <v>44874</v>
      </c>
      <c r="G1050" s="51">
        <v>43899</v>
      </c>
      <c r="H1050" s="52">
        <v>0.079</v>
      </c>
      <c r="I1050" s="53">
        <v>1500000000</v>
      </c>
      <c r="J1050" s="54">
        <v>100.91</v>
      </c>
      <c r="K1050" s="54">
        <v>1513650000</v>
      </c>
      <c r="L1050" s="54">
        <v>100</v>
      </c>
      <c r="M1050" s="55">
        <v>102.0164</v>
      </c>
      <c r="N1050" s="56">
        <v>4</v>
      </c>
      <c r="O1050" s="52" t="e">
        <f>YIELD(E1050,F1050,H1050,J1050,L1050,N1050,2)</f>
        <v>#NAME?</v>
      </c>
      <c r="P1050" s="52" t="e">
        <f>YIELD(E1050,F1050,H1050,M1050,L1050,N1050,2)</f>
        <v>#NAME?</v>
      </c>
      <c r="Q1050" s="52">
        <f>H1050*L1050/M1050</f>
        <v>0.077438529491336686</v>
      </c>
      <c r="R1050" s="54">
        <f>I1050*O1050</f>
        <v>0</v>
      </c>
      <c r="S1050" s="52">
        <f>R1050/$I$1058</f>
        <v>0</v>
      </c>
      <c r="T1050" s="54">
        <f>I1050*M1050/100-K1050</f>
        <v>16596000</v>
      </c>
      <c r="U1050" s="46">
        <f>T1050/K1050</f>
        <v>0.01096422554751759</v>
      </c>
    </row>
    <row r="1051">
      <c r="A1051" s="50">
        <v>27</v>
      </c>
      <c r="B1051" s="50" t="s">
        <v>698</v>
      </c>
      <c r="C1051" s="50" t="s">
        <v>23</v>
      </c>
      <c r="D1051" s="50" t="s">
        <v>699</v>
      </c>
      <c r="E1051" s="51">
        <v>43522</v>
      </c>
      <c r="F1051" s="51">
        <v>45111</v>
      </c>
      <c r="G1051" s="51">
        <v>43899</v>
      </c>
      <c r="H1051" s="52">
        <v>0.08</v>
      </c>
      <c r="I1051" s="53">
        <v>1000000000</v>
      </c>
      <c r="J1051" s="54">
        <v>95.03</v>
      </c>
      <c r="K1051" s="54">
        <v>950300000</v>
      </c>
      <c r="L1051" s="54">
        <v>100</v>
      </c>
      <c r="M1051" s="55">
        <v>101.1749</v>
      </c>
      <c r="N1051" s="56">
        <v>4</v>
      </c>
      <c r="O1051" s="52" t="e">
        <f>YIELD(E1051,F1051,H1051,J1051,L1051,N1051,2)</f>
        <v>#NAME?</v>
      </c>
      <c r="P1051" s="52" t="e">
        <f>YIELD(E1051,F1051,H1051,M1051,L1051,N1051,2)</f>
        <v>#NAME?</v>
      </c>
      <c r="Q1051" s="52">
        <f>H1051*L1051/M1051</f>
        <v>0.079070994881141471</v>
      </c>
      <c r="R1051" s="54">
        <f>I1051*O1051</f>
        <v>0</v>
      </c>
      <c r="S1051" s="52">
        <f>R1051/$I$1058</f>
        <v>0</v>
      </c>
      <c r="T1051" s="54">
        <f>I1051*M1051/100-K1051</f>
        <v>61449000</v>
      </c>
      <c r="U1051" s="46">
        <f>T1051/K1051</f>
        <v>0.064662738082710725</v>
      </c>
    </row>
    <row r="1052">
      <c r="A1052" s="50">
        <v>28</v>
      </c>
      <c r="B1052" s="50" t="s">
        <v>581</v>
      </c>
      <c r="C1052" s="50" t="s">
        <v>23</v>
      </c>
      <c r="D1052" s="50" t="s">
        <v>582</v>
      </c>
      <c r="E1052" s="51">
        <v>43311</v>
      </c>
      <c r="F1052" s="51">
        <v>45029</v>
      </c>
      <c r="G1052" s="51">
        <v>43899</v>
      </c>
      <c r="H1052" s="52">
        <v>0.085</v>
      </c>
      <c r="I1052" s="53">
        <v>500000000</v>
      </c>
      <c r="J1052" s="54">
        <v>100.82</v>
      </c>
      <c r="K1052" s="54">
        <v>504100000</v>
      </c>
      <c r="L1052" s="54">
        <v>100</v>
      </c>
      <c r="M1052" s="55">
        <v>99.0108</v>
      </c>
      <c r="N1052" s="56">
        <v>4</v>
      </c>
      <c r="O1052" s="52" t="e">
        <f>YIELD(E1052,F1052,H1052,J1052,L1052,N1052,2)</f>
        <v>#NAME?</v>
      </c>
      <c r="P1052" s="52" t="e">
        <f>YIELD(E1052,F1052,H1052,M1052,L1052,N1052,2)</f>
        <v>#NAME?</v>
      </c>
      <c r="Q1052" s="52">
        <f>H1052*L1052/M1052</f>
        <v>0.085849220489077963</v>
      </c>
      <c r="R1052" s="54">
        <f>I1052*O1052</f>
        <v>0</v>
      </c>
      <c r="S1052" s="52">
        <f>R1052/$I$1058</f>
        <v>0</v>
      </c>
      <c r="T1052" s="54">
        <f>I1052*M1052/100-K1052</f>
        <v>-9046000</v>
      </c>
      <c r="U1052" s="46">
        <f>T1052/K1052</f>
        <v>-0.017944852211862726</v>
      </c>
    </row>
    <row r="1053">
      <c r="A1053" s="50">
        <v>29</v>
      </c>
      <c r="B1053" s="50" t="s">
        <v>581</v>
      </c>
      <c r="C1053" s="50" t="s">
        <v>23</v>
      </c>
      <c r="D1053" s="50" t="s">
        <v>582</v>
      </c>
      <c r="E1053" s="51">
        <v>43235</v>
      </c>
      <c r="F1053" s="51">
        <v>45029</v>
      </c>
      <c r="G1053" s="51">
        <v>43899</v>
      </c>
      <c r="H1053" s="52">
        <v>0.085</v>
      </c>
      <c r="I1053" s="53">
        <v>500000000</v>
      </c>
      <c r="J1053" s="54">
        <v>100.82</v>
      </c>
      <c r="K1053" s="54">
        <v>504100000</v>
      </c>
      <c r="L1053" s="54">
        <v>100</v>
      </c>
      <c r="M1053" s="55">
        <v>99.0108</v>
      </c>
      <c r="N1053" s="56">
        <v>4</v>
      </c>
      <c r="O1053" s="52" t="e">
        <f>YIELD(E1053,F1053,H1053,J1053,L1053,N1053,2)</f>
        <v>#NAME?</v>
      </c>
      <c r="P1053" s="52" t="e">
        <f>YIELD(E1053,F1053,H1053,M1053,L1053,N1053,2)</f>
        <v>#NAME?</v>
      </c>
      <c r="Q1053" s="52">
        <f>H1053*L1053/M1053</f>
        <v>0.085849220489077963</v>
      </c>
      <c r="R1053" s="54">
        <f>I1053*O1053</f>
        <v>0</v>
      </c>
      <c r="S1053" s="52">
        <f>R1053/$I$1058</f>
        <v>0</v>
      </c>
      <c r="T1053" s="54">
        <f>I1053*M1053/100-K1053</f>
        <v>-9046000</v>
      </c>
      <c r="U1053" s="46">
        <f>T1053/K1053</f>
        <v>-0.017944852211862726</v>
      </c>
    </row>
    <row r="1054">
      <c r="A1054" s="50">
        <v>30</v>
      </c>
      <c r="B1054" s="50" t="s">
        <v>489</v>
      </c>
      <c r="C1054" s="50" t="s">
        <v>23</v>
      </c>
      <c r="D1054" s="50" t="s">
        <v>490</v>
      </c>
      <c r="E1054" s="51">
        <v>43888</v>
      </c>
      <c r="F1054" s="51">
        <v>44614</v>
      </c>
      <c r="G1054" s="51">
        <v>43899</v>
      </c>
      <c r="H1054" s="52">
        <v>0.1115</v>
      </c>
      <c r="I1054" s="53">
        <v>1500000000</v>
      </c>
      <c r="J1054" s="54">
        <v>100.64</v>
      </c>
      <c r="K1054" s="54">
        <v>1509600000</v>
      </c>
      <c r="L1054" s="54">
        <v>100</v>
      </c>
      <c r="M1054" s="55">
        <v>101.3541</v>
      </c>
      <c r="N1054" s="56">
        <v>4</v>
      </c>
      <c r="O1054" s="52" t="e">
        <f>YIELD(E1054,F1054,H1054,J1054,L1054,N1054,2)</f>
        <v>#NAME?</v>
      </c>
      <c r="P1054" s="52" t="e">
        <f>YIELD(E1054,F1054,H1054,M1054,L1054,N1054,2)</f>
        <v>#NAME?</v>
      </c>
      <c r="Q1054" s="52">
        <f>H1054*L1054/M1054</f>
        <v>0.11001034985264534</v>
      </c>
      <c r="R1054" s="54">
        <f>I1054*O1054</f>
        <v>0</v>
      </c>
      <c r="S1054" s="52">
        <f>R1054/$I$1058</f>
        <v>0</v>
      </c>
      <c r="T1054" s="54">
        <f>I1054*M1054/100-K1054</f>
        <v>10711500</v>
      </c>
      <c r="U1054" s="46">
        <f>T1054/K1054</f>
        <v>0.0070955882352941174</v>
      </c>
    </row>
    <row r="1055">
      <c r="A1055" s="50">
        <v>31</v>
      </c>
      <c r="B1055" s="50" t="s">
        <v>477</v>
      </c>
      <c r="C1055" s="50" t="s">
        <v>23</v>
      </c>
      <c r="D1055" s="50" t="s">
        <v>478</v>
      </c>
      <c r="E1055" s="51">
        <v>43525</v>
      </c>
      <c r="F1055" s="51">
        <v>44378</v>
      </c>
      <c r="G1055" s="51">
        <v>43899</v>
      </c>
      <c r="H1055" s="52">
        <v>0.099</v>
      </c>
      <c r="I1055" s="53">
        <v>1000000000</v>
      </c>
      <c r="J1055" s="54">
        <v>95.33</v>
      </c>
      <c r="K1055" s="54">
        <v>953300000</v>
      </c>
      <c r="L1055" s="54">
        <v>100</v>
      </c>
      <c r="M1055" s="55">
        <v>98.945</v>
      </c>
      <c r="N1055" s="56">
        <v>4</v>
      </c>
      <c r="O1055" s="52" t="e">
        <f>YIELD(E1055,F1055,H1055,J1055,L1055,N1055,2)</f>
        <v>#NAME?</v>
      </c>
      <c r="P1055" s="52" t="e">
        <f>YIELD(E1055,F1055,H1055,M1055,L1055,N1055,2)</f>
        <v>#NAME?</v>
      </c>
      <c r="Q1055" s="52">
        <f>H1055*L1055/M1055</f>
        <v>0.1000555864369094</v>
      </c>
      <c r="R1055" s="54">
        <f>I1055*O1055</f>
        <v>0</v>
      </c>
      <c r="S1055" s="52">
        <f>R1055/$I$1058</f>
        <v>0</v>
      </c>
      <c r="T1055" s="54">
        <f>I1055*M1055/100-K1055</f>
        <v>36150000</v>
      </c>
      <c r="U1055" s="46">
        <f>T1055/K1055</f>
        <v>0.037920906325395992</v>
      </c>
    </row>
    <row r="1056">
      <c r="A1056" s="50">
        <v>32</v>
      </c>
      <c r="B1056" s="50" t="s">
        <v>589</v>
      </c>
      <c r="C1056" s="50" t="s">
        <v>23</v>
      </c>
      <c r="D1056" s="50" t="s">
        <v>590</v>
      </c>
      <c r="E1056" s="51">
        <v>43208</v>
      </c>
      <c r="F1056" s="51">
        <v>53136</v>
      </c>
      <c r="G1056" s="51">
        <v>43899</v>
      </c>
      <c r="H1056" s="52">
        <v>0.11</v>
      </c>
      <c r="I1056" s="53">
        <v>2000000000</v>
      </c>
      <c r="J1056" s="54">
        <v>113.49333333</v>
      </c>
      <c r="K1056" s="54">
        <v>2269866666.6</v>
      </c>
      <c r="L1056" s="54">
        <v>100</v>
      </c>
      <c r="M1056" s="55">
        <v>122.9063</v>
      </c>
      <c r="N1056" s="56">
        <v>4</v>
      </c>
      <c r="O1056" s="52" t="e">
        <f>YIELD(E1056,F1056,H1056,J1056,L1056,N1056,2)</f>
        <v>#NAME?</v>
      </c>
      <c r="P1056" s="52" t="e">
        <f>YIELD(E1056,F1056,H1056,M1056,L1056,N1056,2)</f>
        <v>#NAME?</v>
      </c>
      <c r="Q1056" s="52">
        <f>H1056*L1056/M1056</f>
        <v>0.089499073684587357</v>
      </c>
      <c r="R1056" s="54">
        <f>I1056*O1056</f>
        <v>0</v>
      </c>
      <c r="S1056" s="52">
        <f>R1056/$I$1058</f>
        <v>0</v>
      </c>
      <c r="T1056" s="54">
        <f>I1056*M1056/100-K1056</f>
        <v>188259333.4000001</v>
      </c>
      <c r="U1056" s="46">
        <f>T1056/K1056</f>
        <v>0.082938498622031842</v>
      </c>
    </row>
    <row r="1057">
      <c r="A1057" s="57">
        <v>33</v>
      </c>
      <c r="B1057" s="57" t="s">
        <v>599</v>
      </c>
      <c r="C1057" s="57" t="s">
        <v>23</v>
      </c>
      <c r="D1057" s="57" t="s">
        <v>600</v>
      </c>
      <c r="E1057" s="58">
        <v>43803</v>
      </c>
      <c r="F1057" s="58">
        <v>44980</v>
      </c>
      <c r="G1057" s="58">
        <v>43899</v>
      </c>
      <c r="H1057" s="59">
        <v>0.0825</v>
      </c>
      <c r="I1057" s="60">
        <v>1500000000</v>
      </c>
      <c r="J1057" s="61">
        <v>98.02</v>
      </c>
      <c r="K1057" s="61">
        <v>1470300000</v>
      </c>
      <c r="L1057" s="61">
        <v>100</v>
      </c>
      <c r="M1057" s="62">
        <v>100.495</v>
      </c>
      <c r="N1057" s="63">
        <v>4</v>
      </c>
      <c r="O1057" s="59" t="e">
        <f>YIELD(E1057,F1057,H1057,J1057,L1057,N1057,2)</f>
        <v>#NAME?</v>
      </c>
      <c r="P1057" s="59" t="e">
        <f>YIELD(E1057,F1057,H1057,M1057,L1057,N1057,2)</f>
        <v>#NAME?</v>
      </c>
      <c r="Q1057" s="59">
        <f>H1057*L1057/M1057</f>
        <v>0.082093636499328326</v>
      </c>
      <c r="R1057" s="61">
        <f>I1057*O1057</f>
        <v>0</v>
      </c>
      <c r="S1057" s="59">
        <f>R1057/$I$1058</f>
        <v>0</v>
      </c>
      <c r="T1057" s="61">
        <f>I1057*M1057/100-K1057</f>
        <v>37125000</v>
      </c>
      <c r="U1057" s="47">
        <f>T1057/K1057</f>
        <v>0.02524994899000204</v>
      </c>
    </row>
    <row r="1058">
      <c r="I1058" s="18">
        <f>SUM(I1025:I1057)</f>
        <v>33520000000</v>
      </c>
      <c r="K1058" s="18">
        <f>SUM(K1025:K1057)</f>
        <v>30341174924.559998</v>
      </c>
      <c r="R1058" s="18">
        <f>SUM(R1025:R1057)</f>
        <v>0</v>
      </c>
      <c r="S1058" s="20" t="e">
        <f>SUM(S1025:S1057)</f>
        <v>#NAME?</v>
      </c>
      <c r="T1058" s="18">
        <f>SUM(T1025:T1057)</f>
        <v>5114206255.4400005</v>
      </c>
      <c r="U1058" s="2">
        <f>T1058/K1058</f>
        <v>0.16855663197473114</v>
      </c>
    </row>
    <row r="1061">
      <c r="B1061" s="8" t="s">
        <v>0</v>
      </c>
      <c r="C1061" s="0" t="s">
        <v>149</v>
      </c>
      <c r="G1061" s="7" t="s">
        <v>4</v>
      </c>
      <c r="H1061" s="10">
        <v>43899</v>
      </c>
    </row>
    <row r="1063">
      <c r="A1063" s="43" t="s">
        <v>5</v>
      </c>
      <c r="B1063" s="43" t="s">
        <v>217</v>
      </c>
      <c r="C1063" s="43" t="s">
        <v>218</v>
      </c>
      <c r="D1063" s="43" t="s">
        <v>219</v>
      </c>
      <c r="E1063" s="43" t="s">
        <v>220</v>
      </c>
      <c r="F1063" s="43" t="s">
        <v>221</v>
      </c>
      <c r="G1063" s="45" t="s">
        <v>222</v>
      </c>
      <c r="H1063" s="43" t="s">
        <v>223</v>
      </c>
      <c r="I1063" s="43" t="s">
        <v>224</v>
      </c>
      <c r="J1063" s="43" t="s">
        <v>225</v>
      </c>
      <c r="K1063" s="44"/>
      <c r="L1063" s="43" t="s">
        <v>226</v>
      </c>
      <c r="M1063" s="43" t="s">
        <v>227</v>
      </c>
      <c r="N1063" s="43" t="s">
        <v>228</v>
      </c>
      <c r="O1063" s="43" t="s">
        <v>229</v>
      </c>
      <c r="P1063" s="43" t="s">
        <v>230</v>
      </c>
      <c r="Q1063" s="43" t="s">
        <v>231</v>
      </c>
      <c r="R1063" s="43" t="s">
        <v>232</v>
      </c>
      <c r="S1063" s="43" t="s">
        <v>233</v>
      </c>
      <c r="T1063" s="43" t="s">
        <v>234</v>
      </c>
      <c r="U1063" s="48" t="s">
        <v>235</v>
      </c>
    </row>
    <row r="1064">
      <c r="A1064" s="44"/>
      <c r="B1064" s="44"/>
      <c r="C1064" s="44"/>
      <c r="D1064" s="44"/>
      <c r="E1064" s="44"/>
      <c r="F1064" s="44"/>
      <c r="G1064" s="44"/>
      <c r="H1064" s="44"/>
      <c r="I1064" s="44"/>
      <c r="J1064" s="42" t="s">
        <v>236</v>
      </c>
      <c r="K1064" s="42" t="s">
        <v>237</v>
      </c>
      <c r="L1064" s="44"/>
      <c r="M1064" s="44"/>
      <c r="N1064" s="44"/>
      <c r="O1064" s="44"/>
      <c r="P1064" s="44"/>
      <c r="Q1064" s="44"/>
      <c r="R1064" s="44"/>
      <c r="S1064" s="44"/>
      <c r="T1064" s="44"/>
      <c r="U1064" s="49"/>
    </row>
    <row r="1065">
      <c r="A1065" s="50">
        <v>1</v>
      </c>
      <c r="B1065" s="50" t="s">
        <v>718</v>
      </c>
      <c r="C1065" s="50" t="s">
        <v>23</v>
      </c>
      <c r="D1065" s="50" t="s">
        <v>719</v>
      </c>
      <c r="E1065" s="51">
        <v>43775</v>
      </c>
      <c r="F1065" s="51">
        <v>45468</v>
      </c>
      <c r="G1065" s="51">
        <v>43899</v>
      </c>
      <c r="H1065" s="52">
        <v>0.0975</v>
      </c>
      <c r="I1065" s="53">
        <v>2000000000</v>
      </c>
      <c r="J1065" s="54">
        <v>100.22</v>
      </c>
      <c r="K1065" s="54">
        <v>2004400000</v>
      </c>
      <c r="L1065" s="54">
        <v>100</v>
      </c>
      <c r="M1065" s="55">
        <v>101.5428</v>
      </c>
      <c r="N1065" s="56">
        <v>4</v>
      </c>
      <c r="O1065" s="52" t="e">
        <f>YIELD(E1065,F1065,H1065,J1065,L1065,N1065,2)</f>
        <v>#NAME?</v>
      </c>
      <c r="P1065" s="52" t="e">
        <f>YIELD(E1065,F1065,H1065,M1065,L1065,N1065,2)</f>
        <v>#NAME?</v>
      </c>
      <c r="Q1065" s="52">
        <f>H1065*L1065/M1065</f>
        <v>0.096018624658764581</v>
      </c>
      <c r="R1065" s="54">
        <f>I1065*O1065</f>
        <v>0</v>
      </c>
      <c r="S1065" s="52">
        <f>R1065/$I$1094</f>
        <v>0</v>
      </c>
      <c r="T1065" s="54">
        <f>I1065*M1065/100-K1065</f>
        <v>26456000</v>
      </c>
      <c r="U1065" s="46">
        <f>T1065/K1065</f>
        <v>0.01319896228297745</v>
      </c>
    </row>
    <row r="1066">
      <c r="A1066" s="50">
        <v>2</v>
      </c>
      <c r="B1066" s="50" t="s">
        <v>555</v>
      </c>
      <c r="C1066" s="50" t="s">
        <v>23</v>
      </c>
      <c r="D1066" s="50" t="s">
        <v>556</v>
      </c>
      <c r="E1066" s="51">
        <v>43712</v>
      </c>
      <c r="F1066" s="51">
        <v>44808</v>
      </c>
      <c r="G1066" s="51">
        <v>43899</v>
      </c>
      <c r="H1066" s="52">
        <v>0.0925</v>
      </c>
      <c r="I1066" s="53">
        <v>420000000</v>
      </c>
      <c r="J1066" s="54">
        <v>100</v>
      </c>
      <c r="K1066" s="54">
        <v>420000000</v>
      </c>
      <c r="L1066" s="54">
        <v>100</v>
      </c>
      <c r="M1066" s="55">
        <v>103.9559</v>
      </c>
      <c r="N1066" s="56">
        <v>4</v>
      </c>
      <c r="O1066" s="52" t="e">
        <f>YIELD(E1066,F1066,H1066,J1066,L1066,N1066,2)</f>
        <v>#NAME?</v>
      </c>
      <c r="P1066" s="52" t="e">
        <f>YIELD(E1066,F1066,H1066,M1066,L1066,N1066,2)</f>
        <v>#NAME?</v>
      </c>
      <c r="Q1066" s="52">
        <f>H1066*L1066/M1066</f>
        <v>0.0889800386510049</v>
      </c>
      <c r="R1066" s="54">
        <f>I1066*O1066</f>
        <v>0</v>
      </c>
      <c r="S1066" s="52">
        <f>R1066/$I$1094</f>
        <v>0</v>
      </c>
      <c r="T1066" s="54">
        <f>I1066*M1066/100-K1066</f>
        <v>16614780</v>
      </c>
      <c r="U1066" s="46">
        <f>T1066/K1066</f>
        <v>0.039559</v>
      </c>
    </row>
    <row r="1067">
      <c r="A1067" s="50">
        <v>3</v>
      </c>
      <c r="B1067" s="50" t="s">
        <v>776</v>
      </c>
      <c r="C1067" s="50" t="s">
        <v>23</v>
      </c>
      <c r="D1067" s="50" t="s">
        <v>777</v>
      </c>
      <c r="E1067" s="51">
        <v>43783</v>
      </c>
      <c r="F1067" s="51">
        <v>44231</v>
      </c>
      <c r="G1067" s="51">
        <v>43899</v>
      </c>
      <c r="H1067" s="52">
        <v>0.096</v>
      </c>
      <c r="I1067" s="53">
        <v>2000000000</v>
      </c>
      <c r="J1067" s="54">
        <v>102.66</v>
      </c>
      <c r="K1067" s="54">
        <v>2053200000</v>
      </c>
      <c r="L1067" s="54">
        <v>100</v>
      </c>
      <c r="M1067" s="55">
        <v>102.4793</v>
      </c>
      <c r="N1067" s="56">
        <v>4</v>
      </c>
      <c r="O1067" s="52" t="e">
        <f>YIELD(E1067,F1067,H1067,J1067,L1067,N1067,2)</f>
        <v>#NAME?</v>
      </c>
      <c r="P1067" s="52" t="e">
        <f>YIELD(E1067,F1067,H1067,M1067,L1067,N1067,2)</f>
        <v>#NAME?</v>
      </c>
      <c r="Q1067" s="52">
        <f>H1067*L1067/M1067</f>
        <v>0.093677454861615952</v>
      </c>
      <c r="R1067" s="54">
        <f>I1067*O1067</f>
        <v>0</v>
      </c>
      <c r="S1067" s="52">
        <f>R1067/$I$1094</f>
        <v>0</v>
      </c>
      <c r="T1067" s="54">
        <f>I1067*M1067/100-K1067</f>
        <v>-3614000</v>
      </c>
      <c r="U1067" s="46">
        <f>T1067/K1067</f>
        <v>-0.0017601792324176894</v>
      </c>
    </row>
    <row r="1068">
      <c r="A1068" s="50">
        <v>4</v>
      </c>
      <c r="B1068" s="50" t="s">
        <v>563</v>
      </c>
      <c r="C1068" s="50" t="s">
        <v>23</v>
      </c>
      <c r="D1068" s="50" t="s">
        <v>564</v>
      </c>
      <c r="E1068" s="51">
        <v>43257</v>
      </c>
      <c r="F1068" s="51">
        <v>44353</v>
      </c>
      <c r="G1068" s="51">
        <v>43899</v>
      </c>
      <c r="H1068" s="52">
        <v>0.075</v>
      </c>
      <c r="I1068" s="53">
        <v>2000000000</v>
      </c>
      <c r="J1068" s="54">
        <v>100</v>
      </c>
      <c r="K1068" s="54">
        <v>2000000000</v>
      </c>
      <c r="L1068" s="54">
        <v>100</v>
      </c>
      <c r="M1068" s="55">
        <v>100.9545</v>
      </c>
      <c r="N1068" s="56">
        <v>4</v>
      </c>
      <c r="O1068" s="52" t="e">
        <f>YIELD(E1068,F1068,H1068,J1068,L1068,N1068,2)</f>
        <v>#NAME?</v>
      </c>
      <c r="P1068" s="52" t="e">
        <f>YIELD(E1068,F1068,H1068,M1068,L1068,N1068,2)</f>
        <v>#NAME?</v>
      </c>
      <c r="Q1068" s="52">
        <f>H1068*L1068/M1068</f>
        <v>0.0742908934222843</v>
      </c>
      <c r="R1068" s="54">
        <f>I1068*O1068</f>
        <v>0</v>
      </c>
      <c r="S1068" s="52">
        <f>R1068/$I$1094</f>
        <v>0</v>
      </c>
      <c r="T1068" s="54">
        <f>I1068*M1068/100-K1068</f>
        <v>19090000</v>
      </c>
      <c r="U1068" s="46">
        <f>T1068/K1068</f>
        <v>0.009545</v>
      </c>
    </row>
    <row r="1069">
      <c r="A1069" s="50">
        <v>5</v>
      </c>
      <c r="B1069" s="50" t="s">
        <v>766</v>
      </c>
      <c r="C1069" s="50" t="s">
        <v>23</v>
      </c>
      <c r="D1069" s="50" t="s">
        <v>767</v>
      </c>
      <c r="E1069" s="51">
        <v>43398</v>
      </c>
      <c r="F1069" s="51">
        <v>45427</v>
      </c>
      <c r="G1069" s="51">
        <v>43899</v>
      </c>
      <c r="H1069" s="52">
        <v>0.08125</v>
      </c>
      <c r="I1069" s="53">
        <v>2000000000</v>
      </c>
      <c r="J1069" s="54">
        <v>98.93325625</v>
      </c>
      <c r="K1069" s="54">
        <v>1978665125</v>
      </c>
      <c r="L1069" s="54">
        <v>100</v>
      </c>
      <c r="M1069" s="55">
        <v>107.225</v>
      </c>
      <c r="N1069" s="56">
        <v>2</v>
      </c>
      <c r="O1069" s="52" t="e">
        <f>YIELD(E1069,F1069,H1069,J1069,L1069,N1069,2)</f>
        <v>#NAME?</v>
      </c>
      <c r="P1069" s="52" t="e">
        <f>YIELD(E1069,F1069,H1069,M1069,L1069,N1069,2)</f>
        <v>#NAME?</v>
      </c>
      <c r="Q1069" s="52">
        <f>H1069*L1069/M1069</f>
        <v>0.075775238983446028</v>
      </c>
      <c r="R1069" s="54">
        <f>I1069*O1069</f>
        <v>0</v>
      </c>
      <c r="S1069" s="52">
        <f>R1069/$I$1094</f>
        <v>0</v>
      </c>
      <c r="T1069" s="54">
        <f>I1069*M1069/100-K1069</f>
        <v>165834875</v>
      </c>
      <c r="U1069" s="46">
        <f>T1069/K1069</f>
        <v>0.083811491345712169</v>
      </c>
    </row>
    <row r="1070">
      <c r="A1070" s="50">
        <v>6</v>
      </c>
      <c r="B1070" s="50" t="s">
        <v>766</v>
      </c>
      <c r="C1070" s="50" t="s">
        <v>23</v>
      </c>
      <c r="D1070" s="50" t="s">
        <v>767</v>
      </c>
      <c r="E1070" s="51">
        <v>43384</v>
      </c>
      <c r="F1070" s="51">
        <v>45427</v>
      </c>
      <c r="G1070" s="51">
        <v>43899</v>
      </c>
      <c r="H1070" s="52">
        <v>0.08125</v>
      </c>
      <c r="I1070" s="53">
        <v>2000000000</v>
      </c>
      <c r="J1070" s="54">
        <v>98.93325625</v>
      </c>
      <c r="K1070" s="54">
        <v>1978665125</v>
      </c>
      <c r="L1070" s="54">
        <v>100</v>
      </c>
      <c r="M1070" s="55">
        <v>107.225</v>
      </c>
      <c r="N1070" s="56">
        <v>2</v>
      </c>
      <c r="O1070" s="52" t="e">
        <f>YIELD(E1070,F1070,H1070,J1070,L1070,N1070,2)</f>
        <v>#NAME?</v>
      </c>
      <c r="P1070" s="52" t="e">
        <f>YIELD(E1070,F1070,H1070,M1070,L1070,N1070,2)</f>
        <v>#NAME?</v>
      </c>
      <c r="Q1070" s="52">
        <f>H1070*L1070/M1070</f>
        <v>0.075775238983446028</v>
      </c>
      <c r="R1070" s="54">
        <f>I1070*O1070</f>
        <v>0</v>
      </c>
      <c r="S1070" s="52">
        <f>R1070/$I$1094</f>
        <v>0</v>
      </c>
      <c r="T1070" s="54">
        <f>I1070*M1070/100-K1070</f>
        <v>165834875</v>
      </c>
      <c r="U1070" s="46">
        <f>T1070/K1070</f>
        <v>0.083811491345712169</v>
      </c>
    </row>
    <row r="1071">
      <c r="A1071" s="50">
        <v>7</v>
      </c>
      <c r="B1071" s="50" t="s">
        <v>766</v>
      </c>
      <c r="C1071" s="50" t="s">
        <v>23</v>
      </c>
      <c r="D1071" s="50" t="s">
        <v>767</v>
      </c>
      <c r="E1071" s="51">
        <v>43402</v>
      </c>
      <c r="F1071" s="51">
        <v>45427</v>
      </c>
      <c r="G1071" s="51">
        <v>43899</v>
      </c>
      <c r="H1071" s="52">
        <v>0.08125</v>
      </c>
      <c r="I1071" s="53">
        <v>1000000000</v>
      </c>
      <c r="J1071" s="54">
        <v>98.93325625</v>
      </c>
      <c r="K1071" s="54">
        <v>989332562.5</v>
      </c>
      <c r="L1071" s="54">
        <v>100</v>
      </c>
      <c r="M1071" s="55">
        <v>107.225</v>
      </c>
      <c r="N1071" s="56">
        <v>2</v>
      </c>
      <c r="O1071" s="52" t="e">
        <f>YIELD(E1071,F1071,H1071,J1071,L1071,N1071,2)</f>
        <v>#NAME?</v>
      </c>
      <c r="P1071" s="52" t="e">
        <f>YIELD(E1071,F1071,H1071,M1071,L1071,N1071,2)</f>
        <v>#NAME?</v>
      </c>
      <c r="Q1071" s="52">
        <f>H1071*L1071/M1071</f>
        <v>0.075775238983446028</v>
      </c>
      <c r="R1071" s="54">
        <f>I1071*O1071</f>
        <v>0</v>
      </c>
      <c r="S1071" s="52">
        <f>R1071/$I$1094</f>
        <v>0</v>
      </c>
      <c r="T1071" s="54">
        <f>I1071*M1071/100-K1071</f>
        <v>82917437.5</v>
      </c>
      <c r="U1071" s="46">
        <f>T1071/K1071</f>
        <v>0.083811491345712169</v>
      </c>
    </row>
    <row r="1072">
      <c r="A1072" s="50">
        <v>8</v>
      </c>
      <c r="B1072" s="50" t="s">
        <v>766</v>
      </c>
      <c r="C1072" s="50" t="s">
        <v>23</v>
      </c>
      <c r="D1072" s="50" t="s">
        <v>767</v>
      </c>
      <c r="E1072" s="51">
        <v>43404</v>
      </c>
      <c r="F1072" s="51">
        <v>45427</v>
      </c>
      <c r="G1072" s="51">
        <v>43899</v>
      </c>
      <c r="H1072" s="52">
        <v>0.08125</v>
      </c>
      <c r="I1072" s="53">
        <v>500000000</v>
      </c>
      <c r="J1072" s="54">
        <v>98.93325625</v>
      </c>
      <c r="K1072" s="54">
        <v>494666281.25</v>
      </c>
      <c r="L1072" s="54">
        <v>100</v>
      </c>
      <c r="M1072" s="55">
        <v>107.225</v>
      </c>
      <c r="N1072" s="56">
        <v>2</v>
      </c>
      <c r="O1072" s="52" t="e">
        <f>YIELD(E1072,F1072,H1072,J1072,L1072,N1072,2)</f>
        <v>#NAME?</v>
      </c>
      <c r="P1072" s="52" t="e">
        <f>YIELD(E1072,F1072,H1072,M1072,L1072,N1072,2)</f>
        <v>#NAME?</v>
      </c>
      <c r="Q1072" s="52">
        <f>H1072*L1072/M1072</f>
        <v>0.075775238983446028</v>
      </c>
      <c r="R1072" s="54">
        <f>I1072*O1072</f>
        <v>0</v>
      </c>
      <c r="S1072" s="52">
        <f>R1072/$I$1094</f>
        <v>0</v>
      </c>
      <c r="T1072" s="54">
        <f>I1072*M1072/100-K1072</f>
        <v>41458718.75</v>
      </c>
      <c r="U1072" s="46">
        <f>T1072/K1072</f>
        <v>0.083811491345712169</v>
      </c>
    </row>
    <row r="1073">
      <c r="A1073" s="50">
        <v>9</v>
      </c>
      <c r="B1073" s="50" t="s">
        <v>766</v>
      </c>
      <c r="C1073" s="50" t="s">
        <v>23</v>
      </c>
      <c r="D1073" s="50" t="s">
        <v>767</v>
      </c>
      <c r="E1073" s="51">
        <v>43405</v>
      </c>
      <c r="F1073" s="51">
        <v>45427</v>
      </c>
      <c r="G1073" s="51">
        <v>43899</v>
      </c>
      <c r="H1073" s="52">
        <v>0.08125</v>
      </c>
      <c r="I1073" s="53">
        <v>1000000000</v>
      </c>
      <c r="J1073" s="54">
        <v>98.93325625</v>
      </c>
      <c r="K1073" s="54">
        <v>989332562.5</v>
      </c>
      <c r="L1073" s="54">
        <v>100</v>
      </c>
      <c r="M1073" s="55">
        <v>107.225</v>
      </c>
      <c r="N1073" s="56">
        <v>2</v>
      </c>
      <c r="O1073" s="52" t="e">
        <f>YIELD(E1073,F1073,H1073,J1073,L1073,N1073,2)</f>
        <v>#NAME?</v>
      </c>
      <c r="P1073" s="52" t="e">
        <f>YIELD(E1073,F1073,H1073,M1073,L1073,N1073,2)</f>
        <v>#NAME?</v>
      </c>
      <c r="Q1073" s="52">
        <f>H1073*L1073/M1073</f>
        <v>0.075775238983446028</v>
      </c>
      <c r="R1073" s="54">
        <f>I1073*O1073</f>
        <v>0</v>
      </c>
      <c r="S1073" s="52">
        <f>R1073/$I$1094</f>
        <v>0</v>
      </c>
      <c r="T1073" s="54">
        <f>I1073*M1073/100-K1073</f>
        <v>82917437.5</v>
      </c>
      <c r="U1073" s="46">
        <f>T1073/K1073</f>
        <v>0.083811491345712169</v>
      </c>
    </row>
    <row r="1074">
      <c r="A1074" s="50">
        <v>10</v>
      </c>
      <c r="B1074" s="50" t="s">
        <v>766</v>
      </c>
      <c r="C1074" s="50" t="s">
        <v>23</v>
      </c>
      <c r="D1074" s="50" t="s">
        <v>767</v>
      </c>
      <c r="E1074" s="51">
        <v>43434</v>
      </c>
      <c r="F1074" s="51">
        <v>45427</v>
      </c>
      <c r="G1074" s="51">
        <v>43899</v>
      </c>
      <c r="H1074" s="52">
        <v>0.08125</v>
      </c>
      <c r="I1074" s="53">
        <v>1500000000</v>
      </c>
      <c r="J1074" s="54">
        <v>98.93325625</v>
      </c>
      <c r="K1074" s="54">
        <v>1483998843.75</v>
      </c>
      <c r="L1074" s="54">
        <v>100</v>
      </c>
      <c r="M1074" s="55">
        <v>107.225</v>
      </c>
      <c r="N1074" s="56">
        <v>2</v>
      </c>
      <c r="O1074" s="52" t="e">
        <f>YIELD(E1074,F1074,H1074,J1074,L1074,N1074,2)</f>
        <v>#NAME?</v>
      </c>
      <c r="P1074" s="52" t="e">
        <f>YIELD(E1074,F1074,H1074,M1074,L1074,N1074,2)</f>
        <v>#NAME?</v>
      </c>
      <c r="Q1074" s="52">
        <f>H1074*L1074/M1074</f>
        <v>0.075775238983446028</v>
      </c>
      <c r="R1074" s="54">
        <f>I1074*O1074</f>
        <v>0</v>
      </c>
      <c r="S1074" s="52">
        <f>R1074/$I$1094</f>
        <v>0</v>
      </c>
      <c r="T1074" s="54">
        <f>I1074*M1074/100-K1074</f>
        <v>124376156.25</v>
      </c>
      <c r="U1074" s="46">
        <f>T1074/K1074</f>
        <v>0.083811491345712169</v>
      </c>
    </row>
    <row r="1075">
      <c r="A1075" s="50">
        <v>11</v>
      </c>
      <c r="B1075" s="50" t="s">
        <v>662</v>
      </c>
      <c r="C1075" s="50" t="s">
        <v>23</v>
      </c>
      <c r="D1075" s="50" t="s">
        <v>663</v>
      </c>
      <c r="E1075" s="51">
        <v>43609</v>
      </c>
      <c r="F1075" s="51">
        <v>47253</v>
      </c>
      <c r="G1075" s="51">
        <v>43899</v>
      </c>
      <c r="H1075" s="52">
        <v>0.0825</v>
      </c>
      <c r="I1075" s="53">
        <v>150000000</v>
      </c>
      <c r="J1075" s="54">
        <v>104.55310926</v>
      </c>
      <c r="K1075" s="54">
        <v>156829663.89</v>
      </c>
      <c r="L1075" s="54">
        <v>100</v>
      </c>
      <c r="M1075" s="55">
        <v>107.3335</v>
      </c>
      <c r="N1075" s="56">
        <v>2</v>
      </c>
      <c r="O1075" s="52" t="e">
        <f>YIELD(E1075,F1075,H1075,J1075,L1075,N1075,2)</f>
        <v>#NAME?</v>
      </c>
      <c r="P1075" s="52" t="e">
        <f>YIELD(E1075,F1075,H1075,M1075,L1075,N1075,2)</f>
        <v>#NAME?</v>
      </c>
      <c r="Q1075" s="52">
        <f>H1075*L1075/M1075</f>
        <v>0.076863234684418191</v>
      </c>
      <c r="R1075" s="54">
        <f>I1075*O1075</f>
        <v>0</v>
      </c>
      <c r="S1075" s="52">
        <f>R1075/$I$1094</f>
        <v>0</v>
      </c>
      <c r="T1075" s="54">
        <f>I1075*M1075/100-K1075</f>
        <v>4170586.1100000143</v>
      </c>
      <c r="U1075" s="46">
        <f>T1075/K1075</f>
        <v>0.026593094740834586</v>
      </c>
    </row>
    <row r="1076">
      <c r="A1076" s="50">
        <v>12</v>
      </c>
      <c r="B1076" s="50" t="s">
        <v>662</v>
      </c>
      <c r="C1076" s="50" t="s">
        <v>23</v>
      </c>
      <c r="D1076" s="50" t="s">
        <v>663</v>
      </c>
      <c r="E1076" s="51">
        <v>43613</v>
      </c>
      <c r="F1076" s="51">
        <v>47253</v>
      </c>
      <c r="G1076" s="51">
        <v>43899</v>
      </c>
      <c r="H1076" s="52">
        <v>0.0825</v>
      </c>
      <c r="I1076" s="53">
        <v>200000000</v>
      </c>
      <c r="J1076" s="54">
        <v>104.55310926</v>
      </c>
      <c r="K1076" s="54">
        <v>209106218.52</v>
      </c>
      <c r="L1076" s="54">
        <v>100</v>
      </c>
      <c r="M1076" s="55">
        <v>107.3335</v>
      </c>
      <c r="N1076" s="56">
        <v>2</v>
      </c>
      <c r="O1076" s="52" t="e">
        <f>YIELD(E1076,F1076,H1076,J1076,L1076,N1076,2)</f>
        <v>#NAME?</v>
      </c>
      <c r="P1076" s="52" t="e">
        <f>YIELD(E1076,F1076,H1076,M1076,L1076,N1076,2)</f>
        <v>#NAME?</v>
      </c>
      <c r="Q1076" s="52">
        <f>H1076*L1076/M1076</f>
        <v>0.076863234684418191</v>
      </c>
      <c r="R1076" s="54">
        <f>I1076*O1076</f>
        <v>0</v>
      </c>
      <c r="S1076" s="52">
        <f>R1076/$I$1094</f>
        <v>0</v>
      </c>
      <c r="T1076" s="54">
        <f>I1076*M1076/100-K1076</f>
        <v>5560781.4799999893</v>
      </c>
      <c r="U1076" s="46">
        <f>T1076/K1076</f>
        <v>0.02659309474083444</v>
      </c>
    </row>
    <row r="1077">
      <c r="A1077" s="50">
        <v>13</v>
      </c>
      <c r="B1077" s="50" t="s">
        <v>662</v>
      </c>
      <c r="C1077" s="50" t="s">
        <v>23</v>
      </c>
      <c r="D1077" s="50" t="s">
        <v>663</v>
      </c>
      <c r="E1077" s="51">
        <v>43643</v>
      </c>
      <c r="F1077" s="51">
        <v>47253</v>
      </c>
      <c r="G1077" s="51">
        <v>43899</v>
      </c>
      <c r="H1077" s="52">
        <v>0.0825</v>
      </c>
      <c r="I1077" s="53">
        <v>1200000000</v>
      </c>
      <c r="J1077" s="54">
        <v>104.55310926</v>
      </c>
      <c r="K1077" s="54">
        <v>1254637311.12</v>
      </c>
      <c r="L1077" s="54">
        <v>100</v>
      </c>
      <c r="M1077" s="55">
        <v>107.3335</v>
      </c>
      <c r="N1077" s="56">
        <v>2</v>
      </c>
      <c r="O1077" s="52" t="e">
        <f>YIELD(E1077,F1077,H1077,J1077,L1077,N1077,2)</f>
        <v>#NAME?</v>
      </c>
      <c r="P1077" s="52" t="e">
        <f>YIELD(E1077,F1077,H1077,M1077,L1077,N1077,2)</f>
        <v>#NAME?</v>
      </c>
      <c r="Q1077" s="52">
        <f>H1077*L1077/M1077</f>
        <v>0.076863234684418191</v>
      </c>
      <c r="R1077" s="54">
        <f>I1077*O1077</f>
        <v>0</v>
      </c>
      <c r="S1077" s="52">
        <f>R1077/$I$1094</f>
        <v>0</v>
      </c>
      <c r="T1077" s="54">
        <f>I1077*M1077/100-K1077</f>
        <v>33364688.880000114</v>
      </c>
      <c r="U1077" s="46">
        <f>T1077/K1077</f>
        <v>0.026593094740834586</v>
      </c>
    </row>
    <row r="1078">
      <c r="A1078" s="50">
        <v>14</v>
      </c>
      <c r="B1078" s="50" t="s">
        <v>662</v>
      </c>
      <c r="C1078" s="50" t="s">
        <v>23</v>
      </c>
      <c r="D1078" s="50" t="s">
        <v>663</v>
      </c>
      <c r="E1078" s="51">
        <v>43721</v>
      </c>
      <c r="F1078" s="51">
        <v>47253</v>
      </c>
      <c r="G1078" s="51">
        <v>43899</v>
      </c>
      <c r="H1078" s="52">
        <v>0.0825</v>
      </c>
      <c r="I1078" s="53">
        <v>100000000</v>
      </c>
      <c r="J1078" s="54">
        <v>104.55310926</v>
      </c>
      <c r="K1078" s="54">
        <v>104553109.26</v>
      </c>
      <c r="L1078" s="54">
        <v>100</v>
      </c>
      <c r="M1078" s="55">
        <v>107.3335</v>
      </c>
      <c r="N1078" s="56">
        <v>2</v>
      </c>
      <c r="O1078" s="52" t="e">
        <f>YIELD(E1078,F1078,H1078,J1078,L1078,N1078,2)</f>
        <v>#NAME?</v>
      </c>
      <c r="P1078" s="52" t="e">
        <f>YIELD(E1078,F1078,H1078,M1078,L1078,N1078,2)</f>
        <v>#NAME?</v>
      </c>
      <c r="Q1078" s="52">
        <f>H1078*L1078/M1078</f>
        <v>0.076863234684418191</v>
      </c>
      <c r="R1078" s="54">
        <f>I1078*O1078</f>
        <v>0</v>
      </c>
      <c r="S1078" s="52">
        <f>R1078/$I$1094</f>
        <v>0</v>
      </c>
      <c r="T1078" s="54">
        <f>I1078*M1078/100-K1078</f>
        <v>2780390.7399999946</v>
      </c>
      <c r="U1078" s="46">
        <f>T1078/K1078</f>
        <v>0.02659309474083444</v>
      </c>
    </row>
    <row r="1079">
      <c r="A1079" s="50">
        <v>15</v>
      </c>
      <c r="B1079" s="50" t="s">
        <v>662</v>
      </c>
      <c r="C1079" s="50" t="s">
        <v>23</v>
      </c>
      <c r="D1079" s="50" t="s">
        <v>663</v>
      </c>
      <c r="E1079" s="51">
        <v>43462</v>
      </c>
      <c r="F1079" s="51">
        <v>47253</v>
      </c>
      <c r="G1079" s="51">
        <v>43899</v>
      </c>
      <c r="H1079" s="52">
        <v>0.0825</v>
      </c>
      <c r="I1079" s="53">
        <v>250000000</v>
      </c>
      <c r="J1079" s="54">
        <v>104.55310926</v>
      </c>
      <c r="K1079" s="54">
        <v>261382773.15000004</v>
      </c>
      <c r="L1079" s="54">
        <v>100</v>
      </c>
      <c r="M1079" s="55">
        <v>107.3335</v>
      </c>
      <c r="N1079" s="56">
        <v>2</v>
      </c>
      <c r="O1079" s="52" t="e">
        <f>YIELD(E1079,F1079,H1079,J1079,L1079,N1079,2)</f>
        <v>#NAME?</v>
      </c>
      <c r="P1079" s="52" t="e">
        <f>YIELD(E1079,F1079,H1079,M1079,L1079,N1079,2)</f>
        <v>#NAME?</v>
      </c>
      <c r="Q1079" s="52">
        <f>H1079*L1079/M1079</f>
        <v>0.076863234684418191</v>
      </c>
      <c r="R1079" s="54">
        <f>I1079*O1079</f>
        <v>0</v>
      </c>
      <c r="S1079" s="52">
        <f>R1079/$I$1094</f>
        <v>0</v>
      </c>
      <c r="T1079" s="54">
        <f>I1079*M1079/100-K1079</f>
        <v>6950976.8499999642</v>
      </c>
      <c r="U1079" s="46">
        <f>T1079/K1079</f>
        <v>0.02659309474083435</v>
      </c>
    </row>
    <row r="1080">
      <c r="A1080" s="50">
        <v>16</v>
      </c>
      <c r="B1080" s="50" t="s">
        <v>662</v>
      </c>
      <c r="C1080" s="50" t="s">
        <v>23</v>
      </c>
      <c r="D1080" s="50" t="s">
        <v>663</v>
      </c>
      <c r="E1080" s="51">
        <v>43525</v>
      </c>
      <c r="F1080" s="51">
        <v>47253</v>
      </c>
      <c r="G1080" s="51">
        <v>43899</v>
      </c>
      <c r="H1080" s="52">
        <v>0.0825</v>
      </c>
      <c r="I1080" s="53">
        <v>350000000</v>
      </c>
      <c r="J1080" s="54">
        <v>104.55310926</v>
      </c>
      <c r="K1080" s="54">
        <v>365935882.40999997</v>
      </c>
      <c r="L1080" s="54">
        <v>100</v>
      </c>
      <c r="M1080" s="55">
        <v>107.3335</v>
      </c>
      <c r="N1080" s="56">
        <v>2</v>
      </c>
      <c r="O1080" s="52" t="e">
        <f>YIELD(E1080,F1080,H1080,J1080,L1080,N1080,2)</f>
        <v>#NAME?</v>
      </c>
      <c r="P1080" s="52" t="e">
        <f>YIELD(E1080,F1080,H1080,M1080,L1080,N1080,2)</f>
        <v>#NAME?</v>
      </c>
      <c r="Q1080" s="52">
        <f>H1080*L1080/M1080</f>
        <v>0.076863234684418191</v>
      </c>
      <c r="R1080" s="54">
        <f>I1080*O1080</f>
        <v>0</v>
      </c>
      <c r="S1080" s="52">
        <f>R1080/$I$1094</f>
        <v>0</v>
      </c>
      <c r="T1080" s="54">
        <f>I1080*M1080/100-K1080</f>
        <v>9731367.5900000334</v>
      </c>
      <c r="U1080" s="46">
        <f>T1080/K1080</f>
        <v>0.026593094740834586</v>
      </c>
    </row>
    <row r="1081">
      <c r="A1081" s="50">
        <v>17</v>
      </c>
      <c r="B1081" s="50" t="s">
        <v>662</v>
      </c>
      <c r="C1081" s="50" t="s">
        <v>23</v>
      </c>
      <c r="D1081" s="50" t="s">
        <v>663</v>
      </c>
      <c r="E1081" s="51">
        <v>43585</v>
      </c>
      <c r="F1081" s="51">
        <v>47253</v>
      </c>
      <c r="G1081" s="51">
        <v>43899</v>
      </c>
      <c r="H1081" s="52">
        <v>0.0825</v>
      </c>
      <c r="I1081" s="53">
        <v>200000000</v>
      </c>
      <c r="J1081" s="54">
        <v>104.55310926</v>
      </c>
      <c r="K1081" s="54">
        <v>209106218.52</v>
      </c>
      <c r="L1081" s="54">
        <v>100</v>
      </c>
      <c r="M1081" s="55">
        <v>107.3335</v>
      </c>
      <c r="N1081" s="56">
        <v>2</v>
      </c>
      <c r="O1081" s="52" t="e">
        <f>YIELD(E1081,F1081,H1081,J1081,L1081,N1081,2)</f>
        <v>#NAME?</v>
      </c>
      <c r="P1081" s="52" t="e">
        <f>YIELD(E1081,F1081,H1081,M1081,L1081,N1081,2)</f>
        <v>#NAME?</v>
      </c>
      <c r="Q1081" s="52">
        <f>H1081*L1081/M1081</f>
        <v>0.076863234684418191</v>
      </c>
      <c r="R1081" s="54">
        <f>I1081*O1081</f>
        <v>0</v>
      </c>
      <c r="S1081" s="52">
        <f>R1081/$I$1094</f>
        <v>0</v>
      </c>
      <c r="T1081" s="54">
        <f>I1081*M1081/100-K1081</f>
        <v>5560781.4799999893</v>
      </c>
      <c r="U1081" s="46">
        <f>T1081/K1081</f>
        <v>0.02659309474083444</v>
      </c>
    </row>
    <row r="1082">
      <c r="A1082" s="50">
        <v>18</v>
      </c>
      <c r="B1082" s="50" t="s">
        <v>501</v>
      </c>
      <c r="C1082" s="50" t="s">
        <v>23</v>
      </c>
      <c r="D1082" s="50" t="s">
        <v>502</v>
      </c>
      <c r="E1082" s="51">
        <v>43797</v>
      </c>
      <c r="F1082" s="51">
        <v>50875</v>
      </c>
      <c r="G1082" s="51">
        <v>43899</v>
      </c>
      <c r="H1082" s="52">
        <v>0.08375</v>
      </c>
      <c r="I1082" s="53">
        <v>500000000</v>
      </c>
      <c r="J1082" s="54">
        <v>107.58</v>
      </c>
      <c r="K1082" s="54">
        <v>537900000</v>
      </c>
      <c r="L1082" s="54">
        <v>100</v>
      </c>
      <c r="M1082" s="55">
        <v>108.4698</v>
      </c>
      <c r="N1082" s="56">
        <v>2</v>
      </c>
      <c r="O1082" s="52" t="e">
        <f>YIELD(E1082,F1082,H1082,J1082,L1082,N1082,2)</f>
        <v>#NAME?</v>
      </c>
      <c r="P1082" s="52" t="e">
        <f>YIELD(E1082,F1082,H1082,M1082,L1082,N1082,2)</f>
        <v>#NAME?</v>
      </c>
      <c r="Q1082" s="52">
        <f>H1082*L1082/M1082</f>
        <v>0.077210430921786519</v>
      </c>
      <c r="R1082" s="54">
        <f>I1082*O1082</f>
        <v>0</v>
      </c>
      <c r="S1082" s="52">
        <f>R1082/$I$1094</f>
        <v>0</v>
      </c>
      <c r="T1082" s="54">
        <f>I1082*M1082/100-K1082</f>
        <v>4449000</v>
      </c>
      <c r="U1082" s="46">
        <f>T1082/K1082</f>
        <v>0.008271054099274958</v>
      </c>
    </row>
    <row r="1083">
      <c r="A1083" s="50">
        <v>19</v>
      </c>
      <c r="B1083" s="50" t="s">
        <v>571</v>
      </c>
      <c r="C1083" s="50" t="s">
        <v>23</v>
      </c>
      <c r="D1083" s="50" t="s">
        <v>572</v>
      </c>
      <c r="E1083" s="51">
        <v>43805</v>
      </c>
      <c r="F1083" s="51">
        <v>47741</v>
      </c>
      <c r="G1083" s="51">
        <v>43899</v>
      </c>
      <c r="H1083" s="52">
        <v>0.07</v>
      </c>
      <c r="I1083" s="53">
        <v>100000000</v>
      </c>
      <c r="J1083" s="54">
        <v>98.78877551</v>
      </c>
      <c r="K1083" s="54">
        <v>98788775.51</v>
      </c>
      <c r="L1083" s="54">
        <v>100</v>
      </c>
      <c r="M1083" s="55">
        <v>99.5</v>
      </c>
      <c r="N1083" s="56">
        <v>2</v>
      </c>
      <c r="O1083" s="52" t="e">
        <f>YIELD(E1083,F1083,H1083,J1083,L1083,N1083,2)</f>
        <v>#NAME?</v>
      </c>
      <c r="P1083" s="52" t="e">
        <f>YIELD(E1083,F1083,H1083,M1083,L1083,N1083,2)</f>
        <v>#NAME?</v>
      </c>
      <c r="Q1083" s="52">
        <f>H1083*L1083/M1083</f>
        <v>0.070351758793969862</v>
      </c>
      <c r="R1083" s="54">
        <f>I1083*O1083</f>
        <v>0</v>
      </c>
      <c r="S1083" s="52">
        <f>R1083/$I$1094</f>
        <v>0</v>
      </c>
      <c r="T1083" s="54">
        <f>I1083*M1083/100-K1083</f>
        <v>711224.48999999464</v>
      </c>
      <c r="U1083" s="46">
        <f>T1083/K1083</f>
        <v>0.0071994463574254963</v>
      </c>
    </row>
    <row r="1084">
      <c r="A1084" s="50">
        <v>20</v>
      </c>
      <c r="B1084" s="50" t="s">
        <v>571</v>
      </c>
      <c r="C1084" s="50" t="s">
        <v>23</v>
      </c>
      <c r="D1084" s="50" t="s">
        <v>572</v>
      </c>
      <c r="E1084" s="51">
        <v>43809</v>
      </c>
      <c r="F1084" s="51">
        <v>47741</v>
      </c>
      <c r="G1084" s="51">
        <v>43899</v>
      </c>
      <c r="H1084" s="52">
        <v>0.07</v>
      </c>
      <c r="I1084" s="53">
        <v>850000000</v>
      </c>
      <c r="J1084" s="54">
        <v>98.78877551</v>
      </c>
      <c r="K1084" s="54">
        <v>839704591.835</v>
      </c>
      <c r="L1084" s="54">
        <v>100</v>
      </c>
      <c r="M1084" s="55">
        <v>99.5</v>
      </c>
      <c r="N1084" s="56">
        <v>2</v>
      </c>
      <c r="O1084" s="52" t="e">
        <f>YIELD(E1084,F1084,H1084,J1084,L1084,N1084,2)</f>
        <v>#NAME?</v>
      </c>
      <c r="P1084" s="52" t="e">
        <f>YIELD(E1084,F1084,H1084,M1084,L1084,N1084,2)</f>
        <v>#NAME?</v>
      </c>
      <c r="Q1084" s="52">
        <f>H1084*L1084/M1084</f>
        <v>0.070351758793969862</v>
      </c>
      <c r="R1084" s="54">
        <f>I1084*O1084</f>
        <v>0</v>
      </c>
      <c r="S1084" s="52">
        <f>R1084/$I$1094</f>
        <v>0</v>
      </c>
      <c r="T1084" s="54">
        <f>I1084*M1084/100-K1084</f>
        <v>6045408.1649999619</v>
      </c>
      <c r="U1084" s="46">
        <f>T1084/K1084</f>
        <v>0.0071994463574255058</v>
      </c>
    </row>
    <row r="1085">
      <c r="A1085" s="50">
        <v>21</v>
      </c>
      <c r="B1085" s="50" t="s">
        <v>573</v>
      </c>
      <c r="C1085" s="50" t="s">
        <v>23</v>
      </c>
      <c r="D1085" s="50" t="s">
        <v>574</v>
      </c>
      <c r="E1085" s="51">
        <v>43783</v>
      </c>
      <c r="F1085" s="51">
        <v>44726</v>
      </c>
      <c r="G1085" s="51">
        <v>43899</v>
      </c>
      <c r="H1085" s="52">
        <v>0.113</v>
      </c>
      <c r="I1085" s="53">
        <v>3000000000</v>
      </c>
      <c r="J1085" s="54">
        <v>107.3</v>
      </c>
      <c r="K1085" s="54">
        <v>3219000000</v>
      </c>
      <c r="L1085" s="54">
        <v>100</v>
      </c>
      <c r="M1085" s="55">
        <v>107.0802</v>
      </c>
      <c r="N1085" s="56">
        <v>4</v>
      </c>
      <c r="O1085" s="52" t="e">
        <f>YIELD(E1085,F1085,H1085,J1085,L1085,N1085,2)</f>
        <v>#NAME?</v>
      </c>
      <c r="P1085" s="52" t="e">
        <f>YIELD(E1085,F1085,H1085,M1085,L1085,N1085,2)</f>
        <v>#NAME?</v>
      </c>
      <c r="Q1085" s="52">
        <f>H1085*L1085/M1085</f>
        <v>0.10552837966309364</v>
      </c>
      <c r="R1085" s="54">
        <f>I1085*O1085</f>
        <v>0</v>
      </c>
      <c r="S1085" s="52">
        <f>R1085/$I$1094</f>
        <v>0</v>
      </c>
      <c r="T1085" s="54">
        <f>I1085*M1085/100-K1085</f>
        <v>-6594000</v>
      </c>
      <c r="U1085" s="46">
        <f>T1085/K1085</f>
        <v>-0.002048462255358807</v>
      </c>
    </row>
    <row r="1086">
      <c r="A1086" s="50">
        <v>22</v>
      </c>
      <c r="B1086" s="50" t="s">
        <v>579</v>
      </c>
      <c r="C1086" s="50" t="s">
        <v>23</v>
      </c>
      <c r="D1086" s="50" t="s">
        <v>580</v>
      </c>
      <c r="E1086" s="51">
        <v>43026</v>
      </c>
      <c r="F1086" s="51">
        <v>45098</v>
      </c>
      <c r="G1086" s="51">
        <v>43899</v>
      </c>
      <c r="H1086" s="52">
        <v>0.0925</v>
      </c>
      <c r="I1086" s="53">
        <v>800000000</v>
      </c>
      <c r="J1086" s="54">
        <v>101.06933333</v>
      </c>
      <c r="K1086" s="54">
        <v>808554666.64</v>
      </c>
      <c r="L1086" s="54">
        <v>100</v>
      </c>
      <c r="M1086" s="55">
        <v>103.8624</v>
      </c>
      <c r="N1086" s="56">
        <v>4</v>
      </c>
      <c r="O1086" s="52" t="e">
        <f>YIELD(E1086,F1086,H1086,J1086,L1086,N1086,2)</f>
        <v>#NAME?</v>
      </c>
      <c r="P1086" s="52" t="e">
        <f>YIELD(E1086,F1086,H1086,M1086,L1086,N1086,2)</f>
        <v>#NAME?</v>
      </c>
      <c r="Q1086" s="52">
        <f>H1086*L1086/M1086</f>
        <v>0.089060141109776017</v>
      </c>
      <c r="R1086" s="54">
        <f>I1086*O1086</f>
        <v>0</v>
      </c>
      <c r="S1086" s="52">
        <f>R1086/$I$1094</f>
        <v>0</v>
      </c>
      <c r="T1086" s="54">
        <f>I1086*M1086/100-K1086</f>
        <v>22344533.360000014</v>
      </c>
      <c r="U1086" s="46">
        <f>T1086/K1086</f>
        <v>0.027635154779149487</v>
      </c>
    </row>
    <row r="1087">
      <c r="A1087" s="50">
        <v>23</v>
      </c>
      <c r="B1087" s="50" t="s">
        <v>579</v>
      </c>
      <c r="C1087" s="50" t="s">
        <v>23</v>
      </c>
      <c r="D1087" s="50" t="s">
        <v>580</v>
      </c>
      <c r="E1087" s="51">
        <v>42542</v>
      </c>
      <c r="F1087" s="51">
        <v>45098</v>
      </c>
      <c r="G1087" s="51">
        <v>43899</v>
      </c>
      <c r="H1087" s="52">
        <v>0.0925</v>
      </c>
      <c r="I1087" s="53">
        <v>200000000</v>
      </c>
      <c r="J1087" s="54">
        <v>101.06933333</v>
      </c>
      <c r="K1087" s="54">
        <v>202138666.66</v>
      </c>
      <c r="L1087" s="54">
        <v>100</v>
      </c>
      <c r="M1087" s="55">
        <v>103.8624</v>
      </c>
      <c r="N1087" s="56">
        <v>4</v>
      </c>
      <c r="O1087" s="52" t="e">
        <f>YIELD(E1087,F1087,H1087,J1087,L1087,N1087,2)</f>
        <v>#NAME?</v>
      </c>
      <c r="P1087" s="52" t="e">
        <f>YIELD(E1087,F1087,H1087,M1087,L1087,N1087,2)</f>
        <v>#NAME?</v>
      </c>
      <c r="Q1087" s="52">
        <f>H1087*L1087/M1087</f>
        <v>0.089060141109776017</v>
      </c>
      <c r="R1087" s="54">
        <f>I1087*O1087</f>
        <v>0</v>
      </c>
      <c r="S1087" s="52">
        <f>R1087/$I$1094</f>
        <v>0</v>
      </c>
      <c r="T1087" s="54">
        <f>I1087*M1087/100-K1087</f>
        <v>5586133.3400000036</v>
      </c>
      <c r="U1087" s="46">
        <f>T1087/K1087</f>
        <v>0.027635154779149487</v>
      </c>
    </row>
    <row r="1088">
      <c r="A1088" s="50">
        <v>24</v>
      </c>
      <c r="B1088" s="50" t="s">
        <v>579</v>
      </c>
      <c r="C1088" s="50" t="s">
        <v>23</v>
      </c>
      <c r="D1088" s="50" t="s">
        <v>580</v>
      </c>
      <c r="E1088" s="51">
        <v>42552</v>
      </c>
      <c r="F1088" s="51">
        <v>45098</v>
      </c>
      <c r="G1088" s="51">
        <v>43899</v>
      </c>
      <c r="H1088" s="52">
        <v>0.0925</v>
      </c>
      <c r="I1088" s="53">
        <v>2000000000</v>
      </c>
      <c r="J1088" s="54">
        <v>101.06933333</v>
      </c>
      <c r="K1088" s="54">
        <v>2021386666.6</v>
      </c>
      <c r="L1088" s="54">
        <v>100</v>
      </c>
      <c r="M1088" s="55">
        <v>103.8624</v>
      </c>
      <c r="N1088" s="56">
        <v>4</v>
      </c>
      <c r="O1088" s="52" t="e">
        <f>YIELD(E1088,F1088,H1088,J1088,L1088,N1088,2)</f>
        <v>#NAME?</v>
      </c>
      <c r="P1088" s="52" t="e">
        <f>YIELD(E1088,F1088,H1088,M1088,L1088,N1088,2)</f>
        <v>#NAME?</v>
      </c>
      <c r="Q1088" s="52">
        <f>H1088*L1088/M1088</f>
        <v>0.089060141109776017</v>
      </c>
      <c r="R1088" s="54">
        <f>I1088*O1088</f>
        <v>0</v>
      </c>
      <c r="S1088" s="52">
        <f>R1088/$I$1094</f>
        <v>0</v>
      </c>
      <c r="T1088" s="54">
        <f>I1088*M1088/100-K1088</f>
        <v>55861333.400000095</v>
      </c>
      <c r="U1088" s="46">
        <f>T1088/K1088</f>
        <v>0.027635154779149514</v>
      </c>
    </row>
    <row r="1089">
      <c r="A1089" s="50">
        <v>25</v>
      </c>
      <c r="B1089" s="50" t="s">
        <v>512</v>
      </c>
      <c r="C1089" s="50" t="s">
        <v>23</v>
      </c>
      <c r="D1089" s="50" t="s">
        <v>513</v>
      </c>
      <c r="E1089" s="51">
        <v>43633</v>
      </c>
      <c r="F1089" s="51">
        <v>45485</v>
      </c>
      <c r="G1089" s="51">
        <v>43899</v>
      </c>
      <c r="H1089" s="52">
        <v>0.086</v>
      </c>
      <c r="I1089" s="53">
        <v>1100000000</v>
      </c>
      <c r="J1089" s="54">
        <v>98.95</v>
      </c>
      <c r="K1089" s="54">
        <v>1088450000</v>
      </c>
      <c r="L1089" s="54">
        <v>100</v>
      </c>
      <c r="M1089" s="55">
        <v>105.355</v>
      </c>
      <c r="N1089" s="56">
        <v>4</v>
      </c>
      <c r="O1089" s="52" t="e">
        <f>YIELD(E1089,F1089,H1089,J1089,L1089,N1089,2)</f>
        <v>#NAME?</v>
      </c>
      <c r="P1089" s="52" t="e">
        <f>YIELD(E1089,F1089,H1089,M1089,L1089,N1089,2)</f>
        <v>#NAME?</v>
      </c>
      <c r="Q1089" s="52">
        <f>H1089*L1089/M1089</f>
        <v>0.0816287788904181</v>
      </c>
      <c r="R1089" s="54">
        <f>I1089*O1089</f>
        <v>0</v>
      </c>
      <c r="S1089" s="52">
        <f>R1089/$I$1094</f>
        <v>0</v>
      </c>
      <c r="T1089" s="54">
        <f>I1089*M1089/100-K1089</f>
        <v>70455000</v>
      </c>
      <c r="U1089" s="46">
        <f>T1089/K1089</f>
        <v>0.064729661445174336</v>
      </c>
    </row>
    <row r="1090">
      <c r="A1090" s="50">
        <v>26</v>
      </c>
      <c r="B1090" s="50" t="s">
        <v>581</v>
      </c>
      <c r="C1090" s="50" t="s">
        <v>23</v>
      </c>
      <c r="D1090" s="50" t="s">
        <v>582</v>
      </c>
      <c r="E1090" s="51">
        <v>43300</v>
      </c>
      <c r="F1090" s="51">
        <v>45029</v>
      </c>
      <c r="G1090" s="51">
        <v>43899</v>
      </c>
      <c r="H1090" s="52">
        <v>0.085</v>
      </c>
      <c r="I1090" s="53">
        <v>500000000</v>
      </c>
      <c r="J1090" s="54">
        <v>101.5</v>
      </c>
      <c r="K1090" s="54">
        <v>507500000</v>
      </c>
      <c r="L1090" s="54">
        <v>100</v>
      </c>
      <c r="M1090" s="55">
        <v>99.0108</v>
      </c>
      <c r="N1090" s="56">
        <v>4</v>
      </c>
      <c r="O1090" s="52" t="e">
        <f>YIELD(E1090,F1090,H1090,J1090,L1090,N1090,2)</f>
        <v>#NAME?</v>
      </c>
      <c r="P1090" s="52" t="e">
        <f>YIELD(E1090,F1090,H1090,M1090,L1090,N1090,2)</f>
        <v>#NAME?</v>
      </c>
      <c r="Q1090" s="52">
        <f>H1090*L1090/M1090</f>
        <v>0.085849220489077963</v>
      </c>
      <c r="R1090" s="54">
        <f>I1090*O1090</f>
        <v>0</v>
      </c>
      <c r="S1090" s="52">
        <f>R1090/$I$1094</f>
        <v>0</v>
      </c>
      <c r="T1090" s="54">
        <f>I1090*M1090/100-K1090</f>
        <v>-12446000</v>
      </c>
      <c r="U1090" s="46">
        <f>T1090/K1090</f>
        <v>-0.024524137931034484</v>
      </c>
    </row>
    <row r="1091">
      <c r="A1091" s="50">
        <v>27</v>
      </c>
      <c r="B1091" s="50" t="s">
        <v>489</v>
      </c>
      <c r="C1091" s="50" t="s">
        <v>23</v>
      </c>
      <c r="D1091" s="50" t="s">
        <v>490</v>
      </c>
      <c r="E1091" s="51">
        <v>43888</v>
      </c>
      <c r="F1091" s="51">
        <v>44614</v>
      </c>
      <c r="G1091" s="51">
        <v>43899</v>
      </c>
      <c r="H1091" s="52">
        <v>0.1115</v>
      </c>
      <c r="I1091" s="53">
        <v>2000000000</v>
      </c>
      <c r="J1091" s="54">
        <v>100.64</v>
      </c>
      <c r="K1091" s="54">
        <v>2012800000</v>
      </c>
      <c r="L1091" s="54">
        <v>100</v>
      </c>
      <c r="M1091" s="55">
        <v>101.3541</v>
      </c>
      <c r="N1091" s="56">
        <v>4</v>
      </c>
      <c r="O1091" s="52" t="e">
        <f>YIELD(E1091,F1091,H1091,J1091,L1091,N1091,2)</f>
        <v>#NAME?</v>
      </c>
      <c r="P1091" s="52" t="e">
        <f>YIELD(E1091,F1091,H1091,M1091,L1091,N1091,2)</f>
        <v>#NAME?</v>
      </c>
      <c r="Q1091" s="52">
        <f>H1091*L1091/M1091</f>
        <v>0.11001034985264534</v>
      </c>
      <c r="R1091" s="54">
        <f>I1091*O1091</f>
        <v>0</v>
      </c>
      <c r="S1091" s="52">
        <f>R1091/$I$1094</f>
        <v>0</v>
      </c>
      <c r="T1091" s="54">
        <f>I1091*M1091/100-K1091</f>
        <v>14282000</v>
      </c>
      <c r="U1091" s="46">
        <f>T1091/K1091</f>
        <v>0.0070955882352941174</v>
      </c>
    </row>
    <row r="1092">
      <c r="A1092" s="50">
        <v>28</v>
      </c>
      <c r="B1092" s="50" t="s">
        <v>756</v>
      </c>
      <c r="C1092" s="50" t="s">
        <v>23</v>
      </c>
      <c r="D1092" s="50" t="s">
        <v>757</v>
      </c>
      <c r="E1092" s="51">
        <v>43234</v>
      </c>
      <c r="F1092" s="51">
        <v>45831</v>
      </c>
      <c r="G1092" s="51">
        <v>43899</v>
      </c>
      <c r="H1092" s="52">
        <v>0.1025</v>
      </c>
      <c r="I1092" s="53">
        <v>2000000000</v>
      </c>
      <c r="J1092" s="54">
        <v>106.12</v>
      </c>
      <c r="K1092" s="54">
        <v>2122400000</v>
      </c>
      <c r="L1092" s="54">
        <v>100</v>
      </c>
      <c r="M1092" s="55">
        <v>112.2748</v>
      </c>
      <c r="N1092" s="56">
        <v>4</v>
      </c>
      <c r="O1092" s="52" t="e">
        <f>YIELD(E1092,F1092,H1092,J1092,L1092,N1092,2)</f>
        <v>#NAME?</v>
      </c>
      <c r="P1092" s="52" t="e">
        <f>YIELD(E1092,F1092,H1092,M1092,L1092,N1092,2)</f>
        <v>#NAME?</v>
      </c>
      <c r="Q1092" s="52">
        <f>H1092*L1092/M1092</f>
        <v>0.091293861133575835</v>
      </c>
      <c r="R1092" s="54">
        <f>I1092*O1092</f>
        <v>0</v>
      </c>
      <c r="S1092" s="52">
        <f>R1092/$I$1094</f>
        <v>0</v>
      </c>
      <c r="T1092" s="54">
        <f>I1092*M1092/100-K1092</f>
        <v>123096000</v>
      </c>
      <c r="U1092" s="46">
        <f>T1092/K1092</f>
        <v>0.057998492272898605</v>
      </c>
    </row>
    <row r="1093">
      <c r="A1093" s="57">
        <v>29</v>
      </c>
      <c r="B1093" s="57" t="s">
        <v>599</v>
      </c>
      <c r="C1093" s="57" t="s">
        <v>23</v>
      </c>
      <c r="D1093" s="57" t="s">
        <v>600</v>
      </c>
      <c r="E1093" s="58">
        <v>43803</v>
      </c>
      <c r="F1093" s="58">
        <v>44980</v>
      </c>
      <c r="G1093" s="58">
        <v>43899</v>
      </c>
      <c r="H1093" s="59">
        <v>0.0825</v>
      </c>
      <c r="I1093" s="60">
        <v>1900000000</v>
      </c>
      <c r="J1093" s="61">
        <v>98.02</v>
      </c>
      <c r="K1093" s="61">
        <v>1862380000</v>
      </c>
      <c r="L1093" s="61">
        <v>100</v>
      </c>
      <c r="M1093" s="62">
        <v>100.495</v>
      </c>
      <c r="N1093" s="63">
        <v>4</v>
      </c>
      <c r="O1093" s="59" t="e">
        <f>YIELD(E1093,F1093,H1093,J1093,L1093,N1093,2)</f>
        <v>#NAME?</v>
      </c>
      <c r="P1093" s="59" t="e">
        <f>YIELD(E1093,F1093,H1093,M1093,L1093,N1093,2)</f>
        <v>#NAME?</v>
      </c>
      <c r="Q1093" s="59">
        <f>H1093*L1093/M1093</f>
        <v>0.082093636499328326</v>
      </c>
      <c r="R1093" s="61">
        <f>I1093*O1093</f>
        <v>0</v>
      </c>
      <c r="S1093" s="59">
        <f>R1093/$I$1094</f>
        <v>0</v>
      </c>
      <c r="T1093" s="61">
        <f>I1093*M1093/100-K1093</f>
        <v>47025000</v>
      </c>
      <c r="U1093" s="47">
        <f>T1093/K1093</f>
        <v>0.02524994899000204</v>
      </c>
    </row>
    <row r="1094">
      <c r="I1094" s="18">
        <f>SUM(I1065:I1093)</f>
        <v>31820000000</v>
      </c>
      <c r="K1094" s="18">
        <f>SUM(K1065:K1093)</f>
        <v>32274815044.114994</v>
      </c>
      <c r="R1094" s="18">
        <f>SUM(R1065:R1093)</f>
        <v>0</v>
      </c>
      <c r="S1094" s="20" t="e">
        <f>SUM(S1065:S1093)</f>
        <v>#NAME?</v>
      </c>
      <c r="T1094" s="18">
        <f>SUM(T1065:T1093)</f>
        <v>1120821485.8850002</v>
      </c>
      <c r="U1094" s="2">
        <f>T1094/K1094</f>
        <v>0.034727433274303811</v>
      </c>
    </row>
    <row r="1097">
      <c r="B1097" s="8" t="s">
        <v>0</v>
      </c>
      <c r="C1097" s="0" t="s">
        <v>150</v>
      </c>
      <c r="G1097" s="7" t="s">
        <v>4</v>
      </c>
      <c r="H1097" s="10">
        <v>43899</v>
      </c>
    </row>
    <row r="1099">
      <c r="A1099" s="43" t="s">
        <v>5</v>
      </c>
      <c r="B1099" s="43" t="s">
        <v>217</v>
      </c>
      <c r="C1099" s="43" t="s">
        <v>218</v>
      </c>
      <c r="D1099" s="43" t="s">
        <v>219</v>
      </c>
      <c r="E1099" s="43" t="s">
        <v>220</v>
      </c>
      <c r="F1099" s="43" t="s">
        <v>221</v>
      </c>
      <c r="G1099" s="45" t="s">
        <v>222</v>
      </c>
      <c r="H1099" s="43" t="s">
        <v>223</v>
      </c>
      <c r="I1099" s="43" t="s">
        <v>224</v>
      </c>
      <c r="J1099" s="43" t="s">
        <v>225</v>
      </c>
      <c r="K1099" s="44"/>
      <c r="L1099" s="43" t="s">
        <v>226</v>
      </c>
      <c r="M1099" s="43" t="s">
        <v>227</v>
      </c>
      <c r="N1099" s="43" t="s">
        <v>228</v>
      </c>
      <c r="O1099" s="43" t="s">
        <v>229</v>
      </c>
      <c r="P1099" s="43" t="s">
        <v>230</v>
      </c>
      <c r="Q1099" s="43" t="s">
        <v>231</v>
      </c>
      <c r="R1099" s="43" t="s">
        <v>232</v>
      </c>
      <c r="S1099" s="43" t="s">
        <v>233</v>
      </c>
      <c r="T1099" s="43" t="s">
        <v>234</v>
      </c>
      <c r="U1099" s="48" t="s">
        <v>235</v>
      </c>
    </row>
    <row r="1100">
      <c r="A1100" s="44"/>
      <c r="B1100" s="44"/>
      <c r="C1100" s="44"/>
      <c r="D1100" s="44"/>
      <c r="E1100" s="44"/>
      <c r="F1100" s="44"/>
      <c r="G1100" s="44"/>
      <c r="H1100" s="44"/>
      <c r="I1100" s="44"/>
      <c r="J1100" s="42" t="s">
        <v>236</v>
      </c>
      <c r="K1100" s="42" t="s">
        <v>237</v>
      </c>
      <c r="L1100" s="44"/>
      <c r="M1100" s="44"/>
      <c r="N1100" s="44"/>
      <c r="O1100" s="44"/>
      <c r="P1100" s="44"/>
      <c r="Q1100" s="44"/>
      <c r="R1100" s="44"/>
      <c r="S1100" s="44"/>
      <c r="T1100" s="44"/>
      <c r="U1100" s="49"/>
    </row>
    <row r="1101">
      <c r="A1101" s="50">
        <v>1</v>
      </c>
      <c r="B1101" s="50" t="s">
        <v>778</v>
      </c>
      <c r="C1101" s="50" t="s">
        <v>23</v>
      </c>
      <c r="D1101" s="50" t="s">
        <v>779</v>
      </c>
      <c r="E1101" s="51">
        <v>43272</v>
      </c>
      <c r="F1101" s="51">
        <v>44574</v>
      </c>
      <c r="G1101" s="51">
        <v>43899</v>
      </c>
      <c r="H1101" s="52">
        <v>0.12</v>
      </c>
      <c r="I1101" s="53">
        <v>3500000000</v>
      </c>
      <c r="J1101" s="54">
        <v>98.7415</v>
      </c>
      <c r="K1101" s="54">
        <v>3455952500</v>
      </c>
      <c r="L1101" s="54">
        <v>100</v>
      </c>
      <c r="M1101" s="55">
        <v>100.3715</v>
      </c>
      <c r="N1101" s="56">
        <v>4</v>
      </c>
      <c r="O1101" s="52" t="e">
        <f>YIELD(E1101,F1101,H1101,J1101,L1101,N1101,2)</f>
        <v>#NAME?</v>
      </c>
      <c r="P1101" s="52" t="e">
        <f>YIELD(E1101,F1101,H1101,M1101,L1101,N1101,2)</f>
        <v>#NAME?</v>
      </c>
      <c r="Q1101" s="52">
        <f>H1101*L1101/M1101</f>
        <v>0.11955585001718616</v>
      </c>
      <c r="R1101" s="54">
        <f>I1101*O1101</f>
        <v>0</v>
      </c>
      <c r="S1101" s="52">
        <f>R1101/$I$1159</f>
        <v>0</v>
      </c>
      <c r="T1101" s="54">
        <f>I1101*M1101/100-K1101</f>
        <v>57050000</v>
      </c>
      <c r="U1101" s="46">
        <f>T1101/K1101</f>
        <v>0.016507750034180157</v>
      </c>
    </row>
    <row r="1102">
      <c r="A1102" s="50">
        <v>2</v>
      </c>
      <c r="B1102" s="50" t="s">
        <v>778</v>
      </c>
      <c r="C1102" s="50" t="s">
        <v>23</v>
      </c>
      <c r="D1102" s="50" t="s">
        <v>779</v>
      </c>
      <c r="E1102" s="51">
        <v>43307</v>
      </c>
      <c r="F1102" s="51">
        <v>44574</v>
      </c>
      <c r="G1102" s="51">
        <v>43899</v>
      </c>
      <c r="H1102" s="52">
        <v>0.12</v>
      </c>
      <c r="I1102" s="53">
        <v>6500000000</v>
      </c>
      <c r="J1102" s="54">
        <v>98.7415</v>
      </c>
      <c r="K1102" s="54">
        <v>6418197500</v>
      </c>
      <c r="L1102" s="54">
        <v>100</v>
      </c>
      <c r="M1102" s="55">
        <v>100.3715</v>
      </c>
      <c r="N1102" s="56">
        <v>4</v>
      </c>
      <c r="O1102" s="52" t="e">
        <f>YIELD(E1102,F1102,H1102,J1102,L1102,N1102,2)</f>
        <v>#NAME?</v>
      </c>
      <c r="P1102" s="52" t="e">
        <f>YIELD(E1102,F1102,H1102,M1102,L1102,N1102,2)</f>
        <v>#NAME?</v>
      </c>
      <c r="Q1102" s="52">
        <f>H1102*L1102/M1102</f>
        <v>0.11955585001718616</v>
      </c>
      <c r="R1102" s="54">
        <f>I1102*O1102</f>
        <v>0</v>
      </c>
      <c r="S1102" s="52">
        <f>R1102/$I$1159</f>
        <v>0</v>
      </c>
      <c r="T1102" s="54">
        <f>I1102*M1102/100-K1102</f>
        <v>105950000</v>
      </c>
      <c r="U1102" s="46">
        <f>T1102/K1102</f>
        <v>0.016507750034180157</v>
      </c>
    </row>
    <row r="1103">
      <c r="A1103" s="50">
        <v>3</v>
      </c>
      <c r="B1103" s="50" t="s">
        <v>555</v>
      </c>
      <c r="C1103" s="50" t="s">
        <v>23</v>
      </c>
      <c r="D1103" s="50" t="s">
        <v>556</v>
      </c>
      <c r="E1103" s="51">
        <v>43712</v>
      </c>
      <c r="F1103" s="51">
        <v>44808</v>
      </c>
      <c r="G1103" s="51">
        <v>43899</v>
      </c>
      <c r="H1103" s="52">
        <v>0.0925</v>
      </c>
      <c r="I1103" s="53">
        <v>6720000000</v>
      </c>
      <c r="J1103" s="54">
        <v>100</v>
      </c>
      <c r="K1103" s="54">
        <v>6720000000</v>
      </c>
      <c r="L1103" s="54">
        <v>100</v>
      </c>
      <c r="M1103" s="55">
        <v>103.9559</v>
      </c>
      <c r="N1103" s="56">
        <v>4</v>
      </c>
      <c r="O1103" s="52" t="e">
        <f>YIELD(E1103,F1103,H1103,J1103,L1103,N1103,2)</f>
        <v>#NAME?</v>
      </c>
      <c r="P1103" s="52" t="e">
        <f>YIELD(E1103,F1103,H1103,M1103,L1103,N1103,2)</f>
        <v>#NAME?</v>
      </c>
      <c r="Q1103" s="52">
        <f>H1103*L1103/M1103</f>
        <v>0.0889800386510049</v>
      </c>
      <c r="R1103" s="54">
        <f>I1103*O1103</f>
        <v>0</v>
      </c>
      <c r="S1103" s="52">
        <f>R1103/$I$1159</f>
        <v>0</v>
      </c>
      <c r="T1103" s="54">
        <f>I1103*M1103/100-K1103</f>
        <v>265836480</v>
      </c>
      <c r="U1103" s="46">
        <f>T1103/K1103</f>
        <v>0.039559</v>
      </c>
    </row>
    <row r="1104">
      <c r="A1104" s="50">
        <v>4</v>
      </c>
      <c r="B1104" s="50" t="s">
        <v>780</v>
      </c>
      <c r="C1104" s="50" t="s">
        <v>23</v>
      </c>
      <c r="D1104" s="50" t="s">
        <v>781</v>
      </c>
      <c r="E1104" s="51">
        <v>43864</v>
      </c>
      <c r="F1104" s="51">
        <v>44742</v>
      </c>
      <c r="G1104" s="51">
        <v>43899</v>
      </c>
      <c r="H1104" s="52">
        <v>0.12</v>
      </c>
      <c r="I1104" s="53">
        <v>5400000000</v>
      </c>
      <c r="J1104" s="54">
        <v>101.26079229</v>
      </c>
      <c r="K1104" s="54">
        <v>5468082783.66</v>
      </c>
      <c r="L1104" s="54">
        <v>100</v>
      </c>
      <c r="M1104" s="55">
        <v>101.3262</v>
      </c>
      <c r="N1104" s="56">
        <v>4</v>
      </c>
      <c r="O1104" s="52" t="e">
        <f>YIELD(E1104,F1104,H1104,J1104,L1104,N1104,2)</f>
        <v>#NAME?</v>
      </c>
      <c r="P1104" s="52" t="e">
        <f>YIELD(E1104,F1104,H1104,M1104,L1104,N1104,2)</f>
        <v>#NAME?</v>
      </c>
      <c r="Q1104" s="52">
        <f>H1104*L1104/M1104</f>
        <v>0.11842938943728276</v>
      </c>
      <c r="R1104" s="54">
        <f>I1104*O1104</f>
        <v>0</v>
      </c>
      <c r="S1104" s="52">
        <f>R1104/$I$1159</f>
        <v>0</v>
      </c>
      <c r="T1104" s="54">
        <f>I1104*M1104/100-K1104</f>
        <v>3532016.3400001526</v>
      </c>
      <c r="U1104" s="46">
        <f>T1104/K1104</f>
        <v>0.00064593322371685766</v>
      </c>
    </row>
    <row r="1105">
      <c r="A1105" s="50">
        <v>5</v>
      </c>
      <c r="B1105" s="50" t="s">
        <v>780</v>
      </c>
      <c r="C1105" s="50" t="s">
        <v>23</v>
      </c>
      <c r="D1105" s="50" t="s">
        <v>781</v>
      </c>
      <c r="E1105" s="51">
        <v>43893</v>
      </c>
      <c r="F1105" s="51">
        <v>44742</v>
      </c>
      <c r="G1105" s="51">
        <v>43899</v>
      </c>
      <c r="H1105" s="52">
        <v>0.12</v>
      </c>
      <c r="I1105" s="53">
        <v>11100000000</v>
      </c>
      <c r="J1105" s="54">
        <v>101.26079229</v>
      </c>
      <c r="K1105" s="54">
        <v>11239947944.189999</v>
      </c>
      <c r="L1105" s="54">
        <v>100</v>
      </c>
      <c r="M1105" s="55">
        <v>101.3262</v>
      </c>
      <c r="N1105" s="56">
        <v>4</v>
      </c>
      <c r="O1105" s="52" t="e">
        <f>YIELD(E1105,F1105,H1105,J1105,L1105,N1105,2)</f>
        <v>#NAME?</v>
      </c>
      <c r="P1105" s="52" t="e">
        <f>YIELD(E1105,F1105,H1105,M1105,L1105,N1105,2)</f>
        <v>#NAME?</v>
      </c>
      <c r="Q1105" s="52">
        <f>H1105*L1105/M1105</f>
        <v>0.11842938943728276</v>
      </c>
      <c r="R1105" s="54">
        <f>I1105*O1105</f>
        <v>0</v>
      </c>
      <c r="S1105" s="52">
        <f>R1105/$I$1159</f>
        <v>0</v>
      </c>
      <c r="T1105" s="54">
        <f>I1105*M1105/100-K1105</f>
        <v>7260255.8100013733</v>
      </c>
      <c r="U1105" s="46">
        <f>T1105/K1105</f>
        <v>0.000645933223716952</v>
      </c>
    </row>
    <row r="1106">
      <c r="A1106" s="50">
        <v>6</v>
      </c>
      <c r="B1106" s="50" t="s">
        <v>770</v>
      </c>
      <c r="C1106" s="50" t="s">
        <v>23</v>
      </c>
      <c r="D1106" s="50" t="s">
        <v>771</v>
      </c>
      <c r="E1106" s="51">
        <v>43864</v>
      </c>
      <c r="F1106" s="51">
        <v>45350</v>
      </c>
      <c r="G1106" s="51">
        <v>43899</v>
      </c>
      <c r="H1106" s="52">
        <v>0.11</v>
      </c>
      <c r="I1106" s="53">
        <v>5700000000</v>
      </c>
      <c r="J1106" s="54">
        <v>98.60887294</v>
      </c>
      <c r="K1106" s="54">
        <v>5620705757.58</v>
      </c>
      <c r="L1106" s="54">
        <v>100</v>
      </c>
      <c r="M1106" s="55">
        <v>98.5127</v>
      </c>
      <c r="N1106" s="56">
        <v>4</v>
      </c>
      <c r="O1106" s="52" t="e">
        <f>YIELD(E1106,F1106,H1106,J1106,L1106,N1106,2)</f>
        <v>#NAME?</v>
      </c>
      <c r="P1106" s="52" t="e">
        <f>YIELD(E1106,F1106,H1106,M1106,L1106,N1106,2)</f>
        <v>#NAME?</v>
      </c>
      <c r="Q1106" s="52">
        <f>H1106*L1106/M1106</f>
        <v>0.111660730037853</v>
      </c>
      <c r="R1106" s="54">
        <f>I1106*O1106</f>
        <v>0</v>
      </c>
      <c r="S1106" s="52">
        <f>R1106/$I$1159</f>
        <v>0</v>
      </c>
      <c r="T1106" s="54">
        <f>I1106*M1106/100-K1106</f>
        <v>-5481857.5799999237</v>
      </c>
      <c r="U1106" s="46">
        <f>T1106/K1106</f>
        <v>-0.0009752970207713101</v>
      </c>
    </row>
    <row r="1107">
      <c r="A1107" s="50">
        <v>7</v>
      </c>
      <c r="B1107" s="50" t="s">
        <v>770</v>
      </c>
      <c r="C1107" s="50" t="s">
        <v>23</v>
      </c>
      <c r="D1107" s="50" t="s">
        <v>771</v>
      </c>
      <c r="E1107" s="51">
        <v>43893</v>
      </c>
      <c r="F1107" s="51">
        <v>45350</v>
      </c>
      <c r="G1107" s="51">
        <v>43899</v>
      </c>
      <c r="H1107" s="52">
        <v>0.11</v>
      </c>
      <c r="I1107" s="53">
        <v>16300000000</v>
      </c>
      <c r="J1107" s="54">
        <v>98.60887294</v>
      </c>
      <c r="K1107" s="54">
        <v>16073246289.22</v>
      </c>
      <c r="L1107" s="54">
        <v>100</v>
      </c>
      <c r="M1107" s="55">
        <v>98.5127</v>
      </c>
      <c r="N1107" s="56">
        <v>4</v>
      </c>
      <c r="O1107" s="52" t="e">
        <f>YIELD(E1107,F1107,H1107,J1107,L1107,N1107,2)</f>
        <v>#NAME?</v>
      </c>
      <c r="P1107" s="52" t="e">
        <f>YIELD(E1107,F1107,H1107,M1107,L1107,N1107,2)</f>
        <v>#NAME?</v>
      </c>
      <c r="Q1107" s="52">
        <f>H1107*L1107/M1107</f>
        <v>0.111660730037853</v>
      </c>
      <c r="R1107" s="54">
        <f>I1107*O1107</f>
        <v>0</v>
      </c>
      <c r="S1107" s="52">
        <f>R1107/$I$1159</f>
        <v>0</v>
      </c>
      <c r="T1107" s="54">
        <f>I1107*M1107/100-K1107</f>
        <v>-15676189.219999313</v>
      </c>
      <c r="U1107" s="46">
        <f>T1107/K1107</f>
        <v>-0.000975297020771281</v>
      </c>
    </row>
    <row r="1108">
      <c r="A1108" s="50">
        <v>8</v>
      </c>
      <c r="B1108" s="50" t="s">
        <v>760</v>
      </c>
      <c r="C1108" s="50" t="s">
        <v>23</v>
      </c>
      <c r="D1108" s="50" t="s">
        <v>761</v>
      </c>
      <c r="E1108" s="51">
        <v>43773</v>
      </c>
      <c r="F1108" s="51">
        <v>45252</v>
      </c>
      <c r="G1108" s="51">
        <v>43899</v>
      </c>
      <c r="H1108" s="52">
        <v>0.085</v>
      </c>
      <c r="I1108" s="53">
        <v>9700000000</v>
      </c>
      <c r="J1108" s="54">
        <v>104.45</v>
      </c>
      <c r="K1108" s="54">
        <v>10131650000</v>
      </c>
      <c r="L1108" s="54">
        <v>100</v>
      </c>
      <c r="M1108" s="55">
        <v>104.2988</v>
      </c>
      <c r="N1108" s="56">
        <v>4</v>
      </c>
      <c r="O1108" s="52" t="e">
        <f>YIELD(E1108,F1108,H1108,J1108,L1108,N1108,2)</f>
        <v>#NAME?</v>
      </c>
      <c r="P1108" s="52" t="e">
        <f>YIELD(E1108,F1108,H1108,M1108,L1108,N1108,2)</f>
        <v>#NAME?</v>
      </c>
      <c r="Q1108" s="52">
        <f>H1108*L1108/M1108</f>
        <v>0.081496623163449633</v>
      </c>
      <c r="R1108" s="54">
        <f>I1108*O1108</f>
        <v>0</v>
      </c>
      <c r="S1108" s="52">
        <f>R1108/$I$1159</f>
        <v>0</v>
      </c>
      <c r="T1108" s="54">
        <f>I1108*M1108/100-K1108</f>
        <v>-14666400</v>
      </c>
      <c r="U1108" s="46">
        <f>T1108/K1108</f>
        <v>-0.0014475825753949257</v>
      </c>
    </row>
    <row r="1109">
      <c r="A1109" s="50">
        <v>9</v>
      </c>
      <c r="B1109" s="50" t="s">
        <v>762</v>
      </c>
      <c r="C1109" s="50" t="s">
        <v>23</v>
      </c>
      <c r="D1109" s="50" t="s">
        <v>763</v>
      </c>
      <c r="E1109" s="51">
        <v>43781</v>
      </c>
      <c r="F1109" s="51">
        <v>45405</v>
      </c>
      <c r="G1109" s="51">
        <v>43899</v>
      </c>
      <c r="H1109" s="52">
        <v>0.089</v>
      </c>
      <c r="I1109" s="53">
        <v>9500000000</v>
      </c>
      <c r="J1109" s="54">
        <v>106.03</v>
      </c>
      <c r="K1109" s="54">
        <v>10072850000</v>
      </c>
      <c r="L1109" s="54">
        <v>100</v>
      </c>
      <c r="M1109" s="55">
        <v>105.8914</v>
      </c>
      <c r="N1109" s="56">
        <v>4</v>
      </c>
      <c r="O1109" s="52" t="e">
        <f>YIELD(E1109,F1109,H1109,J1109,L1109,N1109,2)</f>
        <v>#NAME?</v>
      </c>
      <c r="P1109" s="52" t="e">
        <f>YIELD(E1109,F1109,H1109,M1109,L1109,N1109,2)</f>
        <v>#NAME?</v>
      </c>
      <c r="Q1109" s="52">
        <f>H1109*L1109/M1109</f>
        <v>0.084048374088925071</v>
      </c>
      <c r="R1109" s="54">
        <f>I1109*O1109</f>
        <v>0</v>
      </c>
      <c r="S1109" s="52">
        <f>R1109/$I$1159</f>
        <v>0</v>
      </c>
      <c r="T1109" s="54">
        <f>I1109*M1109/100-K1109</f>
        <v>-13167000</v>
      </c>
      <c r="U1109" s="46">
        <f>T1109/K1109</f>
        <v>-0.0013071772139960389</v>
      </c>
    </row>
    <row r="1110">
      <c r="A1110" s="50">
        <v>10</v>
      </c>
      <c r="B1110" s="50" t="s">
        <v>764</v>
      </c>
      <c r="C1110" s="50" t="s">
        <v>23</v>
      </c>
      <c r="D1110" s="50" t="s">
        <v>765</v>
      </c>
      <c r="E1110" s="51">
        <v>43773</v>
      </c>
      <c r="F1110" s="51">
        <v>45482</v>
      </c>
      <c r="G1110" s="51">
        <v>43899</v>
      </c>
      <c r="H1110" s="52">
        <v>0.087</v>
      </c>
      <c r="I1110" s="53">
        <v>2000000000</v>
      </c>
      <c r="J1110" s="54">
        <v>105.25</v>
      </c>
      <c r="K1110" s="54">
        <v>2105000000</v>
      </c>
      <c r="L1110" s="54">
        <v>100</v>
      </c>
      <c r="M1110" s="55">
        <v>105.2537</v>
      </c>
      <c r="N1110" s="56">
        <v>4</v>
      </c>
      <c r="O1110" s="52" t="e">
        <f>YIELD(E1110,F1110,H1110,J1110,L1110,N1110,2)</f>
        <v>#NAME?</v>
      </c>
      <c r="P1110" s="52" t="e">
        <f>YIELD(E1110,F1110,H1110,M1110,L1110,N1110,2)</f>
        <v>#NAME?</v>
      </c>
      <c r="Q1110" s="52">
        <f>H1110*L1110/M1110</f>
        <v>0.082657426769795261</v>
      </c>
      <c r="R1110" s="54">
        <f>I1110*O1110</f>
        <v>0</v>
      </c>
      <c r="S1110" s="52">
        <f>R1110/$I$1159</f>
        <v>0</v>
      </c>
      <c r="T1110" s="54">
        <f>I1110*M1110/100-K1110</f>
        <v>74000</v>
      </c>
      <c r="U1110" s="46">
        <f>T1110/K1110</f>
        <v>3.515439429928741E-05</v>
      </c>
    </row>
    <row r="1111">
      <c r="A1111" s="50">
        <v>11</v>
      </c>
      <c r="B1111" s="50" t="s">
        <v>567</v>
      </c>
      <c r="C1111" s="50" t="s">
        <v>23</v>
      </c>
      <c r="D1111" s="50" t="s">
        <v>568</v>
      </c>
      <c r="E1111" s="51">
        <v>43336</v>
      </c>
      <c r="F1111" s="51">
        <v>44913</v>
      </c>
      <c r="G1111" s="51">
        <v>43899</v>
      </c>
      <c r="H1111" s="52">
        <v>0.1225</v>
      </c>
      <c r="I1111" s="53">
        <v>700000000</v>
      </c>
      <c r="J1111" s="54">
        <v>105.15</v>
      </c>
      <c r="K1111" s="54">
        <v>736050000</v>
      </c>
      <c r="L1111" s="54">
        <v>100</v>
      </c>
      <c r="M1111" s="55">
        <v>107.7329</v>
      </c>
      <c r="N1111" s="56">
        <v>4</v>
      </c>
      <c r="O1111" s="52" t="e">
        <f>YIELD(E1111,F1111,H1111,J1111,L1111,N1111,2)</f>
        <v>#NAME?</v>
      </c>
      <c r="P1111" s="52" t="e">
        <f>YIELD(E1111,F1111,H1111,M1111,L1111,N1111,2)</f>
        <v>#NAME?</v>
      </c>
      <c r="Q1111" s="52">
        <f>H1111*L1111/M1111</f>
        <v>0.11370714052995881</v>
      </c>
      <c r="R1111" s="54">
        <f>I1111*O1111</f>
        <v>0</v>
      </c>
      <c r="S1111" s="52">
        <f>R1111/$I$1159</f>
        <v>0</v>
      </c>
      <c r="T1111" s="54">
        <f>I1111*M1111/100-K1111</f>
        <v>18080300</v>
      </c>
      <c r="U1111" s="46">
        <f>T1111/K1111</f>
        <v>0.024563956252971943</v>
      </c>
    </row>
    <row r="1112">
      <c r="A1112" s="50">
        <v>12</v>
      </c>
      <c r="B1112" s="50" t="s">
        <v>569</v>
      </c>
      <c r="C1112" s="50" t="s">
        <v>23</v>
      </c>
      <c r="D1112" s="50" t="s">
        <v>570</v>
      </c>
      <c r="E1112" s="51">
        <v>43812</v>
      </c>
      <c r="F1112" s="51">
        <v>44749</v>
      </c>
      <c r="G1112" s="51">
        <v>43899</v>
      </c>
      <c r="H1112" s="52">
        <v>0.096</v>
      </c>
      <c r="I1112" s="53">
        <v>5500000000</v>
      </c>
      <c r="J1112" s="54">
        <v>101.12</v>
      </c>
      <c r="K1112" s="54">
        <v>5561600000</v>
      </c>
      <c r="L1112" s="54">
        <v>100</v>
      </c>
      <c r="M1112" s="55">
        <v>101.9603</v>
      </c>
      <c r="N1112" s="56">
        <v>4</v>
      </c>
      <c r="O1112" s="52" t="e">
        <f>YIELD(E1112,F1112,H1112,J1112,L1112,N1112,2)</f>
        <v>#NAME?</v>
      </c>
      <c r="P1112" s="52" t="e">
        <f>YIELD(E1112,F1112,H1112,M1112,L1112,N1112,2)</f>
        <v>#NAME?</v>
      </c>
      <c r="Q1112" s="52">
        <f>H1112*L1112/M1112</f>
        <v>0.094154293386739737</v>
      </c>
      <c r="R1112" s="54">
        <f>I1112*O1112</f>
        <v>0</v>
      </c>
      <c r="S1112" s="52">
        <f>R1112/$I$1159</f>
        <v>0</v>
      </c>
      <c r="T1112" s="54">
        <f>I1112*M1112/100-K1112</f>
        <v>46216500</v>
      </c>
      <c r="U1112" s="46">
        <f>T1112/K1112</f>
        <v>0.0083099287974683547</v>
      </c>
    </row>
    <row r="1113">
      <c r="A1113" s="50">
        <v>13</v>
      </c>
      <c r="B1113" s="50" t="s">
        <v>782</v>
      </c>
      <c r="C1113" s="50" t="s">
        <v>23</v>
      </c>
      <c r="D1113" s="50" t="s">
        <v>783</v>
      </c>
      <c r="E1113" s="51">
        <v>43892</v>
      </c>
      <c r="F1113" s="51">
        <v>44753</v>
      </c>
      <c r="G1113" s="51">
        <v>43899</v>
      </c>
      <c r="H1113" s="52">
        <v>0.103</v>
      </c>
      <c r="I1113" s="53">
        <v>5700000000</v>
      </c>
      <c r="J1113" s="54">
        <v>102.22990909</v>
      </c>
      <c r="K1113" s="54">
        <v>5827104818.13</v>
      </c>
      <c r="L1113" s="54">
        <v>100</v>
      </c>
      <c r="M1113" s="55">
        <v>102.5938</v>
      </c>
      <c r="N1113" s="56">
        <v>4</v>
      </c>
      <c r="O1113" s="52" t="e">
        <f>YIELD(E1113,F1113,H1113,J1113,L1113,N1113,2)</f>
        <v>#NAME?</v>
      </c>
      <c r="P1113" s="52" t="e">
        <f>YIELD(E1113,F1113,H1113,M1113,L1113,N1113,2)</f>
        <v>#NAME?</v>
      </c>
      <c r="Q1113" s="52">
        <f>H1113*L1113/M1113</f>
        <v>0.10039593035836472</v>
      </c>
      <c r="R1113" s="54">
        <f>I1113*O1113</f>
        <v>0</v>
      </c>
      <c r="S1113" s="52">
        <f>R1113/$I$1159</f>
        <v>0</v>
      </c>
      <c r="T1113" s="54">
        <f>I1113*M1113/100-K1113</f>
        <v>20741781.869999886</v>
      </c>
      <c r="U1113" s="46">
        <f>T1113/K1113</f>
        <v>0.0035595347118976685</v>
      </c>
    </row>
    <row r="1114">
      <c r="A1114" s="50">
        <v>14</v>
      </c>
      <c r="B1114" s="50" t="s">
        <v>782</v>
      </c>
      <c r="C1114" s="50" t="s">
        <v>23</v>
      </c>
      <c r="D1114" s="50" t="s">
        <v>783</v>
      </c>
      <c r="E1114" s="51">
        <v>43272</v>
      </c>
      <c r="F1114" s="51">
        <v>44753</v>
      </c>
      <c r="G1114" s="51">
        <v>43899</v>
      </c>
      <c r="H1114" s="52">
        <v>0.103</v>
      </c>
      <c r="I1114" s="53">
        <v>5300000000</v>
      </c>
      <c r="J1114" s="54">
        <v>102.22990909</v>
      </c>
      <c r="K1114" s="54">
        <v>5418185181.7699995</v>
      </c>
      <c r="L1114" s="54">
        <v>100</v>
      </c>
      <c r="M1114" s="55">
        <v>102.5938</v>
      </c>
      <c r="N1114" s="56">
        <v>4</v>
      </c>
      <c r="O1114" s="52" t="e">
        <f>YIELD(E1114,F1114,H1114,J1114,L1114,N1114,2)</f>
        <v>#NAME?</v>
      </c>
      <c r="P1114" s="52" t="e">
        <f>YIELD(E1114,F1114,H1114,M1114,L1114,N1114,2)</f>
        <v>#NAME?</v>
      </c>
      <c r="Q1114" s="52">
        <f>H1114*L1114/M1114</f>
        <v>0.10039593035836472</v>
      </c>
      <c r="R1114" s="54">
        <f>I1114*O1114</f>
        <v>0</v>
      </c>
      <c r="S1114" s="52">
        <f>R1114/$I$1159</f>
        <v>0</v>
      </c>
      <c r="T1114" s="54">
        <f>I1114*M1114/100-K1114</f>
        <v>19286218.230000496</v>
      </c>
      <c r="U1114" s="46">
        <f>T1114/K1114</f>
        <v>0.00355953471189778</v>
      </c>
    </row>
    <row r="1115">
      <c r="A1115" s="50">
        <v>15</v>
      </c>
      <c r="B1115" s="50" t="s">
        <v>784</v>
      </c>
      <c r="C1115" s="50" t="s">
        <v>23</v>
      </c>
      <c r="D1115" s="50" t="s">
        <v>785</v>
      </c>
      <c r="E1115" s="51">
        <v>43845</v>
      </c>
      <c r="F1115" s="51">
        <v>46201</v>
      </c>
      <c r="G1115" s="51">
        <v>43899</v>
      </c>
      <c r="H1115" s="52">
        <v>0.1175</v>
      </c>
      <c r="I1115" s="53">
        <v>6000000000</v>
      </c>
      <c r="J1115" s="54">
        <v>101.19666667</v>
      </c>
      <c r="K1115" s="54">
        <v>6071800000.2000008</v>
      </c>
      <c r="L1115" s="54">
        <v>100</v>
      </c>
      <c r="M1115" s="55">
        <v>98.2291</v>
      </c>
      <c r="N1115" s="56">
        <v>4</v>
      </c>
      <c r="O1115" s="52" t="e">
        <f>YIELD(E1115,F1115,H1115,J1115,L1115,N1115,2)</f>
        <v>#NAME?</v>
      </c>
      <c r="P1115" s="52" t="e">
        <f>YIELD(E1115,F1115,H1115,M1115,L1115,N1115,2)</f>
        <v>#NAME?</v>
      </c>
      <c r="Q1115" s="52">
        <f>H1115*L1115/M1115</f>
        <v>0.11961832084382326</v>
      </c>
      <c r="R1115" s="54">
        <f>I1115*O1115</f>
        <v>0</v>
      </c>
      <c r="S1115" s="52">
        <f>R1115/$I$1159</f>
        <v>0</v>
      </c>
      <c r="T1115" s="54">
        <f>I1115*M1115/100-K1115</f>
        <v>-178054000.20000076</v>
      </c>
      <c r="U1115" s="46">
        <f>T1115/K1115</f>
        <v>-0.029324747223909844</v>
      </c>
    </row>
    <row r="1116">
      <c r="A1116" s="50">
        <v>16</v>
      </c>
      <c r="B1116" s="50" t="s">
        <v>784</v>
      </c>
      <c r="C1116" s="50" t="s">
        <v>23</v>
      </c>
      <c r="D1116" s="50" t="s">
        <v>785</v>
      </c>
      <c r="E1116" s="51">
        <v>43853</v>
      </c>
      <c r="F1116" s="51">
        <v>46201</v>
      </c>
      <c r="G1116" s="51">
        <v>43899</v>
      </c>
      <c r="H1116" s="52">
        <v>0.1175</v>
      </c>
      <c r="I1116" s="53">
        <v>3000000000</v>
      </c>
      <c r="J1116" s="54">
        <v>101.19666667</v>
      </c>
      <c r="K1116" s="54">
        <v>3035900000.1</v>
      </c>
      <c r="L1116" s="54">
        <v>100</v>
      </c>
      <c r="M1116" s="55">
        <v>98.2291</v>
      </c>
      <c r="N1116" s="56">
        <v>4</v>
      </c>
      <c r="O1116" s="52" t="e">
        <f>YIELD(E1116,F1116,H1116,J1116,L1116,N1116,2)</f>
        <v>#NAME?</v>
      </c>
      <c r="P1116" s="52" t="e">
        <f>YIELD(E1116,F1116,H1116,M1116,L1116,N1116,2)</f>
        <v>#NAME?</v>
      </c>
      <c r="Q1116" s="52">
        <f>H1116*L1116/M1116</f>
        <v>0.11961832084382326</v>
      </c>
      <c r="R1116" s="54">
        <f>I1116*O1116</f>
        <v>0</v>
      </c>
      <c r="S1116" s="52">
        <f>R1116/$I$1159</f>
        <v>0</v>
      </c>
      <c r="T1116" s="54">
        <f>I1116*M1116/100-K1116</f>
        <v>-89027000.0999999</v>
      </c>
      <c r="U1116" s="46">
        <f>T1116/K1116</f>
        <v>-0.029324747223909691</v>
      </c>
    </row>
    <row r="1117">
      <c r="A1117" s="50">
        <v>17</v>
      </c>
      <c r="B1117" s="50" t="s">
        <v>395</v>
      </c>
      <c r="C1117" s="50" t="s">
        <v>23</v>
      </c>
      <c r="D1117" s="50" t="s">
        <v>396</v>
      </c>
      <c r="E1117" s="51">
        <v>43760</v>
      </c>
      <c r="F1117" s="51">
        <v>45126</v>
      </c>
      <c r="G1117" s="51">
        <v>43899</v>
      </c>
      <c r="H1117" s="52">
        <v>0.09</v>
      </c>
      <c r="I1117" s="53">
        <v>13000000000</v>
      </c>
      <c r="J1117" s="54">
        <v>105.5</v>
      </c>
      <c r="K1117" s="54">
        <v>13715000000</v>
      </c>
      <c r="L1117" s="54">
        <v>100</v>
      </c>
      <c r="M1117" s="55">
        <v>107.0904</v>
      </c>
      <c r="N1117" s="56">
        <v>4</v>
      </c>
      <c r="O1117" s="52" t="e">
        <f>YIELD(E1117,F1117,H1117,J1117,L1117,N1117,2)</f>
        <v>#NAME?</v>
      </c>
      <c r="P1117" s="52" t="e">
        <f>YIELD(E1117,F1117,H1117,M1117,L1117,N1117,2)</f>
        <v>#NAME?</v>
      </c>
      <c r="Q1117" s="52">
        <f>H1117*L1117/M1117</f>
        <v>0.0840411465453486</v>
      </c>
      <c r="R1117" s="54">
        <f>I1117*O1117</f>
        <v>0</v>
      </c>
      <c r="S1117" s="52">
        <f>R1117/$I$1159</f>
        <v>0</v>
      </c>
      <c r="T1117" s="54">
        <f>I1117*M1117/100-K1117</f>
        <v>206752000</v>
      </c>
      <c r="U1117" s="46">
        <f>T1117/K1117</f>
        <v>0.015074881516587677</v>
      </c>
    </row>
    <row r="1118">
      <c r="A1118" s="50">
        <v>18</v>
      </c>
      <c r="B1118" s="50" t="s">
        <v>786</v>
      </c>
      <c r="C1118" s="50" t="s">
        <v>23</v>
      </c>
      <c r="D1118" s="50" t="s">
        <v>787</v>
      </c>
      <c r="E1118" s="51">
        <v>43697</v>
      </c>
      <c r="F1118" s="51">
        <v>44733</v>
      </c>
      <c r="G1118" s="51">
        <v>43899</v>
      </c>
      <c r="H1118" s="52">
        <v>0.105</v>
      </c>
      <c r="I1118" s="53">
        <v>2500000000</v>
      </c>
      <c r="J1118" s="54">
        <v>101.61</v>
      </c>
      <c r="K1118" s="54">
        <v>2540250000</v>
      </c>
      <c r="L1118" s="54">
        <v>100</v>
      </c>
      <c r="M1118" s="55">
        <v>103.4684</v>
      </c>
      <c r="N1118" s="56">
        <v>4</v>
      </c>
      <c r="O1118" s="52" t="e">
        <f>YIELD(E1118,F1118,H1118,J1118,L1118,N1118,2)</f>
        <v>#NAME?</v>
      </c>
      <c r="P1118" s="52" t="e">
        <f>YIELD(E1118,F1118,H1118,M1118,L1118,N1118,2)</f>
        <v>#NAME?</v>
      </c>
      <c r="Q1118" s="52">
        <f>H1118*L1118/M1118</f>
        <v>0.10148025870700619</v>
      </c>
      <c r="R1118" s="54">
        <f>I1118*O1118</f>
        <v>0</v>
      </c>
      <c r="S1118" s="52">
        <f>R1118/$I$1159</f>
        <v>0</v>
      </c>
      <c r="T1118" s="54">
        <f>I1118*M1118/100-K1118</f>
        <v>46460000</v>
      </c>
      <c r="U1118" s="46">
        <f>T1118/K1118</f>
        <v>0.018289538431256767</v>
      </c>
    </row>
    <row r="1119">
      <c r="A1119" s="50">
        <v>19</v>
      </c>
      <c r="B1119" s="50" t="s">
        <v>788</v>
      </c>
      <c r="C1119" s="50" t="s">
        <v>23</v>
      </c>
      <c r="D1119" s="50" t="s">
        <v>789</v>
      </c>
      <c r="E1119" s="51">
        <v>43707</v>
      </c>
      <c r="F1119" s="51">
        <v>44392</v>
      </c>
      <c r="G1119" s="51">
        <v>43899</v>
      </c>
      <c r="H1119" s="52">
        <v>0.113</v>
      </c>
      <c r="I1119" s="53">
        <v>1000000000</v>
      </c>
      <c r="J1119" s="54">
        <v>103.49</v>
      </c>
      <c r="K1119" s="54">
        <v>1034900000</v>
      </c>
      <c r="L1119" s="54">
        <v>100</v>
      </c>
      <c r="M1119" s="55">
        <v>103.8686</v>
      </c>
      <c r="N1119" s="56">
        <v>4</v>
      </c>
      <c r="O1119" s="52" t="e">
        <f>YIELD(E1119,F1119,H1119,J1119,L1119,N1119,2)</f>
        <v>#NAME?</v>
      </c>
      <c r="P1119" s="52" t="e">
        <f>YIELD(E1119,F1119,H1119,M1119,L1119,N1119,2)</f>
        <v>#NAME?</v>
      </c>
      <c r="Q1119" s="52">
        <f>H1119*L1119/M1119</f>
        <v>0.10879129977683343</v>
      </c>
      <c r="R1119" s="54">
        <f>I1119*O1119</f>
        <v>0</v>
      </c>
      <c r="S1119" s="52">
        <f>R1119/$I$1159</f>
        <v>0</v>
      </c>
      <c r="T1119" s="54">
        <f>I1119*M1119/100-K1119</f>
        <v>3786000</v>
      </c>
      <c r="U1119" s="46">
        <f>T1119/K1119</f>
        <v>0.0036583244757947627</v>
      </c>
    </row>
    <row r="1120">
      <c r="A1120" s="50">
        <v>20</v>
      </c>
      <c r="B1120" s="50" t="s">
        <v>519</v>
      </c>
      <c r="C1120" s="50" t="s">
        <v>23</v>
      </c>
      <c r="D1120" s="50" t="s">
        <v>520</v>
      </c>
      <c r="E1120" s="51">
        <v>43707</v>
      </c>
      <c r="F1120" s="51">
        <v>44469</v>
      </c>
      <c r="G1120" s="51">
        <v>43899</v>
      </c>
      <c r="H1120" s="52">
        <v>0.113</v>
      </c>
      <c r="I1120" s="53">
        <v>2500000000</v>
      </c>
      <c r="J1120" s="54">
        <v>102.92</v>
      </c>
      <c r="K1120" s="54">
        <v>2573000000</v>
      </c>
      <c r="L1120" s="54">
        <v>100</v>
      </c>
      <c r="M1120" s="55">
        <v>104.4471</v>
      </c>
      <c r="N1120" s="56">
        <v>4</v>
      </c>
      <c r="O1120" s="52" t="e">
        <f>YIELD(E1120,F1120,H1120,J1120,L1120,N1120,2)</f>
        <v>#NAME?</v>
      </c>
      <c r="P1120" s="52" t="e">
        <f>YIELD(E1120,F1120,H1120,M1120,L1120,N1120,2)</f>
        <v>#NAME?</v>
      </c>
      <c r="Q1120" s="52">
        <f>H1120*L1120/M1120</f>
        <v>0.10818873860547588</v>
      </c>
      <c r="R1120" s="54">
        <f>I1120*O1120</f>
        <v>0</v>
      </c>
      <c r="S1120" s="52">
        <f>R1120/$I$1159</f>
        <v>0</v>
      </c>
      <c r="T1120" s="54">
        <f>I1120*M1120/100-K1120</f>
        <v>38177500</v>
      </c>
      <c r="U1120" s="46">
        <f>T1120/K1120</f>
        <v>0.014837738048970074</v>
      </c>
    </row>
    <row r="1121">
      <c r="A1121" s="50">
        <v>21</v>
      </c>
      <c r="B1121" s="50" t="s">
        <v>573</v>
      </c>
      <c r="C1121" s="50" t="s">
        <v>23</v>
      </c>
      <c r="D1121" s="50" t="s">
        <v>574</v>
      </c>
      <c r="E1121" s="51">
        <v>43815</v>
      </c>
      <c r="F1121" s="51">
        <v>44726</v>
      </c>
      <c r="G1121" s="51">
        <v>43899</v>
      </c>
      <c r="H1121" s="52">
        <v>0.113</v>
      </c>
      <c r="I1121" s="53">
        <v>1500000000</v>
      </c>
      <c r="J1121" s="54">
        <v>104.89951613</v>
      </c>
      <c r="K1121" s="54">
        <v>1573492741.9499998</v>
      </c>
      <c r="L1121" s="54">
        <v>100</v>
      </c>
      <c r="M1121" s="55">
        <v>107.0802</v>
      </c>
      <c r="N1121" s="56">
        <v>4</v>
      </c>
      <c r="O1121" s="52" t="e">
        <f>YIELD(E1121,F1121,H1121,J1121,L1121,N1121,2)</f>
        <v>#NAME?</v>
      </c>
      <c r="P1121" s="52" t="e">
        <f>YIELD(E1121,F1121,H1121,M1121,L1121,N1121,2)</f>
        <v>#NAME?</v>
      </c>
      <c r="Q1121" s="52">
        <f>H1121*L1121/M1121</f>
        <v>0.10552837966309364</v>
      </c>
      <c r="R1121" s="54">
        <f>I1121*O1121</f>
        <v>0</v>
      </c>
      <c r="S1121" s="52">
        <f>R1121/$I$1159</f>
        <v>0</v>
      </c>
      <c r="T1121" s="54">
        <f>I1121*M1121/100-K1121</f>
        <v>32710258.050000191</v>
      </c>
      <c r="U1121" s="46">
        <f>T1121/K1121</f>
        <v>0.020788312000386468</v>
      </c>
    </row>
    <row r="1122">
      <c r="A1122" s="50">
        <v>22</v>
      </c>
      <c r="B1122" s="50" t="s">
        <v>573</v>
      </c>
      <c r="C1122" s="50" t="s">
        <v>23</v>
      </c>
      <c r="D1122" s="50" t="s">
        <v>574</v>
      </c>
      <c r="E1122" s="51">
        <v>43808</v>
      </c>
      <c r="F1122" s="51">
        <v>44726</v>
      </c>
      <c r="G1122" s="51">
        <v>43899</v>
      </c>
      <c r="H1122" s="52">
        <v>0.113</v>
      </c>
      <c r="I1122" s="53">
        <v>4700000000</v>
      </c>
      <c r="J1122" s="54">
        <v>104.89951613</v>
      </c>
      <c r="K1122" s="54">
        <v>4930277258.11</v>
      </c>
      <c r="L1122" s="54">
        <v>100</v>
      </c>
      <c r="M1122" s="55">
        <v>107.0802</v>
      </c>
      <c r="N1122" s="56">
        <v>4</v>
      </c>
      <c r="O1122" s="52" t="e">
        <f>YIELD(E1122,F1122,H1122,J1122,L1122,N1122,2)</f>
        <v>#NAME?</v>
      </c>
      <c r="P1122" s="52" t="e">
        <f>YIELD(E1122,F1122,H1122,M1122,L1122,N1122,2)</f>
        <v>#NAME?</v>
      </c>
      <c r="Q1122" s="52">
        <f>H1122*L1122/M1122</f>
        <v>0.10552837966309364</v>
      </c>
      <c r="R1122" s="54">
        <f>I1122*O1122</f>
        <v>0</v>
      </c>
      <c r="S1122" s="52">
        <f>R1122/$I$1159</f>
        <v>0</v>
      </c>
      <c r="T1122" s="54">
        <f>I1122*M1122/100-K1122</f>
        <v>102492141.89000034</v>
      </c>
      <c r="U1122" s="46">
        <f>T1122/K1122</f>
        <v>0.020788312000386416</v>
      </c>
    </row>
    <row r="1123">
      <c r="A1123" s="50">
        <v>23</v>
      </c>
      <c r="B1123" s="50" t="s">
        <v>790</v>
      </c>
      <c r="C1123" s="50" t="s">
        <v>23</v>
      </c>
      <c r="D1123" s="50" t="s">
        <v>791</v>
      </c>
      <c r="E1123" s="51">
        <v>43794</v>
      </c>
      <c r="F1123" s="51">
        <v>45134</v>
      </c>
      <c r="G1123" s="51">
        <v>43899</v>
      </c>
      <c r="H1123" s="52">
        <v>0.0975</v>
      </c>
      <c r="I1123" s="53">
        <v>10000000000</v>
      </c>
      <c r="J1123" s="54">
        <v>105.9</v>
      </c>
      <c r="K1123" s="54">
        <v>10590000000</v>
      </c>
      <c r="L1123" s="54">
        <v>100</v>
      </c>
      <c r="M1123" s="55">
        <v>104.6768</v>
      </c>
      <c r="N1123" s="56">
        <v>4</v>
      </c>
      <c r="O1123" s="52" t="e">
        <f>YIELD(E1123,F1123,H1123,J1123,L1123,N1123,2)</f>
        <v>#NAME?</v>
      </c>
      <c r="P1123" s="52" t="e">
        <f>YIELD(E1123,F1123,H1123,M1123,L1123,N1123,2)</f>
        <v>#NAME?</v>
      </c>
      <c r="Q1123" s="52">
        <f>H1123*L1123/M1123</f>
        <v>0.093143848493649026</v>
      </c>
      <c r="R1123" s="54">
        <f>I1123*O1123</f>
        <v>0</v>
      </c>
      <c r="S1123" s="52">
        <f>R1123/$I$1159</f>
        <v>0</v>
      </c>
      <c r="T1123" s="54">
        <f>I1123*M1123/100-K1123</f>
        <v>-122320000</v>
      </c>
      <c r="U1123" s="46">
        <f>T1123/K1123</f>
        <v>-0.011550519357884797</v>
      </c>
    </row>
    <row r="1124">
      <c r="A1124" s="50">
        <v>24</v>
      </c>
      <c r="B1124" s="50" t="s">
        <v>577</v>
      </c>
      <c r="C1124" s="50" t="s">
        <v>23</v>
      </c>
      <c r="D1124" s="50" t="s">
        <v>578</v>
      </c>
      <c r="E1124" s="51">
        <v>43851</v>
      </c>
      <c r="F1124" s="51">
        <v>52336</v>
      </c>
      <c r="G1124" s="51">
        <v>43899</v>
      </c>
      <c r="H1124" s="52">
        <v>0.0675</v>
      </c>
      <c r="I1124" s="53">
        <v>1960000000</v>
      </c>
      <c r="J1124" s="54">
        <v>90.25</v>
      </c>
      <c r="K1124" s="54">
        <v>1768900000</v>
      </c>
      <c r="L1124" s="54">
        <v>100</v>
      </c>
      <c r="M1124" s="55">
        <v>90.9512</v>
      </c>
      <c r="N1124" s="56">
        <v>2</v>
      </c>
      <c r="O1124" s="52" t="e">
        <f>YIELD(E1124,F1124,H1124,J1124,L1124,N1124,2)</f>
        <v>#NAME?</v>
      </c>
      <c r="P1124" s="52" t="e">
        <f>YIELD(E1124,F1124,H1124,M1124,L1124,N1124,2)</f>
        <v>#NAME?</v>
      </c>
      <c r="Q1124" s="52">
        <f>H1124*L1124/M1124</f>
        <v>0.074215623323276664</v>
      </c>
      <c r="R1124" s="54">
        <f>I1124*O1124</f>
        <v>0</v>
      </c>
      <c r="S1124" s="52">
        <f>R1124/$I$1159</f>
        <v>0</v>
      </c>
      <c r="T1124" s="54">
        <f>I1124*M1124/100-K1124</f>
        <v>13743520</v>
      </c>
      <c r="U1124" s="46">
        <f>T1124/K1124</f>
        <v>0.0077695290858725763</v>
      </c>
    </row>
    <row r="1125">
      <c r="A1125" s="50">
        <v>25</v>
      </c>
      <c r="B1125" s="50" t="s">
        <v>288</v>
      </c>
      <c r="C1125" s="50" t="s">
        <v>23</v>
      </c>
      <c r="D1125" s="50" t="s">
        <v>289</v>
      </c>
      <c r="E1125" s="51">
        <v>43873</v>
      </c>
      <c r="F1125" s="51">
        <v>48167</v>
      </c>
      <c r="G1125" s="51">
        <v>43899</v>
      </c>
      <c r="H1125" s="52">
        <v>0.08875</v>
      </c>
      <c r="I1125" s="53">
        <v>1600000000</v>
      </c>
      <c r="J1125" s="54">
        <v>111.86275862</v>
      </c>
      <c r="K1125" s="54">
        <v>1789804137.92</v>
      </c>
      <c r="L1125" s="54">
        <v>100</v>
      </c>
      <c r="M1125" s="55">
        <v>109.7826</v>
      </c>
      <c r="N1125" s="56">
        <v>2</v>
      </c>
      <c r="O1125" s="52" t="e">
        <f>YIELD(E1125,F1125,H1125,J1125,L1125,N1125,2)</f>
        <v>#NAME?</v>
      </c>
      <c r="P1125" s="52" t="e">
        <f>YIELD(E1125,F1125,H1125,M1125,L1125,N1125,2)</f>
        <v>#NAME?</v>
      </c>
      <c r="Q1125" s="52">
        <f>H1125*L1125/M1125</f>
        <v>0.080841590561710142</v>
      </c>
      <c r="R1125" s="54">
        <f>I1125*O1125</f>
        <v>0</v>
      </c>
      <c r="S1125" s="52">
        <f>R1125/$I$1159</f>
        <v>0</v>
      </c>
      <c r="T1125" s="54">
        <f>I1125*M1125/100-K1125</f>
        <v>-33282537.920000076</v>
      </c>
      <c r="U1125" s="46">
        <f>T1125/K1125</f>
        <v>-0.018595631340242062</v>
      </c>
    </row>
    <row r="1126">
      <c r="A1126" s="50">
        <v>26</v>
      </c>
      <c r="B1126" s="50" t="s">
        <v>288</v>
      </c>
      <c r="C1126" s="50" t="s">
        <v>23</v>
      </c>
      <c r="D1126" s="50" t="s">
        <v>289</v>
      </c>
      <c r="E1126" s="51">
        <v>43776</v>
      </c>
      <c r="F1126" s="51">
        <v>48167</v>
      </c>
      <c r="G1126" s="51">
        <v>43899</v>
      </c>
      <c r="H1126" s="52">
        <v>0.08875</v>
      </c>
      <c r="I1126" s="53">
        <v>1300000000</v>
      </c>
      <c r="J1126" s="54">
        <v>111.86275862</v>
      </c>
      <c r="K1126" s="54">
        <v>1454215862.06</v>
      </c>
      <c r="L1126" s="54">
        <v>100</v>
      </c>
      <c r="M1126" s="55">
        <v>109.7826</v>
      </c>
      <c r="N1126" s="56">
        <v>2</v>
      </c>
      <c r="O1126" s="52" t="e">
        <f>YIELD(E1126,F1126,H1126,J1126,L1126,N1126,2)</f>
        <v>#NAME?</v>
      </c>
      <c r="P1126" s="52" t="e">
        <f>YIELD(E1126,F1126,H1126,M1126,L1126,N1126,2)</f>
        <v>#NAME?</v>
      </c>
      <c r="Q1126" s="52">
        <f>H1126*L1126/M1126</f>
        <v>0.080841590561710142</v>
      </c>
      <c r="R1126" s="54">
        <f>I1126*O1126</f>
        <v>0</v>
      </c>
      <c r="S1126" s="52">
        <f>R1126/$I$1159</f>
        <v>0</v>
      </c>
      <c r="T1126" s="54">
        <f>I1126*M1126/100-K1126</f>
        <v>-27042062.059999943</v>
      </c>
      <c r="U1126" s="46">
        <f>T1126/K1126</f>
        <v>-0.018595631340241978</v>
      </c>
    </row>
    <row r="1127">
      <c r="A1127" s="50">
        <v>27</v>
      </c>
      <c r="B1127" s="50" t="s">
        <v>383</v>
      </c>
      <c r="C1127" s="50" t="s">
        <v>23</v>
      </c>
      <c r="D1127" s="50" t="s">
        <v>384</v>
      </c>
      <c r="E1127" s="51">
        <v>43690</v>
      </c>
      <c r="F1127" s="51">
        <v>44368</v>
      </c>
      <c r="G1127" s="51">
        <v>43899</v>
      </c>
      <c r="H1127" s="52">
        <v>0.09</v>
      </c>
      <c r="I1127" s="53">
        <v>500000000</v>
      </c>
      <c r="J1127" s="54">
        <v>101.18</v>
      </c>
      <c r="K1127" s="54">
        <v>505900000</v>
      </c>
      <c r="L1127" s="54">
        <v>100</v>
      </c>
      <c r="M1127" s="55">
        <v>102.1704</v>
      </c>
      <c r="N1127" s="56">
        <v>4</v>
      </c>
      <c r="O1127" s="52" t="e">
        <f>YIELD(E1127,F1127,H1127,J1127,L1127,N1127,2)</f>
        <v>#NAME?</v>
      </c>
      <c r="P1127" s="52" t="e">
        <f>YIELD(E1127,F1127,H1127,M1127,L1127,N1127,2)</f>
        <v>#NAME?</v>
      </c>
      <c r="Q1127" s="52">
        <f>H1127*L1127/M1127</f>
        <v>0.088088135115454186</v>
      </c>
      <c r="R1127" s="54">
        <f>I1127*O1127</f>
        <v>0</v>
      </c>
      <c r="S1127" s="52">
        <f>R1127/$I$1159</f>
        <v>0</v>
      </c>
      <c r="T1127" s="54">
        <f>I1127*M1127/100-K1127</f>
        <v>4952000</v>
      </c>
      <c r="U1127" s="46">
        <f>T1127/K1127</f>
        <v>0.00978849575014825</v>
      </c>
    </row>
    <row r="1128">
      <c r="A1128" s="50">
        <v>28</v>
      </c>
      <c r="B1128" s="50" t="s">
        <v>579</v>
      </c>
      <c r="C1128" s="50" t="s">
        <v>23</v>
      </c>
      <c r="D1128" s="50" t="s">
        <v>580</v>
      </c>
      <c r="E1128" s="51">
        <v>43497</v>
      </c>
      <c r="F1128" s="51">
        <v>45098</v>
      </c>
      <c r="G1128" s="51">
        <v>43899</v>
      </c>
      <c r="H1128" s="52">
        <v>0.0925</v>
      </c>
      <c r="I1128" s="53">
        <v>1000000000</v>
      </c>
      <c r="J1128" s="54">
        <v>100.35</v>
      </c>
      <c r="K1128" s="54">
        <v>1003500000</v>
      </c>
      <c r="L1128" s="54">
        <v>100</v>
      </c>
      <c r="M1128" s="55">
        <v>103.8624</v>
      </c>
      <c r="N1128" s="56">
        <v>4</v>
      </c>
      <c r="O1128" s="52" t="e">
        <f>YIELD(E1128,F1128,H1128,J1128,L1128,N1128,2)</f>
        <v>#NAME?</v>
      </c>
      <c r="P1128" s="52" t="e">
        <f>YIELD(E1128,F1128,H1128,M1128,L1128,N1128,2)</f>
        <v>#NAME?</v>
      </c>
      <c r="Q1128" s="52">
        <f>H1128*L1128/M1128</f>
        <v>0.089060141109776017</v>
      </c>
      <c r="R1128" s="54">
        <f>I1128*O1128</f>
        <v>0</v>
      </c>
      <c r="S1128" s="52">
        <f>R1128/$I$1159</f>
        <v>0</v>
      </c>
      <c r="T1128" s="54">
        <f>I1128*M1128/100-K1128</f>
        <v>35124000</v>
      </c>
      <c r="U1128" s="46">
        <f>T1128/K1128</f>
        <v>0.035001494768310909</v>
      </c>
    </row>
    <row r="1129">
      <c r="A1129" s="50">
        <v>29</v>
      </c>
      <c r="B1129" s="50" t="s">
        <v>792</v>
      </c>
      <c r="C1129" s="50" t="s">
        <v>23</v>
      </c>
      <c r="D1129" s="50" t="s">
        <v>793</v>
      </c>
      <c r="E1129" s="51">
        <v>43895</v>
      </c>
      <c r="F1129" s="51">
        <v>45841</v>
      </c>
      <c r="G1129" s="51">
        <v>43899</v>
      </c>
      <c r="H1129" s="52">
        <v>0.095</v>
      </c>
      <c r="I1129" s="53">
        <v>3000000000</v>
      </c>
      <c r="J1129" s="54">
        <v>100.03</v>
      </c>
      <c r="K1129" s="54">
        <v>3000900000</v>
      </c>
      <c r="L1129" s="54">
        <v>100</v>
      </c>
      <c r="M1129" s="55">
        <v>98.0483</v>
      </c>
      <c r="N1129" s="56">
        <v>4</v>
      </c>
      <c r="O1129" s="52" t="e">
        <f>YIELD(E1129,F1129,H1129,J1129,L1129,N1129,2)</f>
        <v>#NAME?</v>
      </c>
      <c r="P1129" s="52" t="e">
        <f>YIELD(E1129,F1129,H1129,M1129,L1129,N1129,2)</f>
        <v>#NAME?</v>
      </c>
      <c r="Q1129" s="52">
        <f>H1129*L1129/M1129</f>
        <v>0.096891022077894268</v>
      </c>
      <c r="R1129" s="54">
        <f>I1129*O1129</f>
        <v>0</v>
      </c>
      <c r="S1129" s="52">
        <f>R1129/$I$1159</f>
        <v>0</v>
      </c>
      <c r="T1129" s="54">
        <f>I1129*M1129/100-K1129</f>
        <v>-59451000</v>
      </c>
      <c r="U1129" s="46">
        <f>T1129/K1129</f>
        <v>-0.019811056682995102</v>
      </c>
    </row>
    <row r="1130">
      <c r="A1130" s="50">
        <v>30</v>
      </c>
      <c r="B1130" s="50" t="s">
        <v>474</v>
      </c>
      <c r="C1130" s="50" t="s">
        <v>23</v>
      </c>
      <c r="D1130" s="50" t="s">
        <v>475</v>
      </c>
      <c r="E1130" s="51">
        <v>43245</v>
      </c>
      <c r="F1130" s="51">
        <v>44341</v>
      </c>
      <c r="G1130" s="51">
        <v>43899</v>
      </c>
      <c r="H1130" s="52">
        <v>0.105</v>
      </c>
      <c r="I1130" s="53">
        <v>1100000000</v>
      </c>
      <c r="J1130" s="54">
        <v>100.31669042</v>
      </c>
      <c r="K1130" s="54">
        <v>1103483594.6200001</v>
      </c>
      <c r="L1130" s="54">
        <v>100</v>
      </c>
      <c r="M1130" s="55">
        <v>100.679</v>
      </c>
      <c r="N1130" s="56">
        <v>4</v>
      </c>
      <c r="O1130" s="52" t="e">
        <f>YIELD(E1130,F1130,H1130,J1130,L1130,N1130,2)</f>
        <v>#NAME?</v>
      </c>
      <c r="P1130" s="52" t="e">
        <f>YIELD(E1130,F1130,H1130,M1130,L1130,N1130,2)</f>
        <v>#NAME?</v>
      </c>
      <c r="Q1130" s="52">
        <f>H1130*L1130/M1130</f>
        <v>0.10429185828226344</v>
      </c>
      <c r="R1130" s="54">
        <f>I1130*O1130</f>
        <v>0</v>
      </c>
      <c r="S1130" s="52">
        <f>R1130/$I$1159</f>
        <v>0</v>
      </c>
      <c r="T1130" s="54">
        <f>I1130*M1130/100-K1130</f>
        <v>3985405.379999876</v>
      </c>
      <c r="U1130" s="46">
        <f>T1130/K1130</f>
        <v>0.0036116580250314511</v>
      </c>
    </row>
    <row r="1131">
      <c r="A1131" s="50">
        <v>31</v>
      </c>
      <c r="B1131" s="50" t="s">
        <v>474</v>
      </c>
      <c r="C1131" s="50" t="s">
        <v>23</v>
      </c>
      <c r="D1131" s="50" t="s">
        <v>475</v>
      </c>
      <c r="E1131" s="51">
        <v>43892</v>
      </c>
      <c r="F1131" s="51">
        <v>44341</v>
      </c>
      <c r="G1131" s="51">
        <v>43899</v>
      </c>
      <c r="H1131" s="52">
        <v>0.105</v>
      </c>
      <c r="I1131" s="53">
        <v>5700000000</v>
      </c>
      <c r="J1131" s="54">
        <v>100.31669042</v>
      </c>
      <c r="K1131" s="54">
        <v>5718051353.94</v>
      </c>
      <c r="L1131" s="54">
        <v>100</v>
      </c>
      <c r="M1131" s="55">
        <v>100.679</v>
      </c>
      <c r="N1131" s="56">
        <v>4</v>
      </c>
      <c r="O1131" s="52" t="e">
        <f>YIELD(E1131,F1131,H1131,J1131,L1131,N1131,2)</f>
        <v>#NAME?</v>
      </c>
      <c r="P1131" s="52" t="e">
        <f>YIELD(E1131,F1131,H1131,M1131,L1131,N1131,2)</f>
        <v>#NAME?</v>
      </c>
      <c r="Q1131" s="52">
        <f>H1131*L1131/M1131</f>
        <v>0.10429185828226344</v>
      </c>
      <c r="R1131" s="54">
        <f>I1131*O1131</f>
        <v>0</v>
      </c>
      <c r="S1131" s="52">
        <f>R1131/$I$1159</f>
        <v>0</v>
      </c>
      <c r="T1131" s="54">
        <f>I1131*M1131/100-K1131</f>
        <v>20651646.06000042</v>
      </c>
      <c r="U1131" s="46">
        <f>T1131/K1131</f>
        <v>0.0036116580250316376</v>
      </c>
    </row>
    <row r="1132">
      <c r="A1132" s="50">
        <v>32</v>
      </c>
      <c r="B1132" s="50" t="s">
        <v>474</v>
      </c>
      <c r="C1132" s="50" t="s">
        <v>23</v>
      </c>
      <c r="D1132" s="50" t="s">
        <v>475</v>
      </c>
      <c r="E1132" s="51">
        <v>43257</v>
      </c>
      <c r="F1132" s="51">
        <v>44341</v>
      </c>
      <c r="G1132" s="51">
        <v>43899</v>
      </c>
      <c r="H1132" s="52">
        <v>0.105</v>
      </c>
      <c r="I1132" s="53">
        <v>2000000000</v>
      </c>
      <c r="J1132" s="54">
        <v>100.31669042</v>
      </c>
      <c r="K1132" s="54">
        <v>2006333808.3999999</v>
      </c>
      <c r="L1132" s="54">
        <v>100</v>
      </c>
      <c r="M1132" s="55">
        <v>100.679</v>
      </c>
      <c r="N1132" s="56">
        <v>4</v>
      </c>
      <c r="O1132" s="52" t="e">
        <f>YIELD(E1132,F1132,H1132,J1132,L1132,N1132,2)</f>
        <v>#NAME?</v>
      </c>
      <c r="P1132" s="52" t="e">
        <f>YIELD(E1132,F1132,H1132,M1132,L1132,N1132,2)</f>
        <v>#NAME?</v>
      </c>
      <c r="Q1132" s="52">
        <f>H1132*L1132/M1132</f>
        <v>0.10429185828226344</v>
      </c>
      <c r="R1132" s="54">
        <f>I1132*O1132</f>
        <v>0</v>
      </c>
      <c r="S1132" s="52">
        <f>R1132/$I$1159</f>
        <v>0</v>
      </c>
      <c r="T1132" s="54">
        <f>I1132*M1132/100-K1132</f>
        <v>7246191.6000001431</v>
      </c>
      <c r="U1132" s="46">
        <f>T1132/K1132</f>
        <v>0.0036116580250316354</v>
      </c>
    </row>
    <row r="1133">
      <c r="A1133" s="50">
        <v>33</v>
      </c>
      <c r="B1133" s="50" t="s">
        <v>474</v>
      </c>
      <c r="C1133" s="50" t="s">
        <v>23</v>
      </c>
      <c r="D1133" s="50" t="s">
        <v>475</v>
      </c>
      <c r="E1133" s="51">
        <v>43283</v>
      </c>
      <c r="F1133" s="51">
        <v>44341</v>
      </c>
      <c r="G1133" s="51">
        <v>43899</v>
      </c>
      <c r="H1133" s="52">
        <v>0.105</v>
      </c>
      <c r="I1133" s="53">
        <v>1000000000</v>
      </c>
      <c r="J1133" s="54">
        <v>100.31669042</v>
      </c>
      <c r="K1133" s="54">
        <v>1003166904.1999999</v>
      </c>
      <c r="L1133" s="54">
        <v>100</v>
      </c>
      <c r="M1133" s="55">
        <v>100.679</v>
      </c>
      <c r="N1133" s="56">
        <v>4</v>
      </c>
      <c r="O1133" s="52" t="e">
        <f>YIELD(E1133,F1133,H1133,J1133,L1133,N1133,2)</f>
        <v>#NAME?</v>
      </c>
      <c r="P1133" s="52" t="e">
        <f>YIELD(E1133,F1133,H1133,M1133,L1133,N1133,2)</f>
        <v>#NAME?</v>
      </c>
      <c r="Q1133" s="52">
        <f>H1133*L1133/M1133</f>
        <v>0.10429185828226344</v>
      </c>
      <c r="R1133" s="54">
        <f>I1133*O1133</f>
        <v>0</v>
      </c>
      <c r="S1133" s="52">
        <f>R1133/$I$1159</f>
        <v>0</v>
      </c>
      <c r="T1133" s="54">
        <f>I1133*M1133/100-K1133</f>
        <v>3623095.8000000715</v>
      </c>
      <c r="U1133" s="46">
        <f>T1133/K1133</f>
        <v>0.0036116580250316354</v>
      </c>
    </row>
    <row r="1134">
      <c r="A1134" s="50">
        <v>34</v>
      </c>
      <c r="B1134" s="50" t="s">
        <v>474</v>
      </c>
      <c r="C1134" s="50" t="s">
        <v>23</v>
      </c>
      <c r="D1134" s="50" t="s">
        <v>475</v>
      </c>
      <c r="E1134" s="51">
        <v>43315</v>
      </c>
      <c r="F1134" s="51">
        <v>44341</v>
      </c>
      <c r="G1134" s="51">
        <v>43899</v>
      </c>
      <c r="H1134" s="52">
        <v>0.105</v>
      </c>
      <c r="I1134" s="53">
        <v>1500000000</v>
      </c>
      <c r="J1134" s="54">
        <v>100.31669042</v>
      </c>
      <c r="K1134" s="54">
        <v>1504750356.3</v>
      </c>
      <c r="L1134" s="54">
        <v>100</v>
      </c>
      <c r="M1134" s="55">
        <v>100.679</v>
      </c>
      <c r="N1134" s="56">
        <v>4</v>
      </c>
      <c r="O1134" s="52" t="e">
        <f>YIELD(E1134,F1134,H1134,J1134,L1134,N1134,2)</f>
        <v>#NAME?</v>
      </c>
      <c r="P1134" s="52" t="e">
        <f>YIELD(E1134,F1134,H1134,M1134,L1134,N1134,2)</f>
        <v>#NAME?</v>
      </c>
      <c r="Q1134" s="52">
        <f>H1134*L1134/M1134</f>
        <v>0.10429185828226344</v>
      </c>
      <c r="R1134" s="54">
        <f>I1134*O1134</f>
        <v>0</v>
      </c>
      <c r="S1134" s="52">
        <f>R1134/$I$1159</f>
        <v>0</v>
      </c>
      <c r="T1134" s="54">
        <f>I1134*M1134/100-K1134</f>
        <v>5434643.7000000477</v>
      </c>
      <c r="U1134" s="46">
        <f>T1134/K1134</f>
        <v>0.0036116580250315955</v>
      </c>
    </row>
    <row r="1135">
      <c r="A1135" s="50">
        <v>35</v>
      </c>
      <c r="B1135" s="50" t="s">
        <v>489</v>
      </c>
      <c r="C1135" s="50" t="s">
        <v>23</v>
      </c>
      <c r="D1135" s="50" t="s">
        <v>490</v>
      </c>
      <c r="E1135" s="51">
        <v>43888</v>
      </c>
      <c r="F1135" s="51">
        <v>44614</v>
      </c>
      <c r="G1135" s="51">
        <v>43899</v>
      </c>
      <c r="H1135" s="52">
        <v>0.1115</v>
      </c>
      <c r="I1135" s="53">
        <v>2700000000</v>
      </c>
      <c r="J1135" s="54">
        <v>101.1416</v>
      </c>
      <c r="K1135" s="54">
        <v>2730823200</v>
      </c>
      <c r="L1135" s="54">
        <v>100</v>
      </c>
      <c r="M1135" s="55">
        <v>101.3541</v>
      </c>
      <c r="N1135" s="56">
        <v>4</v>
      </c>
      <c r="O1135" s="52" t="e">
        <f>YIELD(E1135,F1135,H1135,J1135,L1135,N1135,2)</f>
        <v>#NAME?</v>
      </c>
      <c r="P1135" s="52" t="e">
        <f>YIELD(E1135,F1135,H1135,M1135,L1135,N1135,2)</f>
        <v>#NAME?</v>
      </c>
      <c r="Q1135" s="52">
        <f>H1135*L1135/M1135</f>
        <v>0.11001034985264534</v>
      </c>
      <c r="R1135" s="54">
        <f>I1135*O1135</f>
        <v>0</v>
      </c>
      <c r="S1135" s="52">
        <f>R1135/$I$1159</f>
        <v>0</v>
      </c>
      <c r="T1135" s="54">
        <f>I1135*M1135/100-K1135</f>
        <v>5737500</v>
      </c>
      <c r="U1135" s="46">
        <f>T1135/K1135</f>
        <v>0.0021010148148734053</v>
      </c>
    </row>
    <row r="1136">
      <c r="A1136" s="50">
        <v>36</v>
      </c>
      <c r="B1136" s="50" t="s">
        <v>489</v>
      </c>
      <c r="C1136" s="50" t="s">
        <v>23</v>
      </c>
      <c r="D1136" s="50" t="s">
        <v>490</v>
      </c>
      <c r="E1136" s="51">
        <v>43892</v>
      </c>
      <c r="F1136" s="51">
        <v>44614</v>
      </c>
      <c r="G1136" s="51">
        <v>43899</v>
      </c>
      <c r="H1136" s="52">
        <v>0.1115</v>
      </c>
      <c r="I1136" s="53">
        <v>26600000000</v>
      </c>
      <c r="J1136" s="54">
        <v>101.1416</v>
      </c>
      <c r="K1136" s="54">
        <v>26903665600</v>
      </c>
      <c r="L1136" s="54">
        <v>100</v>
      </c>
      <c r="M1136" s="55">
        <v>101.3541</v>
      </c>
      <c r="N1136" s="56">
        <v>4</v>
      </c>
      <c r="O1136" s="52" t="e">
        <f>YIELD(E1136,F1136,H1136,J1136,L1136,N1136,2)</f>
        <v>#NAME?</v>
      </c>
      <c r="P1136" s="52" t="e">
        <f>YIELD(E1136,F1136,H1136,M1136,L1136,N1136,2)</f>
        <v>#NAME?</v>
      </c>
      <c r="Q1136" s="52">
        <f>H1136*L1136/M1136</f>
        <v>0.11001034985264534</v>
      </c>
      <c r="R1136" s="54">
        <f>I1136*O1136</f>
        <v>0</v>
      </c>
      <c r="S1136" s="52">
        <f>R1136/$I$1159</f>
        <v>0</v>
      </c>
      <c r="T1136" s="54">
        <f>I1136*M1136/100-K1136</f>
        <v>56525000</v>
      </c>
      <c r="U1136" s="46">
        <f>T1136/K1136</f>
        <v>0.0021010148148734053</v>
      </c>
    </row>
    <row r="1137">
      <c r="A1137" s="50">
        <v>37</v>
      </c>
      <c r="B1137" s="50" t="s">
        <v>794</v>
      </c>
      <c r="C1137" s="50" t="s">
        <v>23</v>
      </c>
      <c r="D1137" s="50" t="s">
        <v>795</v>
      </c>
      <c r="E1137" s="51">
        <v>43633</v>
      </c>
      <c r="F1137" s="51">
        <v>44830</v>
      </c>
      <c r="G1137" s="51">
        <v>43899</v>
      </c>
      <c r="H1137" s="52">
        <v>0.078</v>
      </c>
      <c r="I1137" s="53">
        <v>2500000000</v>
      </c>
      <c r="J1137" s="54">
        <v>97.15</v>
      </c>
      <c r="K1137" s="54">
        <v>2428750000</v>
      </c>
      <c r="L1137" s="54">
        <v>100</v>
      </c>
      <c r="M1137" s="55">
        <v>102.1373</v>
      </c>
      <c r="N1137" s="56">
        <v>4</v>
      </c>
      <c r="O1137" s="52" t="e">
        <f>YIELD(E1137,F1137,H1137,J1137,L1137,N1137,2)</f>
        <v>#NAME?</v>
      </c>
      <c r="P1137" s="52" t="e">
        <f>YIELD(E1137,F1137,H1137,M1137,L1137,N1137,2)</f>
        <v>#NAME?</v>
      </c>
      <c r="Q1137" s="52">
        <f>H1137*L1137/M1137</f>
        <v>0.076367791198709969</v>
      </c>
      <c r="R1137" s="54">
        <f>I1137*O1137</f>
        <v>0</v>
      </c>
      <c r="S1137" s="52">
        <f>R1137/$I$1159</f>
        <v>0</v>
      </c>
      <c r="T1137" s="54">
        <f>I1137*M1137/100-K1137</f>
        <v>124682500</v>
      </c>
      <c r="U1137" s="46">
        <f>T1137/K1137</f>
        <v>0.051336078229541948</v>
      </c>
    </row>
    <row r="1138">
      <c r="A1138" s="50">
        <v>38</v>
      </c>
      <c r="B1138" s="50" t="s">
        <v>670</v>
      </c>
      <c r="C1138" s="50" t="s">
        <v>23</v>
      </c>
      <c r="D1138" s="50" t="s">
        <v>671</v>
      </c>
      <c r="E1138" s="51">
        <v>43859</v>
      </c>
      <c r="F1138" s="51">
        <v>44383</v>
      </c>
      <c r="G1138" s="51">
        <v>43899</v>
      </c>
      <c r="H1138" s="52">
        <v>0.0825</v>
      </c>
      <c r="I1138" s="53">
        <v>1500000000</v>
      </c>
      <c r="J1138" s="54">
        <v>100.07</v>
      </c>
      <c r="K1138" s="54">
        <v>1501050000</v>
      </c>
      <c r="L1138" s="54">
        <v>100</v>
      </c>
      <c r="M1138" s="55">
        <v>100.42</v>
      </c>
      <c r="N1138" s="56">
        <v>4</v>
      </c>
      <c r="O1138" s="52" t="e">
        <f>YIELD(E1138,F1138,H1138,J1138,L1138,N1138,2)</f>
        <v>#NAME?</v>
      </c>
      <c r="P1138" s="52" t="e">
        <f>YIELD(E1138,F1138,H1138,M1138,L1138,N1138,2)</f>
        <v>#NAME?</v>
      </c>
      <c r="Q1138" s="52">
        <f>H1138*L1138/M1138</f>
        <v>0.082154949213304115</v>
      </c>
      <c r="R1138" s="54">
        <f>I1138*O1138</f>
        <v>0</v>
      </c>
      <c r="S1138" s="52">
        <f>R1138/$I$1159</f>
        <v>0</v>
      </c>
      <c r="T1138" s="54">
        <f>I1138*M1138/100-K1138</f>
        <v>5250000</v>
      </c>
      <c r="U1138" s="46">
        <f>T1138/K1138</f>
        <v>0.00349755171380034</v>
      </c>
    </row>
    <row r="1139">
      <c r="A1139" s="50">
        <v>39</v>
      </c>
      <c r="B1139" s="50" t="s">
        <v>238</v>
      </c>
      <c r="C1139" s="50" t="s">
        <v>23</v>
      </c>
      <c r="D1139" s="50" t="s">
        <v>239</v>
      </c>
      <c r="E1139" s="51">
        <v>43873</v>
      </c>
      <c r="F1139" s="51">
        <v>43988</v>
      </c>
      <c r="G1139" s="51">
        <v>43899</v>
      </c>
      <c r="H1139" s="52">
        <v>0.099</v>
      </c>
      <c r="I1139" s="53">
        <v>6500000000</v>
      </c>
      <c r="J1139" s="54">
        <v>101.294</v>
      </c>
      <c r="K1139" s="54">
        <v>6584110000</v>
      </c>
      <c r="L1139" s="54">
        <v>100</v>
      </c>
      <c r="M1139" s="55">
        <v>100.8091</v>
      </c>
      <c r="N1139" s="56">
        <v>4</v>
      </c>
      <c r="O1139" s="52" t="e">
        <f>YIELD(E1139,F1139,H1139,J1139,L1139,N1139,2)</f>
        <v>#NAME?</v>
      </c>
      <c r="P1139" s="52" t="e">
        <f>YIELD(E1139,F1139,H1139,M1139,L1139,N1139,2)</f>
        <v>#NAME?</v>
      </c>
      <c r="Q1139" s="52">
        <f>H1139*L1139/M1139</f>
        <v>0.098205419947207148</v>
      </c>
      <c r="R1139" s="54">
        <f>I1139*O1139</f>
        <v>0</v>
      </c>
      <c r="S1139" s="52">
        <f>R1139/$I$1159</f>
        <v>0</v>
      </c>
      <c r="T1139" s="54">
        <f>I1139*M1139/100-K1139</f>
        <v>-31518500</v>
      </c>
      <c r="U1139" s="46">
        <f>T1139/K1139</f>
        <v>-0.0047870555018066224</v>
      </c>
    </row>
    <row r="1140">
      <c r="A1140" s="50">
        <v>40</v>
      </c>
      <c r="B1140" s="50" t="s">
        <v>238</v>
      </c>
      <c r="C1140" s="50" t="s">
        <v>23</v>
      </c>
      <c r="D1140" s="50" t="s">
        <v>239</v>
      </c>
      <c r="E1140" s="51">
        <v>43892</v>
      </c>
      <c r="F1140" s="51">
        <v>43988</v>
      </c>
      <c r="G1140" s="51">
        <v>43899</v>
      </c>
      <c r="H1140" s="52">
        <v>0.099</v>
      </c>
      <c r="I1140" s="53">
        <v>13500000000</v>
      </c>
      <c r="J1140" s="54">
        <v>101.294</v>
      </c>
      <c r="K1140" s="54">
        <v>13674690000</v>
      </c>
      <c r="L1140" s="54">
        <v>100</v>
      </c>
      <c r="M1140" s="55">
        <v>100.8091</v>
      </c>
      <c r="N1140" s="56">
        <v>4</v>
      </c>
      <c r="O1140" s="52" t="e">
        <f>YIELD(E1140,F1140,H1140,J1140,L1140,N1140,2)</f>
        <v>#NAME?</v>
      </c>
      <c r="P1140" s="52" t="e">
        <f>YIELD(E1140,F1140,H1140,M1140,L1140,N1140,2)</f>
        <v>#NAME?</v>
      </c>
      <c r="Q1140" s="52">
        <f>H1140*L1140/M1140</f>
        <v>0.098205419947207148</v>
      </c>
      <c r="R1140" s="54">
        <f>I1140*O1140</f>
        <v>0</v>
      </c>
      <c r="S1140" s="52">
        <f>R1140/$I$1159</f>
        <v>0</v>
      </c>
      <c r="T1140" s="54">
        <f>I1140*M1140/100-K1140</f>
        <v>-65461500</v>
      </c>
      <c r="U1140" s="46">
        <f>T1140/K1140</f>
        <v>-0.0047870555018066224</v>
      </c>
    </row>
    <row r="1141">
      <c r="A1141" s="50">
        <v>41</v>
      </c>
      <c r="B1141" s="50" t="s">
        <v>796</v>
      </c>
      <c r="C1141" s="50" t="s">
        <v>23</v>
      </c>
      <c r="D1141" s="50" t="s">
        <v>797</v>
      </c>
      <c r="E1141" s="51">
        <v>43781</v>
      </c>
      <c r="F1141" s="51">
        <v>45443</v>
      </c>
      <c r="G1141" s="51">
        <v>43899</v>
      </c>
      <c r="H1141" s="52">
        <v>0.089</v>
      </c>
      <c r="I1141" s="53">
        <v>10000000000</v>
      </c>
      <c r="J1141" s="54">
        <v>106.1</v>
      </c>
      <c r="K1141" s="54">
        <v>10610000000</v>
      </c>
      <c r="L1141" s="54">
        <v>100</v>
      </c>
      <c r="M1141" s="55">
        <v>104.8604</v>
      </c>
      <c r="N1141" s="56">
        <v>4</v>
      </c>
      <c r="O1141" s="52" t="e">
        <f>YIELD(E1141,F1141,H1141,J1141,L1141,N1141,2)</f>
        <v>#NAME?</v>
      </c>
      <c r="P1141" s="52" t="e">
        <f>YIELD(E1141,F1141,H1141,M1141,L1141,N1141,2)</f>
        <v>#NAME?</v>
      </c>
      <c r="Q1141" s="52">
        <f>H1141*L1141/M1141</f>
        <v>0.084874747759878855</v>
      </c>
      <c r="R1141" s="54">
        <f>I1141*O1141</f>
        <v>0</v>
      </c>
      <c r="S1141" s="52">
        <f>R1141/$I$1159</f>
        <v>0</v>
      </c>
      <c r="T1141" s="54">
        <f>I1141*M1141/100-K1141</f>
        <v>-123960000</v>
      </c>
      <c r="U1141" s="46">
        <f>T1141/K1141</f>
        <v>-0.011683317624882186</v>
      </c>
    </row>
    <row r="1142">
      <c r="A1142" s="50">
        <v>42</v>
      </c>
      <c r="B1142" s="50" t="s">
        <v>252</v>
      </c>
      <c r="C1142" s="50" t="s">
        <v>23</v>
      </c>
      <c r="D1142" s="50" t="s">
        <v>253</v>
      </c>
      <c r="E1142" s="51">
        <v>43816</v>
      </c>
      <c r="F1142" s="51">
        <v>44765</v>
      </c>
      <c r="G1142" s="51">
        <v>43899</v>
      </c>
      <c r="H1142" s="52">
        <v>0.09</v>
      </c>
      <c r="I1142" s="53">
        <v>5000000000</v>
      </c>
      <c r="J1142" s="54">
        <v>101.84333333</v>
      </c>
      <c r="K1142" s="54">
        <v>5092166666.5</v>
      </c>
      <c r="L1142" s="54">
        <v>100</v>
      </c>
      <c r="M1142" s="55">
        <v>104.861</v>
      </c>
      <c r="N1142" s="56">
        <v>4</v>
      </c>
      <c r="O1142" s="52" t="e">
        <f>YIELD(E1142,F1142,H1142,J1142,L1142,N1142,2)</f>
        <v>#NAME?</v>
      </c>
      <c r="P1142" s="52" t="e">
        <f>YIELD(E1142,F1142,H1142,M1142,L1142,N1142,2)</f>
        <v>#NAME?</v>
      </c>
      <c r="Q1142" s="52">
        <f>H1142*L1142/M1142</f>
        <v>0.085827905513012462</v>
      </c>
      <c r="R1142" s="54">
        <f>I1142*O1142</f>
        <v>0</v>
      </c>
      <c r="S1142" s="52">
        <f>R1142/$I$1159</f>
        <v>0</v>
      </c>
      <c r="T1142" s="54">
        <f>I1142*M1142/100-K1142</f>
        <v>150883333.5</v>
      </c>
      <c r="U1142" s="46">
        <f>T1142/K1142</f>
        <v>0.029630478219148052</v>
      </c>
    </row>
    <row r="1143">
      <c r="A1143" s="50">
        <v>43</v>
      </c>
      <c r="B1143" s="50" t="s">
        <v>254</v>
      </c>
      <c r="C1143" s="50" t="s">
        <v>23</v>
      </c>
      <c r="D1143" s="50" t="s">
        <v>255</v>
      </c>
      <c r="E1143" s="51">
        <v>43803</v>
      </c>
      <c r="F1143" s="51">
        <v>45496</v>
      </c>
      <c r="G1143" s="51">
        <v>43899</v>
      </c>
      <c r="H1143" s="52">
        <v>0.0925</v>
      </c>
      <c r="I1143" s="53">
        <v>1500000000</v>
      </c>
      <c r="J1143" s="54">
        <v>104.94</v>
      </c>
      <c r="K1143" s="54">
        <v>1574100000</v>
      </c>
      <c r="L1143" s="54">
        <v>100</v>
      </c>
      <c r="M1143" s="55">
        <v>107.3258</v>
      </c>
      <c r="N1143" s="56">
        <v>4</v>
      </c>
      <c r="O1143" s="52" t="e">
        <f>YIELD(E1143,F1143,H1143,J1143,L1143,N1143,2)</f>
        <v>#NAME?</v>
      </c>
      <c r="P1143" s="52" t="e">
        <f>YIELD(E1143,F1143,H1143,M1143,L1143,N1143,2)</f>
        <v>#NAME?</v>
      </c>
      <c r="Q1143" s="52">
        <f>H1143*L1143/M1143</f>
        <v>0.086186173315269954</v>
      </c>
      <c r="R1143" s="54">
        <f>I1143*O1143</f>
        <v>0</v>
      </c>
      <c r="S1143" s="52">
        <f>R1143/$I$1159</f>
        <v>0</v>
      </c>
      <c r="T1143" s="54">
        <f>I1143*M1143/100-K1143</f>
        <v>35787000</v>
      </c>
      <c r="U1143" s="46">
        <f>T1143/K1143</f>
        <v>0.022734896131122548</v>
      </c>
    </row>
    <row r="1144">
      <c r="A1144" s="50">
        <v>44</v>
      </c>
      <c r="B1144" s="50" t="s">
        <v>710</v>
      </c>
      <c r="C1144" s="50" t="s">
        <v>23</v>
      </c>
      <c r="D1144" s="50" t="s">
        <v>711</v>
      </c>
      <c r="E1144" s="51">
        <v>43721</v>
      </c>
      <c r="F1144" s="51">
        <v>44750</v>
      </c>
      <c r="G1144" s="51">
        <v>43899</v>
      </c>
      <c r="H1144" s="52">
        <v>0.104</v>
      </c>
      <c r="I1144" s="53">
        <v>1500000000</v>
      </c>
      <c r="J1144" s="54">
        <v>106.2614</v>
      </c>
      <c r="K1144" s="54">
        <v>1593921000</v>
      </c>
      <c r="L1144" s="54">
        <v>100</v>
      </c>
      <c r="M1144" s="55">
        <v>107.8309</v>
      </c>
      <c r="N1144" s="56">
        <v>4</v>
      </c>
      <c r="O1144" s="52" t="e">
        <f>YIELD(E1144,F1144,H1144,J1144,L1144,N1144,2)</f>
        <v>#NAME?</v>
      </c>
      <c r="P1144" s="52" t="e">
        <f>YIELD(E1144,F1144,H1144,M1144,L1144,N1144,2)</f>
        <v>#NAME?</v>
      </c>
      <c r="Q1144" s="52">
        <f>H1144*L1144/M1144</f>
        <v>0.096447307775415034</v>
      </c>
      <c r="R1144" s="54">
        <f>I1144*O1144</f>
        <v>0</v>
      </c>
      <c r="S1144" s="52">
        <f>R1144/$I$1159</f>
        <v>0</v>
      </c>
      <c r="T1144" s="54">
        <f>I1144*M1144/100-K1144</f>
        <v>23542500</v>
      </c>
      <c r="U1144" s="46">
        <f>T1144/K1144</f>
        <v>0.014770179952456866</v>
      </c>
    </row>
    <row r="1145">
      <c r="A1145" s="50">
        <v>45</v>
      </c>
      <c r="B1145" s="50" t="s">
        <v>798</v>
      </c>
      <c r="C1145" s="50" t="s">
        <v>23</v>
      </c>
      <c r="D1145" s="50" t="s">
        <v>799</v>
      </c>
      <c r="E1145" s="51">
        <v>43836</v>
      </c>
      <c r="F1145" s="51">
        <v>44353</v>
      </c>
      <c r="G1145" s="51">
        <v>43899</v>
      </c>
      <c r="H1145" s="52">
        <v>0.01</v>
      </c>
      <c r="I1145" s="53">
        <v>5000000000</v>
      </c>
      <c r="J1145" s="54">
        <v>100.98</v>
      </c>
      <c r="K1145" s="54">
        <v>5049000000</v>
      </c>
      <c r="L1145" s="54">
        <v>100</v>
      </c>
      <c r="M1145" s="55">
        <v>101.03</v>
      </c>
      <c r="N1145" s="56">
        <v>4</v>
      </c>
      <c r="O1145" s="52" t="e">
        <f>YIELD(E1145,F1145,H1145,J1145,L1145,N1145,2)</f>
        <v>#NAME?</v>
      </c>
      <c r="P1145" s="52" t="e">
        <f>YIELD(E1145,F1145,H1145,M1145,L1145,N1145,2)</f>
        <v>#NAME?</v>
      </c>
      <c r="Q1145" s="52">
        <f>H1145*L1145/M1145</f>
        <v>0.0098980500841334262</v>
      </c>
      <c r="R1145" s="54">
        <f>I1145*O1145</f>
        <v>0</v>
      </c>
      <c r="S1145" s="52">
        <f>R1145/$I$1159</f>
        <v>0</v>
      </c>
      <c r="T1145" s="54">
        <f>I1145*M1145/100-K1145</f>
        <v>2500000</v>
      </c>
      <c r="U1145" s="46">
        <f>T1145/K1145</f>
        <v>0.00049514755397108334</v>
      </c>
    </row>
    <row r="1146">
      <c r="A1146" s="50">
        <v>46</v>
      </c>
      <c r="B1146" s="50" t="s">
        <v>672</v>
      </c>
      <c r="C1146" s="50" t="s">
        <v>23</v>
      </c>
      <c r="D1146" s="50" t="s">
        <v>673</v>
      </c>
      <c r="E1146" s="51">
        <v>43871</v>
      </c>
      <c r="F1146" s="51">
        <v>44508</v>
      </c>
      <c r="G1146" s="51">
        <v>43899</v>
      </c>
      <c r="H1146" s="52">
        <v>0.0875</v>
      </c>
      <c r="I1146" s="53">
        <v>4500000000</v>
      </c>
      <c r="J1146" s="54">
        <v>102.87</v>
      </c>
      <c r="K1146" s="54">
        <v>4629150000</v>
      </c>
      <c r="L1146" s="54">
        <v>100</v>
      </c>
      <c r="M1146" s="55">
        <v>104.8161</v>
      </c>
      <c r="N1146" s="56">
        <v>4</v>
      </c>
      <c r="O1146" s="52" t="e">
        <f>YIELD(E1146,F1146,H1146,J1146,L1146,N1146,2)</f>
        <v>#NAME?</v>
      </c>
      <c r="P1146" s="52" t="e">
        <f>YIELD(E1146,F1146,H1146,M1146,L1146,N1146,2)</f>
        <v>#NAME?</v>
      </c>
      <c r="Q1146" s="52">
        <f>H1146*L1146/M1146</f>
        <v>0.083479541787950515</v>
      </c>
      <c r="R1146" s="54">
        <f>I1146*O1146</f>
        <v>0</v>
      </c>
      <c r="S1146" s="52">
        <f>R1146/$I$1159</f>
        <v>0</v>
      </c>
      <c r="T1146" s="54">
        <f>I1146*M1146/100-K1146</f>
        <v>87574500</v>
      </c>
      <c r="U1146" s="46">
        <f>T1146/K1146</f>
        <v>0.018918051910177893</v>
      </c>
    </row>
    <row r="1147">
      <c r="A1147" s="50">
        <v>47</v>
      </c>
      <c r="B1147" s="50" t="s">
        <v>585</v>
      </c>
      <c r="C1147" s="50" t="s">
        <v>23</v>
      </c>
      <c r="D1147" s="50" t="s">
        <v>586</v>
      </c>
      <c r="E1147" s="51">
        <v>43592</v>
      </c>
      <c r="F1147" s="51">
        <v>44732</v>
      </c>
      <c r="G1147" s="51">
        <v>43899</v>
      </c>
      <c r="H1147" s="52">
        <v>0.086</v>
      </c>
      <c r="I1147" s="53">
        <v>700000000</v>
      </c>
      <c r="J1147" s="54">
        <v>100.68</v>
      </c>
      <c r="K1147" s="54">
        <v>704760000</v>
      </c>
      <c r="L1147" s="54">
        <v>100</v>
      </c>
      <c r="M1147" s="55">
        <v>102.2504</v>
      </c>
      <c r="N1147" s="56">
        <v>4</v>
      </c>
      <c r="O1147" s="52" t="e">
        <f>YIELD(E1147,F1147,H1147,J1147,L1147,N1147,2)</f>
        <v>#NAME?</v>
      </c>
      <c r="P1147" s="52" t="e">
        <f>YIELD(E1147,F1147,H1147,M1147,L1147,N1147,2)</f>
        <v>#NAME?</v>
      </c>
      <c r="Q1147" s="52">
        <f>H1147*L1147/M1147</f>
        <v>0.084107250436184111</v>
      </c>
      <c r="R1147" s="54">
        <f>I1147*O1147</f>
        <v>0</v>
      </c>
      <c r="S1147" s="52">
        <f>R1147/$I$1159</f>
        <v>0</v>
      </c>
      <c r="T1147" s="54">
        <f>I1147*M1147/100-K1147</f>
        <v>10992800</v>
      </c>
      <c r="U1147" s="46">
        <f>T1147/K1147</f>
        <v>0.015597934048470402</v>
      </c>
    </row>
    <row r="1148">
      <c r="A1148" s="50">
        <v>48</v>
      </c>
      <c r="B1148" s="50" t="s">
        <v>682</v>
      </c>
      <c r="C1148" s="50" t="s">
        <v>23</v>
      </c>
      <c r="D1148" s="50" t="s">
        <v>683</v>
      </c>
      <c r="E1148" s="51">
        <v>43188</v>
      </c>
      <c r="F1148" s="51">
        <v>45014</v>
      </c>
      <c r="G1148" s="51">
        <v>43899</v>
      </c>
      <c r="H1148" s="52">
        <v>0.095</v>
      </c>
      <c r="I1148" s="53">
        <v>2000000000</v>
      </c>
      <c r="J1148" s="54">
        <v>100</v>
      </c>
      <c r="K1148" s="54">
        <v>2000000000</v>
      </c>
      <c r="L1148" s="54">
        <v>100</v>
      </c>
      <c r="M1148" s="55">
        <v>101.3323</v>
      </c>
      <c r="N1148" s="56">
        <v>4</v>
      </c>
      <c r="O1148" s="52" t="e">
        <f>YIELD(E1148,F1148,H1148,J1148,L1148,N1148,2)</f>
        <v>#NAME?</v>
      </c>
      <c r="P1148" s="52" t="e">
        <f>YIELD(E1148,F1148,H1148,M1148,L1148,N1148,2)</f>
        <v>#NAME?</v>
      </c>
      <c r="Q1148" s="52">
        <f>H1148*L1148/M1148</f>
        <v>0.093750956013038289</v>
      </c>
      <c r="R1148" s="54">
        <f>I1148*O1148</f>
        <v>0</v>
      </c>
      <c r="S1148" s="52">
        <f>R1148/$I$1159</f>
        <v>0</v>
      </c>
      <c r="T1148" s="54">
        <f>I1148*M1148/100-K1148</f>
        <v>26646000</v>
      </c>
      <c r="U1148" s="46">
        <f>T1148/K1148</f>
        <v>0.013323</v>
      </c>
    </row>
    <row r="1149">
      <c r="A1149" s="50">
        <v>49</v>
      </c>
      <c r="B1149" s="50" t="s">
        <v>712</v>
      </c>
      <c r="C1149" s="50" t="s">
        <v>23</v>
      </c>
      <c r="D1149" s="50" t="s">
        <v>713</v>
      </c>
      <c r="E1149" s="51">
        <v>43850</v>
      </c>
      <c r="F1149" s="51">
        <v>44004</v>
      </c>
      <c r="G1149" s="51">
        <v>43899</v>
      </c>
      <c r="H1149" s="52">
        <v>0.105</v>
      </c>
      <c r="I1149" s="53">
        <v>4000000000</v>
      </c>
      <c r="J1149" s="54">
        <v>99.77</v>
      </c>
      <c r="K1149" s="54">
        <v>3990800000</v>
      </c>
      <c r="L1149" s="54">
        <v>100</v>
      </c>
      <c r="M1149" s="55">
        <v>99.7637</v>
      </c>
      <c r="N1149" s="56">
        <v>4</v>
      </c>
      <c r="O1149" s="52" t="e">
        <f>YIELD(E1149,F1149,H1149,J1149,L1149,N1149,2)</f>
        <v>#NAME?</v>
      </c>
      <c r="P1149" s="52" t="e">
        <f>YIELD(E1149,F1149,H1149,M1149,L1149,N1149,2)</f>
        <v>#NAME?</v>
      </c>
      <c r="Q1149" s="52">
        <f>H1149*L1149/M1149</f>
        <v>0.10524870268444334</v>
      </c>
      <c r="R1149" s="54">
        <f>I1149*O1149</f>
        <v>0</v>
      </c>
      <c r="S1149" s="52">
        <f>R1149/$I$1159</f>
        <v>0</v>
      </c>
      <c r="T1149" s="54">
        <f>I1149*M1149/100-K1149</f>
        <v>-252000</v>
      </c>
      <c r="U1149" s="46">
        <f>T1149/K1149</f>
        <v>-6.3145234038288064E-05</v>
      </c>
    </row>
    <row r="1150">
      <c r="A1150" s="50">
        <v>50</v>
      </c>
      <c r="B1150" s="50" t="s">
        <v>714</v>
      </c>
      <c r="C1150" s="50" t="s">
        <v>23</v>
      </c>
      <c r="D1150" s="50" t="s">
        <v>715</v>
      </c>
      <c r="E1150" s="51">
        <v>43864</v>
      </c>
      <c r="F1150" s="51">
        <v>44823</v>
      </c>
      <c r="G1150" s="51">
        <v>43899</v>
      </c>
      <c r="H1150" s="52">
        <v>0.115</v>
      </c>
      <c r="I1150" s="53">
        <v>8400000000</v>
      </c>
      <c r="J1150" s="54">
        <v>101.59813112</v>
      </c>
      <c r="K1150" s="54">
        <v>8534243014.0800009</v>
      </c>
      <c r="L1150" s="54">
        <v>100</v>
      </c>
      <c r="M1150" s="55">
        <v>101.5191</v>
      </c>
      <c r="N1150" s="56">
        <v>4</v>
      </c>
      <c r="O1150" s="52" t="e">
        <f>YIELD(E1150,F1150,H1150,J1150,L1150,N1150,2)</f>
        <v>#NAME?</v>
      </c>
      <c r="P1150" s="52" t="e">
        <f>YIELD(E1150,F1150,H1150,M1150,L1150,N1150,2)</f>
        <v>#NAME?</v>
      </c>
      <c r="Q1150" s="52">
        <f>H1150*L1150/M1150</f>
        <v>0.11327917603682461</v>
      </c>
      <c r="R1150" s="54">
        <f>I1150*O1150</f>
        <v>0</v>
      </c>
      <c r="S1150" s="52">
        <f>R1150/$I$1159</f>
        <v>0</v>
      </c>
      <c r="T1150" s="54">
        <f>I1150*M1150/100-K1150</f>
        <v>-6638614.0800008774</v>
      </c>
      <c r="U1150" s="46">
        <f>T1150/K1150</f>
        <v>-0.00077787966302908539</v>
      </c>
    </row>
    <row r="1151">
      <c r="A1151" s="50">
        <v>51</v>
      </c>
      <c r="B1151" s="50" t="s">
        <v>714</v>
      </c>
      <c r="C1151" s="50" t="s">
        <v>23</v>
      </c>
      <c r="D1151" s="50" t="s">
        <v>715</v>
      </c>
      <c r="E1151" s="51">
        <v>43893</v>
      </c>
      <c r="F1151" s="51">
        <v>44823</v>
      </c>
      <c r="G1151" s="51">
        <v>43899</v>
      </c>
      <c r="H1151" s="52">
        <v>0.115</v>
      </c>
      <c r="I1151" s="53">
        <v>36600000000</v>
      </c>
      <c r="J1151" s="54">
        <v>101.59813112</v>
      </c>
      <c r="K1151" s="54">
        <v>37184915989.920006</v>
      </c>
      <c r="L1151" s="54">
        <v>100</v>
      </c>
      <c r="M1151" s="55">
        <v>101.5191</v>
      </c>
      <c r="N1151" s="56">
        <v>4</v>
      </c>
      <c r="O1151" s="52" t="e">
        <f>YIELD(E1151,F1151,H1151,J1151,L1151,N1151,2)</f>
        <v>#NAME?</v>
      </c>
      <c r="P1151" s="52" t="e">
        <f>YIELD(E1151,F1151,H1151,M1151,L1151,N1151,2)</f>
        <v>#NAME?</v>
      </c>
      <c r="Q1151" s="52">
        <f>H1151*L1151/M1151</f>
        <v>0.11327917603682461</v>
      </c>
      <c r="R1151" s="54">
        <f>I1151*O1151</f>
        <v>0</v>
      </c>
      <c r="S1151" s="52">
        <f>R1151/$I$1159</f>
        <v>0</v>
      </c>
      <c r="T1151" s="54">
        <f>I1151*M1151/100-K1151</f>
        <v>-28925389.9200058</v>
      </c>
      <c r="U1151" s="46">
        <f>T1151/K1151</f>
        <v>-0.00077787966302913852</v>
      </c>
    </row>
    <row r="1152">
      <c r="A1152" s="50">
        <v>52</v>
      </c>
      <c r="B1152" s="50" t="s">
        <v>597</v>
      </c>
      <c r="C1152" s="50" t="s">
        <v>23</v>
      </c>
      <c r="D1152" s="50" t="s">
        <v>598</v>
      </c>
      <c r="E1152" s="51">
        <v>43873</v>
      </c>
      <c r="F1152" s="51">
        <v>44907</v>
      </c>
      <c r="G1152" s="51">
        <v>43899</v>
      </c>
      <c r="H1152" s="52">
        <v>0.1025</v>
      </c>
      <c r="I1152" s="53">
        <v>5300000000</v>
      </c>
      <c r="J1152" s="54">
        <v>100.73425781</v>
      </c>
      <c r="K1152" s="54">
        <v>5338915663.93</v>
      </c>
      <c r="L1152" s="54">
        <v>100</v>
      </c>
      <c r="M1152" s="55">
        <v>100.2734</v>
      </c>
      <c r="N1152" s="56">
        <v>4</v>
      </c>
      <c r="O1152" s="52" t="e">
        <f>YIELD(E1152,F1152,H1152,J1152,L1152,N1152,2)</f>
        <v>#NAME?</v>
      </c>
      <c r="P1152" s="52" t="e">
        <f>YIELD(E1152,F1152,H1152,M1152,L1152,N1152,2)</f>
        <v>#NAME?</v>
      </c>
      <c r="Q1152" s="52">
        <f>H1152*L1152/M1152</f>
        <v>0.10222052907351302</v>
      </c>
      <c r="R1152" s="54">
        <f>I1152*O1152</f>
        <v>0</v>
      </c>
      <c r="S1152" s="52">
        <f>R1152/$I$1159</f>
        <v>0</v>
      </c>
      <c r="T1152" s="54">
        <f>I1152*M1152/100-K1152</f>
        <v>-24425463.930000305</v>
      </c>
      <c r="U1152" s="46">
        <f>T1152/K1152</f>
        <v>-0.0045749859086593268</v>
      </c>
    </row>
    <row r="1153">
      <c r="A1153" s="50">
        <v>53</v>
      </c>
      <c r="B1153" s="50" t="s">
        <v>597</v>
      </c>
      <c r="C1153" s="50" t="s">
        <v>23</v>
      </c>
      <c r="D1153" s="50" t="s">
        <v>598</v>
      </c>
      <c r="E1153" s="51">
        <v>43893</v>
      </c>
      <c r="F1153" s="51">
        <v>44907</v>
      </c>
      <c r="G1153" s="51">
        <v>43899</v>
      </c>
      <c r="H1153" s="52">
        <v>0.1025</v>
      </c>
      <c r="I1153" s="53">
        <v>10700000000</v>
      </c>
      <c r="J1153" s="54">
        <v>100.73425781</v>
      </c>
      <c r="K1153" s="54">
        <v>10778565585.67</v>
      </c>
      <c r="L1153" s="54">
        <v>100</v>
      </c>
      <c r="M1153" s="55">
        <v>100.2734</v>
      </c>
      <c r="N1153" s="56">
        <v>4</v>
      </c>
      <c r="O1153" s="52" t="e">
        <f>YIELD(E1153,F1153,H1153,J1153,L1153,N1153,2)</f>
        <v>#NAME?</v>
      </c>
      <c r="P1153" s="52" t="e">
        <f>YIELD(E1153,F1153,H1153,M1153,L1153,N1153,2)</f>
        <v>#NAME?</v>
      </c>
      <c r="Q1153" s="52">
        <f>H1153*L1153/M1153</f>
        <v>0.10222052907351302</v>
      </c>
      <c r="R1153" s="54">
        <f>I1153*O1153</f>
        <v>0</v>
      </c>
      <c r="S1153" s="52">
        <f>R1153/$I$1159</f>
        <v>0</v>
      </c>
      <c r="T1153" s="54">
        <f>I1153*M1153/100-K1153</f>
        <v>-49311785.670000076</v>
      </c>
      <c r="U1153" s="46">
        <f>T1153/K1153</f>
        <v>-0.0045749859086592773</v>
      </c>
    </row>
    <row r="1154">
      <c r="A1154" s="50">
        <v>54</v>
      </c>
      <c r="B1154" s="50" t="s">
        <v>484</v>
      </c>
      <c r="C1154" s="50" t="s">
        <v>23</v>
      </c>
      <c r="D1154" s="50" t="s">
        <v>485</v>
      </c>
      <c r="E1154" s="51">
        <v>43854</v>
      </c>
      <c r="F1154" s="51">
        <v>44747</v>
      </c>
      <c r="G1154" s="51">
        <v>43899</v>
      </c>
      <c r="H1154" s="52">
        <v>0.0995</v>
      </c>
      <c r="I1154" s="53">
        <v>1000000000</v>
      </c>
      <c r="J1154" s="54">
        <v>98.93</v>
      </c>
      <c r="K1154" s="54">
        <v>989300000</v>
      </c>
      <c r="L1154" s="54">
        <v>100</v>
      </c>
      <c r="M1154" s="55">
        <v>98.6291</v>
      </c>
      <c r="N1154" s="56">
        <v>4</v>
      </c>
      <c r="O1154" s="52" t="e">
        <f>YIELD(E1154,F1154,H1154,J1154,L1154,N1154,2)</f>
        <v>#NAME?</v>
      </c>
      <c r="P1154" s="52" t="e">
        <f>YIELD(E1154,F1154,H1154,M1154,L1154,N1154,2)</f>
        <v>#NAME?</v>
      </c>
      <c r="Q1154" s="52">
        <f>H1154*L1154/M1154</f>
        <v>0.10088300511715104</v>
      </c>
      <c r="R1154" s="54">
        <f>I1154*O1154</f>
        <v>0</v>
      </c>
      <c r="S1154" s="52">
        <f>R1154/$I$1159</f>
        <v>0</v>
      </c>
      <c r="T1154" s="54">
        <f>I1154*M1154/100-K1154</f>
        <v>-3009000</v>
      </c>
      <c r="U1154" s="46">
        <f>T1154/K1154</f>
        <v>-0.0030415445264328311</v>
      </c>
    </row>
    <row r="1155">
      <c r="A1155" s="50">
        <v>55</v>
      </c>
      <c r="B1155" s="50" t="s">
        <v>484</v>
      </c>
      <c r="C1155" s="50" t="s">
        <v>23</v>
      </c>
      <c r="D1155" s="50" t="s">
        <v>485</v>
      </c>
      <c r="E1155" s="51">
        <v>43651</v>
      </c>
      <c r="F1155" s="51">
        <v>44747</v>
      </c>
      <c r="G1155" s="51">
        <v>43899</v>
      </c>
      <c r="H1155" s="52">
        <v>0.0995</v>
      </c>
      <c r="I1155" s="53">
        <v>1000000000</v>
      </c>
      <c r="J1155" s="54">
        <v>98.93</v>
      </c>
      <c r="K1155" s="54">
        <v>989300000</v>
      </c>
      <c r="L1155" s="54">
        <v>100</v>
      </c>
      <c r="M1155" s="55">
        <v>98.6291</v>
      </c>
      <c r="N1155" s="56">
        <v>4</v>
      </c>
      <c r="O1155" s="52" t="e">
        <f>YIELD(E1155,F1155,H1155,J1155,L1155,N1155,2)</f>
        <v>#NAME?</v>
      </c>
      <c r="P1155" s="52" t="e">
        <f>YIELD(E1155,F1155,H1155,M1155,L1155,N1155,2)</f>
        <v>#NAME?</v>
      </c>
      <c r="Q1155" s="52">
        <f>H1155*L1155/M1155</f>
        <v>0.10088300511715104</v>
      </c>
      <c r="R1155" s="54">
        <f>I1155*O1155</f>
        <v>0</v>
      </c>
      <c r="S1155" s="52">
        <f>R1155/$I$1159</f>
        <v>0</v>
      </c>
      <c r="T1155" s="54">
        <f>I1155*M1155/100-K1155</f>
        <v>-3009000</v>
      </c>
      <c r="U1155" s="46">
        <f>T1155/K1155</f>
        <v>-0.0030415445264328311</v>
      </c>
    </row>
    <row r="1156">
      <c r="A1156" s="50">
        <v>56</v>
      </c>
      <c r="B1156" s="50" t="s">
        <v>531</v>
      </c>
      <c r="C1156" s="50" t="s">
        <v>23</v>
      </c>
      <c r="D1156" s="50" t="s">
        <v>532</v>
      </c>
      <c r="E1156" s="51">
        <v>43839</v>
      </c>
      <c r="F1156" s="51">
        <v>44864</v>
      </c>
      <c r="G1156" s="51">
        <v>43899</v>
      </c>
      <c r="H1156" s="52">
        <v>0.0975</v>
      </c>
      <c r="I1156" s="53">
        <v>3100000000</v>
      </c>
      <c r="J1156" s="54">
        <v>98.25180393</v>
      </c>
      <c r="K1156" s="54">
        <v>3045805921.8300004</v>
      </c>
      <c r="L1156" s="54">
        <v>100</v>
      </c>
      <c r="M1156" s="55">
        <v>97.5542</v>
      </c>
      <c r="N1156" s="56">
        <v>4</v>
      </c>
      <c r="O1156" s="52" t="e">
        <f>YIELD(E1156,F1156,H1156,J1156,L1156,N1156,2)</f>
        <v>#NAME?</v>
      </c>
      <c r="P1156" s="52" t="e">
        <f>YIELD(E1156,F1156,H1156,M1156,L1156,N1156,2)</f>
        <v>#NAME?</v>
      </c>
      <c r="Q1156" s="52">
        <f>H1156*L1156/M1156</f>
        <v>0.099944441141437274</v>
      </c>
      <c r="R1156" s="54">
        <f>I1156*O1156</f>
        <v>0</v>
      </c>
      <c r="S1156" s="52">
        <f>R1156/$I$1159</f>
        <v>0</v>
      </c>
      <c r="T1156" s="54">
        <f>I1156*M1156/100-K1156</f>
        <v>-21625721.8300004</v>
      </c>
      <c r="U1156" s="46">
        <f>T1156/K1156</f>
        <v>-0.0071001640895776768</v>
      </c>
    </row>
    <row r="1157">
      <c r="A1157" s="50">
        <v>57</v>
      </c>
      <c r="B1157" s="50" t="s">
        <v>531</v>
      </c>
      <c r="C1157" s="50" t="s">
        <v>23</v>
      </c>
      <c r="D1157" s="50" t="s">
        <v>532</v>
      </c>
      <c r="E1157" s="51">
        <v>43861</v>
      </c>
      <c r="F1157" s="51">
        <v>44864</v>
      </c>
      <c r="G1157" s="51">
        <v>43899</v>
      </c>
      <c r="H1157" s="52">
        <v>0.0975</v>
      </c>
      <c r="I1157" s="53">
        <v>3000000000</v>
      </c>
      <c r="J1157" s="54">
        <v>98.25180393</v>
      </c>
      <c r="K1157" s="54">
        <v>2947554117.9</v>
      </c>
      <c r="L1157" s="54">
        <v>100</v>
      </c>
      <c r="M1157" s="55">
        <v>97.5542</v>
      </c>
      <c r="N1157" s="56">
        <v>4</v>
      </c>
      <c r="O1157" s="52" t="e">
        <f>YIELD(E1157,F1157,H1157,J1157,L1157,N1157,2)</f>
        <v>#NAME?</v>
      </c>
      <c r="P1157" s="52" t="e">
        <f>YIELD(E1157,F1157,H1157,M1157,L1157,N1157,2)</f>
        <v>#NAME?</v>
      </c>
      <c r="Q1157" s="52">
        <f>H1157*L1157/M1157</f>
        <v>0.099944441141437274</v>
      </c>
      <c r="R1157" s="54">
        <f>I1157*O1157</f>
        <v>0</v>
      </c>
      <c r="S1157" s="52">
        <f>R1157/$I$1159</f>
        <v>0</v>
      </c>
      <c r="T1157" s="54">
        <f>I1157*M1157/100-K1157</f>
        <v>-20928117.900000095</v>
      </c>
      <c r="U1157" s="46">
        <f>T1157/K1157</f>
        <v>-0.0071001640895775779</v>
      </c>
    </row>
    <row r="1158">
      <c r="A1158" s="57">
        <v>58</v>
      </c>
      <c r="B1158" s="57" t="s">
        <v>531</v>
      </c>
      <c r="C1158" s="57" t="s">
        <v>23</v>
      </c>
      <c r="D1158" s="57" t="s">
        <v>532</v>
      </c>
      <c r="E1158" s="58">
        <v>43892</v>
      </c>
      <c r="F1158" s="58">
        <v>44864</v>
      </c>
      <c r="G1158" s="58">
        <v>43899</v>
      </c>
      <c r="H1158" s="59">
        <v>0.0975</v>
      </c>
      <c r="I1158" s="60">
        <v>11300000000</v>
      </c>
      <c r="J1158" s="61">
        <v>98.25180393</v>
      </c>
      <c r="K1158" s="61">
        <v>11102453844.09</v>
      </c>
      <c r="L1158" s="61">
        <v>100</v>
      </c>
      <c r="M1158" s="62">
        <v>97.5542</v>
      </c>
      <c r="N1158" s="63">
        <v>4</v>
      </c>
      <c r="O1158" s="59" t="e">
        <f>YIELD(E1158,F1158,H1158,J1158,L1158,N1158,2)</f>
        <v>#NAME?</v>
      </c>
      <c r="P1158" s="59" t="e">
        <f>YIELD(E1158,F1158,H1158,M1158,L1158,N1158,2)</f>
        <v>#NAME?</v>
      </c>
      <c r="Q1158" s="59">
        <f>H1158*L1158/M1158</f>
        <v>0.099944441141437274</v>
      </c>
      <c r="R1158" s="61">
        <f>I1158*O1158</f>
        <v>0</v>
      </c>
      <c r="S1158" s="59">
        <f>R1158/$I$1159</f>
        <v>0</v>
      </c>
      <c r="T1158" s="61">
        <f>I1158*M1158/100-K1158</f>
        <v>-78829244.090000153</v>
      </c>
      <c r="U1158" s="47">
        <f>T1158/K1158</f>
        <v>-0.00710016408957756</v>
      </c>
    </row>
    <row r="1159">
      <c r="I1159" s="18">
        <f>SUM(I1101:I1158)</f>
        <v>326380000000</v>
      </c>
      <c r="K1159" s="18">
        <f>SUM(K1101:K1158)</f>
        <v>331750239396.27</v>
      </c>
      <c r="R1159" s="18">
        <f>SUM(R1101:R1158)</f>
        <v>0</v>
      </c>
      <c r="S1159" s="20" t="e">
        <f>SUM(S1101:S1158)</f>
        <v>#NAME?</v>
      </c>
      <c r="T1159" s="18">
        <f>SUM(T1101:T1158)</f>
        <v>583224703.72999537</v>
      </c>
      <c r="U1159" s="2">
        <f>T1159/K1159</f>
        <v>0.001758023460032363</v>
      </c>
    </row>
    <row r="1162">
      <c r="B1162" s="8" t="s">
        <v>0</v>
      </c>
      <c r="C1162" s="0" t="s">
        <v>161</v>
      </c>
      <c r="G1162" s="7" t="s">
        <v>4</v>
      </c>
      <c r="H1162" s="10">
        <v>43899</v>
      </c>
    </row>
    <row r="1164">
      <c r="A1164" s="43" t="s">
        <v>5</v>
      </c>
      <c r="B1164" s="43" t="s">
        <v>217</v>
      </c>
      <c r="C1164" s="43" t="s">
        <v>218</v>
      </c>
      <c r="D1164" s="43" t="s">
        <v>219</v>
      </c>
      <c r="E1164" s="43" t="s">
        <v>220</v>
      </c>
      <c r="F1164" s="43" t="s">
        <v>221</v>
      </c>
      <c r="G1164" s="45" t="s">
        <v>222</v>
      </c>
      <c r="H1164" s="43" t="s">
        <v>223</v>
      </c>
      <c r="I1164" s="43" t="s">
        <v>224</v>
      </c>
      <c r="J1164" s="43" t="s">
        <v>225</v>
      </c>
      <c r="K1164" s="44"/>
      <c r="L1164" s="43" t="s">
        <v>226</v>
      </c>
      <c r="M1164" s="43" t="s">
        <v>227</v>
      </c>
      <c r="N1164" s="43" t="s">
        <v>228</v>
      </c>
      <c r="O1164" s="43" t="s">
        <v>229</v>
      </c>
      <c r="P1164" s="43" t="s">
        <v>230</v>
      </c>
      <c r="Q1164" s="43" t="s">
        <v>231</v>
      </c>
      <c r="R1164" s="43" t="s">
        <v>232</v>
      </c>
      <c r="S1164" s="43" t="s">
        <v>233</v>
      </c>
      <c r="T1164" s="43" t="s">
        <v>234</v>
      </c>
      <c r="U1164" s="48" t="s">
        <v>235</v>
      </c>
    </row>
    <row r="1165">
      <c r="A1165" s="44"/>
      <c r="B1165" s="44"/>
      <c r="C1165" s="44"/>
      <c r="D1165" s="44"/>
      <c r="E1165" s="44"/>
      <c r="F1165" s="44"/>
      <c r="G1165" s="44"/>
      <c r="H1165" s="44"/>
      <c r="I1165" s="44"/>
      <c r="J1165" s="42" t="s">
        <v>236</v>
      </c>
      <c r="K1165" s="42" t="s">
        <v>237</v>
      </c>
      <c r="L1165" s="44"/>
      <c r="M1165" s="44"/>
      <c r="N1165" s="44"/>
      <c r="O1165" s="44"/>
      <c r="P1165" s="44"/>
      <c r="Q1165" s="44"/>
      <c r="R1165" s="44"/>
      <c r="S1165" s="44"/>
      <c r="T1165" s="44"/>
      <c r="U1165" s="49"/>
    </row>
    <row r="1166">
      <c r="A1166" s="50">
        <v>1</v>
      </c>
      <c r="B1166" s="50" t="s">
        <v>718</v>
      </c>
      <c r="C1166" s="50" t="s">
        <v>23</v>
      </c>
      <c r="D1166" s="50" t="s">
        <v>719</v>
      </c>
      <c r="E1166" s="51">
        <v>43641</v>
      </c>
      <c r="F1166" s="51">
        <v>45468</v>
      </c>
      <c r="G1166" s="51">
        <v>43899</v>
      </c>
      <c r="H1166" s="52">
        <v>0.0975</v>
      </c>
      <c r="I1166" s="53">
        <v>3000000000</v>
      </c>
      <c r="J1166" s="54">
        <v>100</v>
      </c>
      <c r="K1166" s="54">
        <v>3000000000</v>
      </c>
      <c r="L1166" s="54">
        <v>100</v>
      </c>
      <c r="M1166" s="55">
        <v>101.5428</v>
      </c>
      <c r="N1166" s="56">
        <v>4</v>
      </c>
      <c r="O1166" s="52" t="e">
        <f>YIELD(E1166,F1166,H1166,J1166,L1166,N1166,2)</f>
        <v>#NAME?</v>
      </c>
      <c r="P1166" s="52" t="e">
        <f>YIELD(E1166,F1166,H1166,M1166,L1166,N1166,2)</f>
        <v>#NAME?</v>
      </c>
      <c r="Q1166" s="52">
        <f>H1166*L1166/M1166</f>
        <v>0.096018624658764581</v>
      </c>
      <c r="R1166" s="54">
        <f>I1166*O1166</f>
        <v>0</v>
      </c>
      <c r="S1166" s="52">
        <f>R1166/$I$1176</f>
        <v>0</v>
      </c>
      <c r="T1166" s="54">
        <f>I1166*M1166/100-K1166</f>
        <v>46284000</v>
      </c>
      <c r="U1166" s="46">
        <f>T1166/K1166</f>
        <v>0.015428</v>
      </c>
    </row>
    <row r="1167">
      <c r="A1167" s="50">
        <v>2</v>
      </c>
      <c r="B1167" s="50" t="s">
        <v>499</v>
      </c>
      <c r="C1167" s="50" t="s">
        <v>23</v>
      </c>
      <c r="D1167" s="50" t="s">
        <v>500</v>
      </c>
      <c r="E1167" s="51">
        <v>43130</v>
      </c>
      <c r="F1167" s="51">
        <v>49018</v>
      </c>
      <c r="G1167" s="51">
        <v>43899</v>
      </c>
      <c r="H1167" s="52">
        <v>0.08375</v>
      </c>
      <c r="I1167" s="53">
        <v>4000000000</v>
      </c>
      <c r="J1167" s="54">
        <v>113.93</v>
      </c>
      <c r="K1167" s="54">
        <v>4557200000</v>
      </c>
      <c r="L1167" s="54">
        <v>100</v>
      </c>
      <c r="M1167" s="55">
        <v>108.9372</v>
      </c>
      <c r="N1167" s="56">
        <v>2</v>
      </c>
      <c r="O1167" s="52" t="e">
        <f>YIELD(E1167,F1167,H1167,J1167,L1167,N1167,2)</f>
        <v>#NAME?</v>
      </c>
      <c r="P1167" s="52" t="e">
        <f>YIELD(E1167,F1167,H1167,M1167,L1167,N1167,2)</f>
        <v>#NAME?</v>
      </c>
      <c r="Q1167" s="52">
        <f>H1167*L1167/M1167</f>
        <v>0.076879156064227822</v>
      </c>
      <c r="R1167" s="54">
        <f>I1167*O1167</f>
        <v>0</v>
      </c>
      <c r="S1167" s="52">
        <f>R1167/$I$1176</f>
        <v>0</v>
      </c>
      <c r="T1167" s="54">
        <f>I1167*M1167/100-K1167</f>
        <v>-199712000</v>
      </c>
      <c r="U1167" s="46">
        <f>T1167/K1167</f>
        <v>-0.04382340033353814</v>
      </c>
    </row>
    <row r="1168">
      <c r="A1168" s="50">
        <v>3</v>
      </c>
      <c r="B1168" s="50" t="s">
        <v>662</v>
      </c>
      <c r="C1168" s="50" t="s">
        <v>23</v>
      </c>
      <c r="D1168" s="50" t="s">
        <v>663</v>
      </c>
      <c r="E1168" s="51">
        <v>43497</v>
      </c>
      <c r="F1168" s="51">
        <v>47253</v>
      </c>
      <c r="G1168" s="51">
        <v>43899</v>
      </c>
      <c r="H1168" s="52">
        <v>0.0825</v>
      </c>
      <c r="I1168" s="53">
        <v>1500000000</v>
      </c>
      <c r="J1168" s="54">
        <v>100.8</v>
      </c>
      <c r="K1168" s="54">
        <v>1512000000</v>
      </c>
      <c r="L1168" s="54">
        <v>100</v>
      </c>
      <c r="M1168" s="55">
        <v>107.3335</v>
      </c>
      <c r="N1168" s="56">
        <v>2</v>
      </c>
      <c r="O1168" s="52" t="e">
        <f>YIELD(E1168,F1168,H1168,J1168,L1168,N1168,2)</f>
        <v>#NAME?</v>
      </c>
      <c r="P1168" s="52" t="e">
        <f>YIELD(E1168,F1168,H1168,M1168,L1168,N1168,2)</f>
        <v>#NAME?</v>
      </c>
      <c r="Q1168" s="52">
        <f>H1168*L1168/M1168</f>
        <v>0.076863234684418191</v>
      </c>
      <c r="R1168" s="54">
        <f>I1168*O1168</f>
        <v>0</v>
      </c>
      <c r="S1168" s="52">
        <f>R1168/$I$1176</f>
        <v>0</v>
      </c>
      <c r="T1168" s="54">
        <f>I1168*M1168/100-K1168</f>
        <v>98002500</v>
      </c>
      <c r="U1168" s="46">
        <f>T1168/K1168</f>
        <v>0.064816468253968251</v>
      </c>
    </row>
    <row r="1169">
      <c r="A1169" s="50">
        <v>4</v>
      </c>
      <c r="B1169" s="50" t="s">
        <v>571</v>
      </c>
      <c r="C1169" s="50" t="s">
        <v>23</v>
      </c>
      <c r="D1169" s="50" t="s">
        <v>572</v>
      </c>
      <c r="E1169" s="51">
        <v>43854</v>
      </c>
      <c r="F1169" s="51">
        <v>47741</v>
      </c>
      <c r="G1169" s="51">
        <v>43899</v>
      </c>
      <c r="H1169" s="52">
        <v>0.07</v>
      </c>
      <c r="I1169" s="53">
        <v>300000000</v>
      </c>
      <c r="J1169" s="54">
        <v>98.05879245</v>
      </c>
      <c r="K1169" s="54">
        <v>294176377.35</v>
      </c>
      <c r="L1169" s="54">
        <v>100</v>
      </c>
      <c r="M1169" s="55">
        <v>99.5</v>
      </c>
      <c r="N1169" s="56">
        <v>2</v>
      </c>
      <c r="O1169" s="52" t="e">
        <f>YIELD(E1169,F1169,H1169,J1169,L1169,N1169,2)</f>
        <v>#NAME?</v>
      </c>
      <c r="P1169" s="52" t="e">
        <f>YIELD(E1169,F1169,H1169,M1169,L1169,N1169,2)</f>
        <v>#NAME?</v>
      </c>
      <c r="Q1169" s="52">
        <f>H1169*L1169/M1169</f>
        <v>0.070351758793969862</v>
      </c>
      <c r="R1169" s="54">
        <f>I1169*O1169</f>
        <v>0</v>
      </c>
      <c r="S1169" s="52">
        <f>R1169/$I$1176</f>
        <v>0</v>
      </c>
      <c r="T1169" s="54">
        <f>I1169*M1169/100-K1169</f>
        <v>4323622.6499999762</v>
      </c>
      <c r="U1169" s="46">
        <f>T1169/K1169</f>
        <v>0.014697382192778491</v>
      </c>
    </row>
    <row r="1170">
      <c r="A1170" s="50">
        <v>5</v>
      </c>
      <c r="B1170" s="50" t="s">
        <v>571</v>
      </c>
      <c r="C1170" s="50" t="s">
        <v>23</v>
      </c>
      <c r="D1170" s="50" t="s">
        <v>572</v>
      </c>
      <c r="E1170" s="51">
        <v>43720</v>
      </c>
      <c r="F1170" s="51">
        <v>47741</v>
      </c>
      <c r="G1170" s="51">
        <v>43899</v>
      </c>
      <c r="H1170" s="52">
        <v>0.07</v>
      </c>
      <c r="I1170" s="53">
        <v>5000000000</v>
      </c>
      <c r="J1170" s="54">
        <v>98.05879245</v>
      </c>
      <c r="K1170" s="54">
        <v>4902939622.5</v>
      </c>
      <c r="L1170" s="54">
        <v>100</v>
      </c>
      <c r="M1170" s="55">
        <v>99.5</v>
      </c>
      <c r="N1170" s="56">
        <v>2</v>
      </c>
      <c r="O1170" s="52" t="e">
        <f>YIELD(E1170,F1170,H1170,J1170,L1170,N1170,2)</f>
        <v>#NAME?</v>
      </c>
      <c r="P1170" s="52" t="e">
        <f>YIELD(E1170,F1170,H1170,M1170,L1170,N1170,2)</f>
        <v>#NAME?</v>
      </c>
      <c r="Q1170" s="52">
        <f>H1170*L1170/M1170</f>
        <v>0.070351758793969862</v>
      </c>
      <c r="R1170" s="54">
        <f>I1170*O1170</f>
        <v>0</v>
      </c>
      <c r="S1170" s="52">
        <f>R1170/$I$1176</f>
        <v>0</v>
      </c>
      <c r="T1170" s="54">
        <f>I1170*M1170/100-K1170</f>
        <v>72060377.5</v>
      </c>
      <c r="U1170" s="46">
        <f>T1170/K1170</f>
        <v>0.014697382192778573</v>
      </c>
    </row>
    <row r="1171">
      <c r="A1171" s="50">
        <v>6</v>
      </c>
      <c r="B1171" s="50" t="s">
        <v>288</v>
      </c>
      <c r="C1171" s="50" t="s">
        <v>23</v>
      </c>
      <c r="D1171" s="50" t="s">
        <v>289</v>
      </c>
      <c r="E1171" s="51">
        <v>42944</v>
      </c>
      <c r="F1171" s="51">
        <v>48167</v>
      </c>
      <c r="G1171" s="51">
        <v>43899</v>
      </c>
      <c r="H1171" s="52">
        <v>0.08875</v>
      </c>
      <c r="I1171" s="53">
        <v>4000000000</v>
      </c>
      <c r="J1171" s="54">
        <v>110.93</v>
      </c>
      <c r="K1171" s="54">
        <v>4437200000</v>
      </c>
      <c r="L1171" s="54">
        <v>100</v>
      </c>
      <c r="M1171" s="55">
        <v>109.7826</v>
      </c>
      <c r="N1171" s="56">
        <v>2</v>
      </c>
      <c r="O1171" s="52" t="e">
        <f>YIELD(E1171,F1171,H1171,J1171,L1171,N1171,2)</f>
        <v>#NAME?</v>
      </c>
      <c r="P1171" s="52" t="e">
        <f>YIELD(E1171,F1171,H1171,M1171,L1171,N1171,2)</f>
        <v>#NAME?</v>
      </c>
      <c r="Q1171" s="52">
        <f>H1171*L1171/M1171</f>
        <v>0.080841590561710142</v>
      </c>
      <c r="R1171" s="54">
        <f>I1171*O1171</f>
        <v>0</v>
      </c>
      <c r="S1171" s="52">
        <f>R1171/$I$1176</f>
        <v>0</v>
      </c>
      <c r="T1171" s="54">
        <f>I1171*M1171/100-K1171</f>
        <v>-45896000</v>
      </c>
      <c r="U1171" s="46">
        <f>T1171/K1171</f>
        <v>-0.010343459839538449</v>
      </c>
    </row>
    <row r="1172">
      <c r="A1172" s="50">
        <v>7</v>
      </c>
      <c r="B1172" s="50" t="s">
        <v>800</v>
      </c>
      <c r="C1172" s="50" t="s">
        <v>23</v>
      </c>
      <c r="D1172" s="50" t="s">
        <v>801</v>
      </c>
      <c r="E1172" s="51">
        <v>43826</v>
      </c>
      <c r="F1172" s="51">
        <v>44017</v>
      </c>
      <c r="G1172" s="51">
        <v>43899</v>
      </c>
      <c r="H1172" s="52">
        <v>0.08</v>
      </c>
      <c r="I1172" s="53">
        <v>3000000000</v>
      </c>
      <c r="J1172" s="54">
        <v>100.76</v>
      </c>
      <c r="K1172" s="54">
        <v>3022800000</v>
      </c>
      <c r="L1172" s="54">
        <v>100</v>
      </c>
      <c r="M1172" s="55">
        <v>100.5804</v>
      </c>
      <c r="N1172" s="56">
        <v>4</v>
      </c>
      <c r="O1172" s="52" t="e">
        <f>YIELD(E1172,F1172,H1172,J1172,L1172,N1172,2)</f>
        <v>#NAME?</v>
      </c>
      <c r="P1172" s="52" t="e">
        <f>YIELD(E1172,F1172,H1172,M1172,L1172,N1172,2)</f>
        <v>#NAME?</v>
      </c>
      <c r="Q1172" s="52">
        <f>H1172*L1172/M1172</f>
        <v>0.079538359362261432</v>
      </c>
      <c r="R1172" s="54">
        <f>I1172*O1172</f>
        <v>0</v>
      </c>
      <c r="S1172" s="52">
        <f>R1172/$I$1176</f>
        <v>0</v>
      </c>
      <c r="T1172" s="54">
        <f>I1172*M1172/100-K1172</f>
        <v>-5388000</v>
      </c>
      <c r="U1172" s="46">
        <f>T1172/K1172</f>
        <v>-0.0017824533545057562</v>
      </c>
    </row>
    <row r="1173">
      <c r="A1173" s="50">
        <v>8</v>
      </c>
      <c r="B1173" s="50" t="s">
        <v>531</v>
      </c>
      <c r="C1173" s="50" t="s">
        <v>23</v>
      </c>
      <c r="D1173" s="50" t="s">
        <v>532</v>
      </c>
      <c r="E1173" s="51">
        <v>43768</v>
      </c>
      <c r="F1173" s="51">
        <v>44864</v>
      </c>
      <c r="G1173" s="51">
        <v>43899</v>
      </c>
      <c r="H1173" s="52">
        <v>0.0975</v>
      </c>
      <c r="I1173" s="53">
        <v>1800000000</v>
      </c>
      <c r="J1173" s="54">
        <v>100.00352941</v>
      </c>
      <c r="K1173" s="54">
        <v>1800063529.3799999</v>
      </c>
      <c r="L1173" s="54">
        <v>100</v>
      </c>
      <c r="M1173" s="55">
        <v>97.5542</v>
      </c>
      <c r="N1173" s="56">
        <v>4</v>
      </c>
      <c r="O1173" s="52" t="e">
        <f>YIELD(E1173,F1173,H1173,J1173,L1173,N1173,2)</f>
        <v>#NAME?</v>
      </c>
      <c r="P1173" s="52" t="e">
        <f>YIELD(E1173,F1173,H1173,M1173,L1173,N1173,2)</f>
        <v>#NAME?</v>
      </c>
      <c r="Q1173" s="52">
        <f>H1173*L1173/M1173</f>
        <v>0.099944441141437274</v>
      </c>
      <c r="R1173" s="54">
        <f>I1173*O1173</f>
        <v>0</v>
      </c>
      <c r="S1173" s="52">
        <f>R1173/$I$1176</f>
        <v>0</v>
      </c>
      <c r="T1173" s="54">
        <f>I1173*M1173/100-K1173</f>
        <v>-44087929.379999876</v>
      </c>
      <c r="U1173" s="46">
        <f>T1173/K1173</f>
        <v>-0.024492429661738209</v>
      </c>
    </row>
    <row r="1174">
      <c r="A1174" s="50">
        <v>9</v>
      </c>
      <c r="B1174" s="50" t="s">
        <v>531</v>
      </c>
      <c r="C1174" s="50" t="s">
        <v>23</v>
      </c>
      <c r="D1174" s="50" t="s">
        <v>532</v>
      </c>
      <c r="E1174" s="51">
        <v>43773</v>
      </c>
      <c r="F1174" s="51">
        <v>44864</v>
      </c>
      <c r="G1174" s="51">
        <v>43899</v>
      </c>
      <c r="H1174" s="52">
        <v>0.0975</v>
      </c>
      <c r="I1174" s="53">
        <v>400000000</v>
      </c>
      <c r="J1174" s="54">
        <v>100.00352941</v>
      </c>
      <c r="K1174" s="54">
        <v>400014117.64</v>
      </c>
      <c r="L1174" s="54">
        <v>100</v>
      </c>
      <c r="M1174" s="55">
        <v>97.5542</v>
      </c>
      <c r="N1174" s="56">
        <v>4</v>
      </c>
      <c r="O1174" s="52" t="e">
        <f>YIELD(E1174,F1174,H1174,J1174,L1174,N1174,2)</f>
        <v>#NAME?</v>
      </c>
      <c r="P1174" s="52" t="e">
        <f>YIELD(E1174,F1174,H1174,M1174,L1174,N1174,2)</f>
        <v>#NAME?</v>
      </c>
      <c r="Q1174" s="52">
        <f>H1174*L1174/M1174</f>
        <v>0.099944441141437274</v>
      </c>
      <c r="R1174" s="54">
        <f>I1174*O1174</f>
        <v>0</v>
      </c>
      <c r="S1174" s="52">
        <f>R1174/$I$1176</f>
        <v>0</v>
      </c>
      <c r="T1174" s="54">
        <f>I1174*M1174/100-K1174</f>
        <v>-9797317.6399999857</v>
      </c>
      <c r="U1174" s="46">
        <f>T1174/K1174</f>
        <v>-0.02449242966173824</v>
      </c>
    </row>
    <row r="1175">
      <c r="A1175" s="57">
        <v>10</v>
      </c>
      <c r="B1175" s="57" t="s">
        <v>486</v>
      </c>
      <c r="C1175" s="57" t="s">
        <v>23</v>
      </c>
      <c r="D1175" s="57" t="s">
        <v>487</v>
      </c>
      <c r="E1175" s="58">
        <v>43875</v>
      </c>
      <c r="F1175" s="58">
        <v>44840</v>
      </c>
      <c r="G1175" s="58">
        <v>43899</v>
      </c>
      <c r="H1175" s="59">
        <v>0.085</v>
      </c>
      <c r="I1175" s="60">
        <v>3000000000</v>
      </c>
      <c r="J1175" s="61">
        <v>98.25</v>
      </c>
      <c r="K1175" s="61">
        <v>2947500000</v>
      </c>
      <c r="L1175" s="61">
        <v>100</v>
      </c>
      <c r="M1175" s="62">
        <v>98.2336</v>
      </c>
      <c r="N1175" s="63">
        <v>4</v>
      </c>
      <c r="O1175" s="59" t="e">
        <f>YIELD(E1175,F1175,H1175,J1175,L1175,N1175,2)</f>
        <v>#NAME?</v>
      </c>
      <c r="P1175" s="59" t="e">
        <f>YIELD(E1175,F1175,H1175,M1175,L1175,N1175,2)</f>
        <v>#NAME?</v>
      </c>
      <c r="Q1175" s="59">
        <f>H1175*L1175/M1175</f>
        <v>0.086528438334744939</v>
      </c>
      <c r="R1175" s="61">
        <f>I1175*O1175</f>
        <v>0</v>
      </c>
      <c r="S1175" s="59">
        <f>R1175/$I$1176</f>
        <v>0</v>
      </c>
      <c r="T1175" s="61">
        <f>I1175*M1175/100-K1175</f>
        <v>-492000</v>
      </c>
      <c r="U1175" s="47">
        <f>T1175/K1175</f>
        <v>-0.00016692111959287531</v>
      </c>
    </row>
    <row r="1176">
      <c r="I1176" s="18">
        <f>SUM(I1166:I1175)</f>
        <v>26000000000</v>
      </c>
      <c r="K1176" s="18">
        <f>SUM(K1166:K1175)</f>
        <v>26873893646.87</v>
      </c>
      <c r="R1176" s="18">
        <f>SUM(R1166:R1175)</f>
        <v>0</v>
      </c>
      <c r="S1176" s="20" t="e">
        <f>SUM(S1166:S1175)</f>
        <v>#NAME?</v>
      </c>
      <c r="T1176" s="18">
        <f>SUM(T1166:T1175)</f>
        <v>-84702746.869999886</v>
      </c>
      <c r="U1176" s="2">
        <f>T1176/K1176</f>
        <v>-0.0031518598675359874</v>
      </c>
    </row>
    <row r="1179">
      <c r="B1179" s="8" t="s">
        <v>0</v>
      </c>
      <c r="C1179" s="0" t="s">
        <v>802</v>
      </c>
      <c r="G1179" s="7" t="s">
        <v>4</v>
      </c>
      <c r="H1179" s="10">
        <v>43899</v>
      </c>
    </row>
    <row r="1181">
      <c r="A1181" s="43" t="s">
        <v>5</v>
      </c>
      <c r="B1181" s="43" t="s">
        <v>217</v>
      </c>
      <c r="C1181" s="43" t="s">
        <v>218</v>
      </c>
      <c r="D1181" s="43" t="s">
        <v>219</v>
      </c>
      <c r="E1181" s="43" t="s">
        <v>220</v>
      </c>
      <c r="F1181" s="43" t="s">
        <v>221</v>
      </c>
      <c r="G1181" s="45" t="s">
        <v>222</v>
      </c>
      <c r="H1181" s="43" t="s">
        <v>223</v>
      </c>
      <c r="I1181" s="43" t="s">
        <v>224</v>
      </c>
      <c r="J1181" s="43" t="s">
        <v>225</v>
      </c>
      <c r="K1181" s="44"/>
      <c r="L1181" s="43" t="s">
        <v>226</v>
      </c>
      <c r="M1181" s="43" t="s">
        <v>227</v>
      </c>
      <c r="N1181" s="43" t="s">
        <v>228</v>
      </c>
      <c r="O1181" s="43" t="s">
        <v>229</v>
      </c>
      <c r="P1181" s="43" t="s">
        <v>230</v>
      </c>
      <c r="Q1181" s="43" t="s">
        <v>231</v>
      </c>
      <c r="R1181" s="43" t="s">
        <v>232</v>
      </c>
      <c r="S1181" s="43" t="s">
        <v>233</v>
      </c>
      <c r="T1181" s="43" t="s">
        <v>234</v>
      </c>
      <c r="U1181" s="48" t="s">
        <v>235</v>
      </c>
    </row>
    <row r="1182">
      <c r="A1182" s="44"/>
      <c r="B1182" s="44"/>
      <c r="C1182" s="44"/>
      <c r="D1182" s="44"/>
      <c r="E1182" s="44"/>
      <c r="F1182" s="44"/>
      <c r="G1182" s="44"/>
      <c r="H1182" s="44"/>
      <c r="I1182" s="44"/>
      <c r="J1182" s="42" t="s">
        <v>236</v>
      </c>
      <c r="K1182" s="42" t="s">
        <v>237</v>
      </c>
      <c r="L1182" s="44"/>
      <c r="M1182" s="44"/>
      <c r="N1182" s="44"/>
      <c r="O1182" s="44"/>
      <c r="P1182" s="44"/>
      <c r="Q1182" s="44"/>
      <c r="R1182" s="44"/>
      <c r="S1182" s="44"/>
      <c r="T1182" s="44"/>
      <c r="U1182" s="49"/>
    </row>
    <row r="1183">
      <c r="A1183" s="50">
        <v>1</v>
      </c>
      <c r="B1183" s="50" t="s">
        <v>718</v>
      </c>
      <c r="C1183" s="50" t="s">
        <v>23</v>
      </c>
      <c r="D1183" s="50" t="s">
        <v>719</v>
      </c>
      <c r="E1183" s="51">
        <v>43699</v>
      </c>
      <c r="F1183" s="51">
        <v>45468</v>
      </c>
      <c r="G1183" s="51">
        <v>43899</v>
      </c>
      <c r="H1183" s="52">
        <v>0.0975</v>
      </c>
      <c r="I1183" s="53">
        <v>5000000000</v>
      </c>
      <c r="J1183" s="54">
        <v>100.15</v>
      </c>
      <c r="K1183" s="54">
        <v>5007500000</v>
      </c>
      <c r="L1183" s="54">
        <v>100</v>
      </c>
      <c r="M1183" s="55">
        <v>101.5428</v>
      </c>
      <c r="N1183" s="56">
        <v>4</v>
      </c>
      <c r="O1183" s="52" t="e">
        <f>YIELD(E1183,F1183,H1183,J1183,L1183,N1183,2)</f>
        <v>#NAME?</v>
      </c>
      <c r="P1183" s="52" t="e">
        <f>YIELD(E1183,F1183,H1183,M1183,L1183,N1183,2)</f>
        <v>#NAME?</v>
      </c>
      <c r="Q1183" s="52">
        <f>H1183*L1183/M1183</f>
        <v>0.096018624658764581</v>
      </c>
      <c r="R1183" s="54">
        <f>I1183*O1183</f>
        <v>0</v>
      </c>
      <c r="S1183" s="52">
        <f>R1183/$I$1241</f>
        <v>0</v>
      </c>
      <c r="T1183" s="54">
        <f>I1183*M1183/100-K1183</f>
        <v>69640000</v>
      </c>
      <c r="U1183" s="46">
        <f>T1183/K1183</f>
        <v>0.013907139291063405</v>
      </c>
    </row>
    <row r="1184">
      <c r="A1184" s="50">
        <v>2</v>
      </c>
      <c r="B1184" s="50" t="s">
        <v>553</v>
      </c>
      <c r="C1184" s="50" t="s">
        <v>23</v>
      </c>
      <c r="D1184" s="50" t="s">
        <v>554</v>
      </c>
      <c r="E1184" s="51">
        <v>42937</v>
      </c>
      <c r="F1184" s="51">
        <v>46348</v>
      </c>
      <c r="G1184" s="51">
        <v>43899</v>
      </c>
      <c r="H1184" s="52">
        <v>0.0855</v>
      </c>
      <c r="I1184" s="53">
        <v>1500000000</v>
      </c>
      <c r="J1184" s="54">
        <v>101.07</v>
      </c>
      <c r="K1184" s="54">
        <v>1516050000</v>
      </c>
      <c r="L1184" s="54">
        <v>100</v>
      </c>
      <c r="M1184" s="55">
        <v>104.0626</v>
      </c>
      <c r="N1184" s="56">
        <v>4</v>
      </c>
      <c r="O1184" s="52" t="e">
        <f>YIELD(E1184,F1184,H1184,J1184,L1184,N1184,2)</f>
        <v>#NAME?</v>
      </c>
      <c r="P1184" s="52" t="e">
        <f>YIELD(E1184,F1184,H1184,M1184,L1184,N1184,2)</f>
        <v>#NAME?</v>
      </c>
      <c r="Q1184" s="52">
        <f>H1184*L1184/M1184</f>
        <v>0.082162083207607733</v>
      </c>
      <c r="R1184" s="54">
        <f>I1184*O1184</f>
        <v>0</v>
      </c>
      <c r="S1184" s="52">
        <f>R1184/$I$1241</f>
        <v>0</v>
      </c>
      <c r="T1184" s="54">
        <f>I1184*M1184/100-K1184</f>
        <v>44889000</v>
      </c>
      <c r="U1184" s="46">
        <f>T1184/K1184</f>
        <v>0.029609181755219156</v>
      </c>
    </row>
    <row r="1185">
      <c r="A1185" s="50">
        <v>3</v>
      </c>
      <c r="B1185" s="50" t="s">
        <v>452</v>
      </c>
      <c r="C1185" s="50" t="s">
        <v>23</v>
      </c>
      <c r="D1185" s="50" t="s">
        <v>453</v>
      </c>
      <c r="E1185" s="51">
        <v>43710</v>
      </c>
      <c r="F1185" s="51">
        <v>46280</v>
      </c>
      <c r="G1185" s="51">
        <v>43899</v>
      </c>
      <c r="H1185" s="52">
        <v>0.08375</v>
      </c>
      <c r="I1185" s="53">
        <v>10000000000</v>
      </c>
      <c r="J1185" s="54">
        <v>106.1</v>
      </c>
      <c r="K1185" s="54">
        <v>10610000000</v>
      </c>
      <c r="L1185" s="54">
        <v>100</v>
      </c>
      <c r="M1185" s="55">
        <v>109.1531</v>
      </c>
      <c r="N1185" s="56">
        <v>2</v>
      </c>
      <c r="O1185" s="52" t="e">
        <f>YIELD(E1185,F1185,H1185,J1185,L1185,N1185,2)</f>
        <v>#NAME?</v>
      </c>
      <c r="P1185" s="52" t="e">
        <f>YIELD(E1185,F1185,H1185,M1185,L1185,N1185,2)</f>
        <v>#NAME?</v>
      </c>
      <c r="Q1185" s="52">
        <f>H1185*L1185/M1185</f>
        <v>0.076727092496685856</v>
      </c>
      <c r="R1185" s="54">
        <f>I1185*O1185</f>
        <v>0</v>
      </c>
      <c r="S1185" s="52">
        <f>R1185/$I$1241</f>
        <v>0</v>
      </c>
      <c r="T1185" s="54">
        <f>I1185*M1185/100-K1185</f>
        <v>305310000</v>
      </c>
      <c r="U1185" s="46">
        <f>T1185/K1185</f>
        <v>0.028775683317624881</v>
      </c>
    </row>
    <row r="1186">
      <c r="A1186" s="50">
        <v>4</v>
      </c>
      <c r="B1186" s="50" t="s">
        <v>293</v>
      </c>
      <c r="C1186" s="50" t="s">
        <v>23</v>
      </c>
      <c r="D1186" s="50" t="s">
        <v>294</v>
      </c>
      <c r="E1186" s="51">
        <v>43728</v>
      </c>
      <c r="F1186" s="51">
        <v>46522</v>
      </c>
      <c r="G1186" s="51">
        <v>43899</v>
      </c>
      <c r="H1186" s="52">
        <v>0.07</v>
      </c>
      <c r="I1186" s="53">
        <v>5000000000</v>
      </c>
      <c r="J1186" s="54">
        <v>99.13604406</v>
      </c>
      <c r="K1186" s="54">
        <v>4956802203</v>
      </c>
      <c r="L1186" s="54">
        <v>100</v>
      </c>
      <c r="M1186" s="55">
        <v>101.3152</v>
      </c>
      <c r="N1186" s="56">
        <v>2</v>
      </c>
      <c r="O1186" s="52" t="e">
        <f>YIELD(E1186,F1186,H1186,J1186,L1186,N1186,2)</f>
        <v>#NAME?</v>
      </c>
      <c r="P1186" s="52" t="e">
        <f>YIELD(E1186,F1186,H1186,M1186,L1186,N1186,2)</f>
        <v>#NAME?</v>
      </c>
      <c r="Q1186" s="52">
        <f>H1186*L1186/M1186</f>
        <v>0.069091311076719</v>
      </c>
      <c r="R1186" s="54">
        <f>I1186*O1186</f>
        <v>0</v>
      </c>
      <c r="S1186" s="52">
        <f>R1186/$I$1241</f>
        <v>0</v>
      </c>
      <c r="T1186" s="54">
        <f>I1186*M1186/100-K1186</f>
        <v>108957797</v>
      </c>
      <c r="U1186" s="46">
        <f>T1186/K1186</f>
        <v>0.02198146961241576</v>
      </c>
    </row>
    <row r="1187">
      <c r="A1187" s="50">
        <v>5</v>
      </c>
      <c r="B1187" s="50" t="s">
        <v>293</v>
      </c>
      <c r="C1187" s="50" t="s">
        <v>23</v>
      </c>
      <c r="D1187" s="50" t="s">
        <v>294</v>
      </c>
      <c r="E1187" s="51">
        <v>43850</v>
      </c>
      <c r="F1187" s="51">
        <v>46522</v>
      </c>
      <c r="G1187" s="51">
        <v>43899</v>
      </c>
      <c r="H1187" s="52">
        <v>0.07</v>
      </c>
      <c r="I1187" s="53">
        <v>1329000000</v>
      </c>
      <c r="J1187" s="54">
        <v>99.13604406</v>
      </c>
      <c r="K1187" s="54">
        <v>1317518025.5574</v>
      </c>
      <c r="L1187" s="54">
        <v>100</v>
      </c>
      <c r="M1187" s="55">
        <v>101.3152</v>
      </c>
      <c r="N1187" s="56">
        <v>2</v>
      </c>
      <c r="O1187" s="52" t="e">
        <f>YIELD(E1187,F1187,H1187,J1187,L1187,N1187,2)</f>
        <v>#NAME?</v>
      </c>
      <c r="P1187" s="52" t="e">
        <f>YIELD(E1187,F1187,H1187,M1187,L1187,N1187,2)</f>
        <v>#NAME?</v>
      </c>
      <c r="Q1187" s="52">
        <f>H1187*L1187/M1187</f>
        <v>0.069091311076719</v>
      </c>
      <c r="R1187" s="54">
        <f>I1187*O1187</f>
        <v>0</v>
      </c>
      <c r="S1187" s="52">
        <f>R1187/$I$1241</f>
        <v>0</v>
      </c>
      <c r="T1187" s="54">
        <f>I1187*M1187/100-K1187</f>
        <v>28960982.442600012</v>
      </c>
      <c r="U1187" s="46">
        <f>T1187/K1187</f>
        <v>0.021981469612415771</v>
      </c>
    </row>
    <row r="1188">
      <c r="A1188" s="50">
        <v>6</v>
      </c>
      <c r="B1188" s="50" t="s">
        <v>293</v>
      </c>
      <c r="C1188" s="50" t="s">
        <v>23</v>
      </c>
      <c r="D1188" s="50" t="s">
        <v>294</v>
      </c>
      <c r="E1188" s="51">
        <v>43699</v>
      </c>
      <c r="F1188" s="51">
        <v>46522</v>
      </c>
      <c r="G1188" s="51">
        <v>43899</v>
      </c>
      <c r="H1188" s="52">
        <v>0.07</v>
      </c>
      <c r="I1188" s="53">
        <v>4000000000</v>
      </c>
      <c r="J1188" s="54">
        <v>99.13604406</v>
      </c>
      <c r="K1188" s="54">
        <v>3965441762.4000006</v>
      </c>
      <c r="L1188" s="54">
        <v>100</v>
      </c>
      <c r="M1188" s="55">
        <v>101.3152</v>
      </c>
      <c r="N1188" s="56">
        <v>2</v>
      </c>
      <c r="O1188" s="52" t="e">
        <f>YIELD(E1188,F1188,H1188,J1188,L1188,N1188,2)</f>
        <v>#NAME?</v>
      </c>
      <c r="P1188" s="52" t="e">
        <f>YIELD(E1188,F1188,H1188,M1188,L1188,N1188,2)</f>
        <v>#NAME?</v>
      </c>
      <c r="Q1188" s="52">
        <f>H1188*L1188/M1188</f>
        <v>0.069091311076719</v>
      </c>
      <c r="R1188" s="54">
        <f>I1188*O1188</f>
        <v>0</v>
      </c>
      <c r="S1188" s="52">
        <f>R1188/$I$1241</f>
        <v>0</v>
      </c>
      <c r="T1188" s="54">
        <f>I1188*M1188/100-K1188</f>
        <v>87166237.599999428</v>
      </c>
      <c r="U1188" s="46">
        <f>T1188/K1188</f>
        <v>0.021981469612415615</v>
      </c>
    </row>
    <row r="1189">
      <c r="A1189" s="50">
        <v>7</v>
      </c>
      <c r="B1189" s="50" t="s">
        <v>293</v>
      </c>
      <c r="C1189" s="50" t="s">
        <v>23</v>
      </c>
      <c r="D1189" s="50" t="s">
        <v>294</v>
      </c>
      <c r="E1189" s="51">
        <v>43706</v>
      </c>
      <c r="F1189" s="51">
        <v>46522</v>
      </c>
      <c r="G1189" s="51">
        <v>43899</v>
      </c>
      <c r="H1189" s="52">
        <v>0.07</v>
      </c>
      <c r="I1189" s="53">
        <v>5000000000</v>
      </c>
      <c r="J1189" s="54">
        <v>99.13604406</v>
      </c>
      <c r="K1189" s="54">
        <v>4956802203</v>
      </c>
      <c r="L1189" s="54">
        <v>100</v>
      </c>
      <c r="M1189" s="55">
        <v>101.3152</v>
      </c>
      <c r="N1189" s="56">
        <v>2</v>
      </c>
      <c r="O1189" s="52" t="e">
        <f>YIELD(E1189,F1189,H1189,J1189,L1189,N1189,2)</f>
        <v>#NAME?</v>
      </c>
      <c r="P1189" s="52" t="e">
        <f>YIELD(E1189,F1189,H1189,M1189,L1189,N1189,2)</f>
        <v>#NAME?</v>
      </c>
      <c r="Q1189" s="52">
        <f>H1189*L1189/M1189</f>
        <v>0.069091311076719</v>
      </c>
      <c r="R1189" s="54">
        <f>I1189*O1189</f>
        <v>0</v>
      </c>
      <c r="S1189" s="52">
        <f>R1189/$I$1241</f>
        <v>0</v>
      </c>
      <c r="T1189" s="54">
        <f>I1189*M1189/100-K1189</f>
        <v>108957797</v>
      </c>
      <c r="U1189" s="46">
        <f>T1189/K1189</f>
        <v>0.02198146961241576</v>
      </c>
    </row>
    <row r="1190">
      <c r="A1190" s="50">
        <v>8</v>
      </c>
      <c r="B1190" s="50" t="s">
        <v>293</v>
      </c>
      <c r="C1190" s="50" t="s">
        <v>23</v>
      </c>
      <c r="D1190" s="50" t="s">
        <v>294</v>
      </c>
      <c r="E1190" s="51">
        <v>43720</v>
      </c>
      <c r="F1190" s="51">
        <v>46522</v>
      </c>
      <c r="G1190" s="51">
        <v>43899</v>
      </c>
      <c r="H1190" s="52">
        <v>0.07</v>
      </c>
      <c r="I1190" s="53">
        <v>10000000000</v>
      </c>
      <c r="J1190" s="54">
        <v>99.13604406</v>
      </c>
      <c r="K1190" s="54">
        <v>9913604406</v>
      </c>
      <c r="L1190" s="54">
        <v>100</v>
      </c>
      <c r="M1190" s="55">
        <v>101.3152</v>
      </c>
      <c r="N1190" s="56">
        <v>2</v>
      </c>
      <c r="O1190" s="52" t="e">
        <f>YIELD(E1190,F1190,H1190,J1190,L1190,N1190,2)</f>
        <v>#NAME?</v>
      </c>
      <c r="P1190" s="52" t="e">
        <f>YIELD(E1190,F1190,H1190,M1190,L1190,N1190,2)</f>
        <v>#NAME?</v>
      </c>
      <c r="Q1190" s="52">
        <f>H1190*L1190/M1190</f>
        <v>0.069091311076719</v>
      </c>
      <c r="R1190" s="54">
        <f>I1190*O1190</f>
        <v>0</v>
      </c>
      <c r="S1190" s="52">
        <f>R1190/$I$1241</f>
        <v>0</v>
      </c>
      <c r="T1190" s="54">
        <f>I1190*M1190/100-K1190</f>
        <v>217915594</v>
      </c>
      <c r="U1190" s="46">
        <f>T1190/K1190</f>
        <v>0.02198146961241576</v>
      </c>
    </row>
    <row r="1191">
      <c r="A1191" s="50">
        <v>9</v>
      </c>
      <c r="B1191" s="50" t="s">
        <v>526</v>
      </c>
      <c r="C1191" s="50" t="s">
        <v>23</v>
      </c>
      <c r="D1191" s="50" t="s">
        <v>527</v>
      </c>
      <c r="E1191" s="51">
        <v>43523</v>
      </c>
      <c r="F1191" s="51">
        <v>45061</v>
      </c>
      <c r="G1191" s="51">
        <v>43899</v>
      </c>
      <c r="H1191" s="52">
        <v>0.05625</v>
      </c>
      <c r="I1191" s="53">
        <v>13000000</v>
      </c>
      <c r="J1191" s="54">
        <v>97.1008474</v>
      </c>
      <c r="K1191" s="54">
        <v>12623110.162</v>
      </c>
      <c r="L1191" s="54">
        <v>100</v>
      </c>
      <c r="M1191" s="55">
        <v>100.3278</v>
      </c>
      <c r="N1191" s="56">
        <v>2</v>
      </c>
      <c r="O1191" s="52" t="e">
        <f>YIELD(E1191,F1191,H1191,J1191,L1191,N1191,2)</f>
        <v>#NAME?</v>
      </c>
      <c r="P1191" s="52" t="e">
        <f>YIELD(E1191,F1191,H1191,M1191,L1191,N1191,2)</f>
        <v>#NAME?</v>
      </c>
      <c r="Q1191" s="52">
        <f>H1191*L1191/M1191</f>
        <v>0.056066214947402417</v>
      </c>
      <c r="R1191" s="54">
        <f>I1191*O1191</f>
        <v>0</v>
      </c>
      <c r="S1191" s="52">
        <f>R1191/$I$1241</f>
        <v>0</v>
      </c>
      <c r="T1191" s="54">
        <f>I1191*M1191/100-K1191</f>
        <v>419503.83799999952</v>
      </c>
      <c r="U1191" s="46">
        <f>T1191/K1191</f>
        <v>0.033233001424867029</v>
      </c>
    </row>
    <row r="1192">
      <c r="A1192" s="50">
        <v>10</v>
      </c>
      <c r="B1192" s="50" t="s">
        <v>499</v>
      </c>
      <c r="C1192" s="50" t="s">
        <v>23</v>
      </c>
      <c r="D1192" s="50" t="s">
        <v>500</v>
      </c>
      <c r="E1192" s="51">
        <v>43704</v>
      </c>
      <c r="F1192" s="51">
        <v>49018</v>
      </c>
      <c r="G1192" s="51">
        <v>43899</v>
      </c>
      <c r="H1192" s="52">
        <v>0.08375</v>
      </c>
      <c r="I1192" s="53">
        <v>3992000000</v>
      </c>
      <c r="J1192" s="54">
        <v>106.4973962</v>
      </c>
      <c r="K1192" s="54">
        <v>4251376056.3040004</v>
      </c>
      <c r="L1192" s="54">
        <v>100</v>
      </c>
      <c r="M1192" s="55">
        <v>108.9372</v>
      </c>
      <c r="N1192" s="56">
        <v>2</v>
      </c>
      <c r="O1192" s="52" t="e">
        <f>YIELD(E1192,F1192,H1192,J1192,L1192,N1192,2)</f>
        <v>#NAME?</v>
      </c>
      <c r="P1192" s="52" t="e">
        <f>YIELD(E1192,F1192,H1192,M1192,L1192,N1192,2)</f>
        <v>#NAME?</v>
      </c>
      <c r="Q1192" s="52">
        <f>H1192*L1192/M1192</f>
        <v>0.076879156064227822</v>
      </c>
      <c r="R1192" s="54">
        <f>I1192*O1192</f>
        <v>0</v>
      </c>
      <c r="S1192" s="52">
        <f>R1192/$I$1241</f>
        <v>0</v>
      </c>
      <c r="T1192" s="54">
        <f>I1192*M1192/100-K1192</f>
        <v>97396967.695999622</v>
      </c>
      <c r="U1192" s="46">
        <f>T1192/K1192</f>
        <v>0.0229095159793211</v>
      </c>
    </row>
    <row r="1193">
      <c r="A1193" s="50">
        <v>11</v>
      </c>
      <c r="B1193" s="50" t="s">
        <v>499</v>
      </c>
      <c r="C1193" s="50" t="s">
        <v>23</v>
      </c>
      <c r="D1193" s="50" t="s">
        <v>500</v>
      </c>
      <c r="E1193" s="51">
        <v>43706</v>
      </c>
      <c r="F1193" s="51">
        <v>49018</v>
      </c>
      <c r="G1193" s="51">
        <v>43899</v>
      </c>
      <c r="H1193" s="52">
        <v>0.08375</v>
      </c>
      <c r="I1193" s="53">
        <v>5000000000</v>
      </c>
      <c r="J1193" s="54">
        <v>106.4973962</v>
      </c>
      <c r="K1193" s="54">
        <v>5324869810</v>
      </c>
      <c r="L1193" s="54">
        <v>100</v>
      </c>
      <c r="M1193" s="55">
        <v>108.9372</v>
      </c>
      <c r="N1193" s="56">
        <v>2</v>
      </c>
      <c r="O1193" s="52" t="e">
        <f>YIELD(E1193,F1193,H1193,J1193,L1193,N1193,2)</f>
        <v>#NAME?</v>
      </c>
      <c r="P1193" s="52" t="e">
        <f>YIELD(E1193,F1193,H1193,M1193,L1193,N1193,2)</f>
        <v>#NAME?</v>
      </c>
      <c r="Q1193" s="52">
        <f>H1193*L1193/M1193</f>
        <v>0.076879156064227822</v>
      </c>
      <c r="R1193" s="54">
        <f>I1193*O1193</f>
        <v>0</v>
      </c>
      <c r="S1193" s="52">
        <f>R1193/$I$1241</f>
        <v>0</v>
      </c>
      <c r="T1193" s="54">
        <f>I1193*M1193/100-K1193</f>
        <v>121990190</v>
      </c>
      <c r="U1193" s="46">
        <f>T1193/K1193</f>
        <v>0.022909515979321192</v>
      </c>
    </row>
    <row r="1194">
      <c r="A1194" s="50">
        <v>12</v>
      </c>
      <c r="B1194" s="50" t="s">
        <v>499</v>
      </c>
      <c r="C1194" s="50" t="s">
        <v>23</v>
      </c>
      <c r="D1194" s="50" t="s">
        <v>500</v>
      </c>
      <c r="E1194" s="51">
        <v>43718</v>
      </c>
      <c r="F1194" s="51">
        <v>49018</v>
      </c>
      <c r="G1194" s="51">
        <v>43899</v>
      </c>
      <c r="H1194" s="52">
        <v>0.08375</v>
      </c>
      <c r="I1194" s="53">
        <v>10000000000</v>
      </c>
      <c r="J1194" s="54">
        <v>106.4973962</v>
      </c>
      <c r="K1194" s="54">
        <v>10649739620</v>
      </c>
      <c r="L1194" s="54">
        <v>100</v>
      </c>
      <c r="M1194" s="55">
        <v>108.9372</v>
      </c>
      <c r="N1194" s="56">
        <v>2</v>
      </c>
      <c r="O1194" s="52" t="e">
        <f>YIELD(E1194,F1194,H1194,J1194,L1194,N1194,2)</f>
        <v>#NAME?</v>
      </c>
      <c r="P1194" s="52" t="e">
        <f>YIELD(E1194,F1194,H1194,M1194,L1194,N1194,2)</f>
        <v>#NAME?</v>
      </c>
      <c r="Q1194" s="52">
        <f>H1194*L1194/M1194</f>
        <v>0.076879156064227822</v>
      </c>
      <c r="R1194" s="54">
        <f>I1194*O1194</f>
        <v>0</v>
      </c>
      <c r="S1194" s="52">
        <f>R1194/$I$1241</f>
        <v>0</v>
      </c>
      <c r="T1194" s="54">
        <f>I1194*M1194/100-K1194</f>
        <v>243980380</v>
      </c>
      <c r="U1194" s="46">
        <f>T1194/K1194</f>
        <v>0.022909515979321192</v>
      </c>
    </row>
    <row r="1195">
      <c r="A1195" s="50">
        <v>13</v>
      </c>
      <c r="B1195" s="50" t="s">
        <v>499</v>
      </c>
      <c r="C1195" s="50" t="s">
        <v>23</v>
      </c>
      <c r="D1195" s="50" t="s">
        <v>500</v>
      </c>
      <c r="E1195" s="51">
        <v>43720</v>
      </c>
      <c r="F1195" s="51">
        <v>49018</v>
      </c>
      <c r="G1195" s="51">
        <v>43899</v>
      </c>
      <c r="H1195" s="52">
        <v>0.08375</v>
      </c>
      <c r="I1195" s="53">
        <v>10000000000</v>
      </c>
      <c r="J1195" s="54">
        <v>106.4973962</v>
      </c>
      <c r="K1195" s="54">
        <v>10649739620</v>
      </c>
      <c r="L1195" s="54">
        <v>100</v>
      </c>
      <c r="M1195" s="55">
        <v>108.9372</v>
      </c>
      <c r="N1195" s="56">
        <v>2</v>
      </c>
      <c r="O1195" s="52" t="e">
        <f>YIELD(E1195,F1195,H1195,J1195,L1195,N1195,2)</f>
        <v>#NAME?</v>
      </c>
      <c r="P1195" s="52" t="e">
        <f>YIELD(E1195,F1195,H1195,M1195,L1195,N1195,2)</f>
        <v>#NAME?</v>
      </c>
      <c r="Q1195" s="52">
        <f>H1195*L1195/M1195</f>
        <v>0.076879156064227822</v>
      </c>
      <c r="R1195" s="54">
        <f>I1195*O1195</f>
        <v>0</v>
      </c>
      <c r="S1195" s="52">
        <f>R1195/$I$1241</f>
        <v>0</v>
      </c>
      <c r="T1195" s="54">
        <f>I1195*M1195/100-K1195</f>
        <v>243980380</v>
      </c>
      <c r="U1195" s="46">
        <f>T1195/K1195</f>
        <v>0.022909515979321192</v>
      </c>
    </row>
    <row r="1196">
      <c r="A1196" s="50">
        <v>14</v>
      </c>
      <c r="B1196" s="50" t="s">
        <v>499</v>
      </c>
      <c r="C1196" s="50" t="s">
        <v>23</v>
      </c>
      <c r="D1196" s="50" t="s">
        <v>500</v>
      </c>
      <c r="E1196" s="51">
        <v>43739</v>
      </c>
      <c r="F1196" s="51">
        <v>49018</v>
      </c>
      <c r="G1196" s="51">
        <v>43899</v>
      </c>
      <c r="H1196" s="52">
        <v>0.08375</v>
      </c>
      <c r="I1196" s="53">
        <v>500000000</v>
      </c>
      <c r="J1196" s="54">
        <v>106.4973962</v>
      </c>
      <c r="K1196" s="54">
        <v>532486981</v>
      </c>
      <c r="L1196" s="54">
        <v>100</v>
      </c>
      <c r="M1196" s="55">
        <v>108.9372</v>
      </c>
      <c r="N1196" s="56">
        <v>2</v>
      </c>
      <c r="O1196" s="52" t="e">
        <f>YIELD(E1196,F1196,H1196,J1196,L1196,N1196,2)</f>
        <v>#NAME?</v>
      </c>
      <c r="P1196" s="52" t="e">
        <f>YIELD(E1196,F1196,H1196,M1196,L1196,N1196,2)</f>
        <v>#NAME?</v>
      </c>
      <c r="Q1196" s="52">
        <f>H1196*L1196/M1196</f>
        <v>0.076879156064227822</v>
      </c>
      <c r="R1196" s="54">
        <f>I1196*O1196</f>
        <v>0</v>
      </c>
      <c r="S1196" s="52">
        <f>R1196/$I$1241</f>
        <v>0</v>
      </c>
      <c r="T1196" s="54">
        <f>I1196*M1196/100-K1196</f>
        <v>12199019</v>
      </c>
      <c r="U1196" s="46">
        <f>T1196/K1196</f>
        <v>0.022909515979321192</v>
      </c>
    </row>
    <row r="1197">
      <c r="A1197" s="50">
        <v>15</v>
      </c>
      <c r="B1197" s="50" t="s">
        <v>499</v>
      </c>
      <c r="C1197" s="50" t="s">
        <v>23</v>
      </c>
      <c r="D1197" s="50" t="s">
        <v>500</v>
      </c>
      <c r="E1197" s="51">
        <v>43776</v>
      </c>
      <c r="F1197" s="51">
        <v>49018</v>
      </c>
      <c r="G1197" s="51">
        <v>43899</v>
      </c>
      <c r="H1197" s="52">
        <v>0.08375</v>
      </c>
      <c r="I1197" s="53">
        <v>15000000000</v>
      </c>
      <c r="J1197" s="54">
        <v>106.4973962</v>
      </c>
      <c r="K1197" s="54">
        <v>15974609430</v>
      </c>
      <c r="L1197" s="54">
        <v>100</v>
      </c>
      <c r="M1197" s="55">
        <v>108.9372</v>
      </c>
      <c r="N1197" s="56">
        <v>2</v>
      </c>
      <c r="O1197" s="52" t="e">
        <f>YIELD(E1197,F1197,H1197,J1197,L1197,N1197,2)</f>
        <v>#NAME?</v>
      </c>
      <c r="P1197" s="52" t="e">
        <f>YIELD(E1197,F1197,H1197,M1197,L1197,N1197,2)</f>
        <v>#NAME?</v>
      </c>
      <c r="Q1197" s="52">
        <f>H1197*L1197/M1197</f>
        <v>0.076879156064227822</v>
      </c>
      <c r="R1197" s="54">
        <f>I1197*O1197</f>
        <v>0</v>
      </c>
      <c r="S1197" s="52">
        <f>R1197/$I$1241</f>
        <v>0</v>
      </c>
      <c r="T1197" s="54">
        <f>I1197*M1197/100-K1197</f>
        <v>365970570</v>
      </c>
      <c r="U1197" s="46">
        <f>T1197/K1197</f>
        <v>0.022909515979321192</v>
      </c>
    </row>
    <row r="1198">
      <c r="A1198" s="50">
        <v>16</v>
      </c>
      <c r="B1198" s="50" t="s">
        <v>499</v>
      </c>
      <c r="C1198" s="50" t="s">
        <v>23</v>
      </c>
      <c r="D1198" s="50" t="s">
        <v>500</v>
      </c>
      <c r="E1198" s="51">
        <v>43760</v>
      </c>
      <c r="F1198" s="51">
        <v>49018</v>
      </c>
      <c r="G1198" s="51">
        <v>43899</v>
      </c>
      <c r="H1198" s="52">
        <v>0.08375</v>
      </c>
      <c r="I1198" s="53">
        <v>5000000000</v>
      </c>
      <c r="J1198" s="54">
        <v>106.4973962</v>
      </c>
      <c r="K1198" s="54">
        <v>5324869810</v>
      </c>
      <c r="L1198" s="54">
        <v>100</v>
      </c>
      <c r="M1198" s="55">
        <v>108.9372</v>
      </c>
      <c r="N1198" s="56">
        <v>2</v>
      </c>
      <c r="O1198" s="52" t="e">
        <f>YIELD(E1198,F1198,H1198,J1198,L1198,N1198,2)</f>
        <v>#NAME?</v>
      </c>
      <c r="P1198" s="52" t="e">
        <f>YIELD(E1198,F1198,H1198,M1198,L1198,N1198,2)</f>
        <v>#NAME?</v>
      </c>
      <c r="Q1198" s="52">
        <f>H1198*L1198/M1198</f>
        <v>0.076879156064227822</v>
      </c>
      <c r="R1198" s="54">
        <f>I1198*O1198</f>
        <v>0</v>
      </c>
      <c r="S1198" s="52">
        <f>R1198/$I$1241</f>
        <v>0</v>
      </c>
      <c r="T1198" s="54">
        <f>I1198*M1198/100-K1198</f>
        <v>121990190</v>
      </c>
      <c r="U1198" s="46">
        <f>T1198/K1198</f>
        <v>0.022909515979321192</v>
      </c>
    </row>
    <row r="1199">
      <c r="A1199" s="50">
        <v>17</v>
      </c>
      <c r="B1199" s="50" t="s">
        <v>730</v>
      </c>
      <c r="C1199" s="50" t="s">
        <v>23</v>
      </c>
      <c r="D1199" s="50" t="s">
        <v>731</v>
      </c>
      <c r="E1199" s="51">
        <v>43717</v>
      </c>
      <c r="F1199" s="51">
        <v>45366</v>
      </c>
      <c r="G1199" s="51">
        <v>43899</v>
      </c>
      <c r="H1199" s="52">
        <v>0.08375</v>
      </c>
      <c r="I1199" s="53">
        <v>10000000000</v>
      </c>
      <c r="J1199" s="54">
        <v>105.4424</v>
      </c>
      <c r="K1199" s="54">
        <v>10544240000</v>
      </c>
      <c r="L1199" s="54">
        <v>100</v>
      </c>
      <c r="M1199" s="55">
        <v>108.5176</v>
      </c>
      <c r="N1199" s="56">
        <v>2</v>
      </c>
      <c r="O1199" s="52" t="e">
        <f>YIELD(E1199,F1199,H1199,J1199,L1199,N1199,2)</f>
        <v>#NAME?</v>
      </c>
      <c r="P1199" s="52" t="e">
        <f>YIELD(E1199,F1199,H1199,M1199,L1199,N1199,2)</f>
        <v>#NAME?</v>
      </c>
      <c r="Q1199" s="52">
        <f>H1199*L1199/M1199</f>
        <v>0.0771764211519606</v>
      </c>
      <c r="R1199" s="54">
        <f>I1199*O1199</f>
        <v>0</v>
      </c>
      <c r="S1199" s="52">
        <f>R1199/$I$1241</f>
        <v>0</v>
      </c>
      <c r="T1199" s="54">
        <f>I1199*M1199/100-K1199</f>
        <v>307520000</v>
      </c>
      <c r="U1199" s="46">
        <f>T1199/K1199</f>
        <v>0.0291647382836506</v>
      </c>
    </row>
    <row r="1200">
      <c r="A1200" s="50">
        <v>18</v>
      </c>
      <c r="B1200" s="50" t="s">
        <v>730</v>
      </c>
      <c r="C1200" s="50" t="s">
        <v>23</v>
      </c>
      <c r="D1200" s="50" t="s">
        <v>731</v>
      </c>
      <c r="E1200" s="51">
        <v>43724</v>
      </c>
      <c r="F1200" s="51">
        <v>45366</v>
      </c>
      <c r="G1200" s="51">
        <v>43899</v>
      </c>
      <c r="H1200" s="52">
        <v>0.08375</v>
      </c>
      <c r="I1200" s="53">
        <v>10000000000</v>
      </c>
      <c r="J1200" s="54">
        <v>105.4424</v>
      </c>
      <c r="K1200" s="54">
        <v>10544240000</v>
      </c>
      <c r="L1200" s="54">
        <v>100</v>
      </c>
      <c r="M1200" s="55">
        <v>108.5176</v>
      </c>
      <c r="N1200" s="56">
        <v>2</v>
      </c>
      <c r="O1200" s="52" t="e">
        <f>YIELD(E1200,F1200,H1200,J1200,L1200,N1200,2)</f>
        <v>#NAME?</v>
      </c>
      <c r="P1200" s="52" t="e">
        <f>YIELD(E1200,F1200,H1200,M1200,L1200,N1200,2)</f>
        <v>#NAME?</v>
      </c>
      <c r="Q1200" s="52">
        <f>H1200*L1200/M1200</f>
        <v>0.0771764211519606</v>
      </c>
      <c r="R1200" s="54">
        <f>I1200*O1200</f>
        <v>0</v>
      </c>
      <c r="S1200" s="52">
        <f>R1200/$I$1241</f>
        <v>0</v>
      </c>
      <c r="T1200" s="54">
        <f>I1200*M1200/100-K1200</f>
        <v>307520000</v>
      </c>
      <c r="U1200" s="46">
        <f>T1200/K1200</f>
        <v>0.0291647382836506</v>
      </c>
    </row>
    <row r="1201">
      <c r="A1201" s="50">
        <v>19</v>
      </c>
      <c r="B1201" s="50" t="s">
        <v>740</v>
      </c>
      <c r="C1201" s="50" t="s">
        <v>23</v>
      </c>
      <c r="D1201" s="50" t="s">
        <v>741</v>
      </c>
      <c r="E1201" s="51">
        <v>43452</v>
      </c>
      <c r="F1201" s="51">
        <v>50540</v>
      </c>
      <c r="G1201" s="51">
        <v>43899</v>
      </c>
      <c r="H1201" s="52">
        <v>0.075</v>
      </c>
      <c r="I1201" s="53">
        <v>5500000000</v>
      </c>
      <c r="J1201" s="54">
        <v>91.28</v>
      </c>
      <c r="K1201" s="54">
        <v>5020400000</v>
      </c>
      <c r="L1201" s="54">
        <v>100</v>
      </c>
      <c r="M1201" s="55">
        <v>99.0722</v>
      </c>
      <c r="N1201" s="56">
        <v>2</v>
      </c>
      <c r="O1201" s="52" t="e">
        <f>YIELD(E1201,F1201,H1201,J1201,L1201,N1201,2)</f>
        <v>#NAME?</v>
      </c>
      <c r="P1201" s="52" t="e">
        <f>YIELD(E1201,F1201,H1201,M1201,L1201,N1201,2)</f>
        <v>#NAME?</v>
      </c>
      <c r="Q1201" s="52">
        <f>H1201*L1201/M1201</f>
        <v>0.075702366556915063</v>
      </c>
      <c r="R1201" s="54">
        <f>I1201*O1201</f>
        <v>0</v>
      </c>
      <c r="S1201" s="52">
        <f>R1201/$I$1241</f>
        <v>0</v>
      </c>
      <c r="T1201" s="54">
        <f>I1201*M1201/100-K1201</f>
        <v>428571000</v>
      </c>
      <c r="U1201" s="46">
        <f>T1201/K1201</f>
        <v>0.085365907099035937</v>
      </c>
    </row>
    <row r="1202">
      <c r="A1202" s="50">
        <v>20</v>
      </c>
      <c r="B1202" s="50" t="s">
        <v>766</v>
      </c>
      <c r="C1202" s="50" t="s">
        <v>23</v>
      </c>
      <c r="D1202" s="50" t="s">
        <v>767</v>
      </c>
      <c r="E1202" s="51">
        <v>43405</v>
      </c>
      <c r="F1202" s="51">
        <v>45427</v>
      </c>
      <c r="G1202" s="51">
        <v>43899</v>
      </c>
      <c r="H1202" s="52">
        <v>0.08125</v>
      </c>
      <c r="I1202" s="53">
        <v>870000000</v>
      </c>
      <c r="J1202" s="54">
        <v>99.9366189</v>
      </c>
      <c r="K1202" s="54">
        <v>869448584.43000007</v>
      </c>
      <c r="L1202" s="54">
        <v>100</v>
      </c>
      <c r="M1202" s="55">
        <v>107.225</v>
      </c>
      <c r="N1202" s="56">
        <v>2</v>
      </c>
      <c r="O1202" s="52" t="e">
        <f>YIELD(E1202,F1202,H1202,J1202,L1202,N1202,2)</f>
        <v>#NAME?</v>
      </c>
      <c r="P1202" s="52" t="e">
        <f>YIELD(E1202,F1202,H1202,M1202,L1202,N1202,2)</f>
        <v>#NAME?</v>
      </c>
      <c r="Q1202" s="52">
        <f>H1202*L1202/M1202</f>
        <v>0.075775238983446028</v>
      </c>
      <c r="R1202" s="54">
        <f>I1202*O1202</f>
        <v>0</v>
      </c>
      <c r="S1202" s="52">
        <f>R1202/$I$1241</f>
        <v>0</v>
      </c>
      <c r="T1202" s="54">
        <f>I1202*M1202/100-K1202</f>
        <v>63408915.569999933</v>
      </c>
      <c r="U1202" s="46">
        <f>T1202/K1202</f>
        <v>0.0729300348583235</v>
      </c>
    </row>
    <row r="1203">
      <c r="A1203" s="50">
        <v>21</v>
      </c>
      <c r="B1203" s="50" t="s">
        <v>766</v>
      </c>
      <c r="C1203" s="50" t="s">
        <v>23</v>
      </c>
      <c r="D1203" s="50" t="s">
        <v>767</v>
      </c>
      <c r="E1203" s="51">
        <v>43427</v>
      </c>
      <c r="F1203" s="51">
        <v>45427</v>
      </c>
      <c r="G1203" s="51">
        <v>43899</v>
      </c>
      <c r="H1203" s="52">
        <v>0.08125</v>
      </c>
      <c r="I1203" s="53">
        <v>999000000</v>
      </c>
      <c r="J1203" s="54">
        <v>99.9366189</v>
      </c>
      <c r="K1203" s="54">
        <v>998366822.811</v>
      </c>
      <c r="L1203" s="54">
        <v>100</v>
      </c>
      <c r="M1203" s="55">
        <v>107.225</v>
      </c>
      <c r="N1203" s="56">
        <v>2</v>
      </c>
      <c r="O1203" s="52" t="e">
        <f>YIELD(E1203,F1203,H1203,J1203,L1203,N1203,2)</f>
        <v>#NAME?</v>
      </c>
      <c r="P1203" s="52" t="e">
        <f>YIELD(E1203,F1203,H1203,M1203,L1203,N1203,2)</f>
        <v>#NAME?</v>
      </c>
      <c r="Q1203" s="52">
        <f>H1203*L1203/M1203</f>
        <v>0.075775238983446028</v>
      </c>
      <c r="R1203" s="54">
        <f>I1203*O1203</f>
        <v>0</v>
      </c>
      <c r="S1203" s="52">
        <f>R1203/$I$1241</f>
        <v>0</v>
      </c>
      <c r="T1203" s="54">
        <f>I1203*M1203/100-K1203</f>
        <v>72810927.18900001</v>
      </c>
      <c r="U1203" s="46">
        <f>T1203/K1203</f>
        <v>0.0729300348583236</v>
      </c>
    </row>
    <row r="1204">
      <c r="A1204" s="50">
        <v>22</v>
      </c>
      <c r="B1204" s="50" t="s">
        <v>766</v>
      </c>
      <c r="C1204" s="50" t="s">
        <v>23</v>
      </c>
      <c r="D1204" s="50" t="s">
        <v>767</v>
      </c>
      <c r="E1204" s="51">
        <v>43735</v>
      </c>
      <c r="F1204" s="51">
        <v>45427</v>
      </c>
      <c r="G1204" s="51">
        <v>43899</v>
      </c>
      <c r="H1204" s="52">
        <v>0.08125</v>
      </c>
      <c r="I1204" s="53">
        <v>500000000</v>
      </c>
      <c r="J1204" s="54">
        <v>99.9366189</v>
      </c>
      <c r="K1204" s="54">
        <v>499683094.49999994</v>
      </c>
      <c r="L1204" s="54">
        <v>100</v>
      </c>
      <c r="M1204" s="55">
        <v>107.225</v>
      </c>
      <c r="N1204" s="56">
        <v>2</v>
      </c>
      <c r="O1204" s="52" t="e">
        <f>YIELD(E1204,F1204,H1204,J1204,L1204,N1204,2)</f>
        <v>#NAME?</v>
      </c>
      <c r="P1204" s="52" t="e">
        <f>YIELD(E1204,F1204,H1204,M1204,L1204,N1204,2)</f>
        <v>#NAME?</v>
      </c>
      <c r="Q1204" s="52">
        <f>H1204*L1204/M1204</f>
        <v>0.075775238983446028</v>
      </c>
      <c r="R1204" s="54">
        <f>I1204*O1204</f>
        <v>0</v>
      </c>
      <c r="S1204" s="52">
        <f>R1204/$I$1241</f>
        <v>0</v>
      </c>
      <c r="T1204" s="54">
        <f>I1204*M1204/100-K1204</f>
        <v>36441905.50000006</v>
      </c>
      <c r="U1204" s="46">
        <f>T1204/K1204</f>
        <v>0.072930034858323722</v>
      </c>
    </row>
    <row r="1205">
      <c r="A1205" s="50">
        <v>23</v>
      </c>
      <c r="B1205" s="50" t="s">
        <v>662</v>
      </c>
      <c r="C1205" s="50" t="s">
        <v>23</v>
      </c>
      <c r="D1205" s="50" t="s">
        <v>663</v>
      </c>
      <c r="E1205" s="51">
        <v>43699</v>
      </c>
      <c r="F1205" s="51">
        <v>47253</v>
      </c>
      <c r="G1205" s="51">
        <v>43899</v>
      </c>
      <c r="H1205" s="52">
        <v>0.0825</v>
      </c>
      <c r="I1205" s="53">
        <v>4046000000</v>
      </c>
      <c r="J1205" s="54">
        <v>105.5553179</v>
      </c>
      <c r="K1205" s="54">
        <v>4270768162.234</v>
      </c>
      <c r="L1205" s="54">
        <v>100</v>
      </c>
      <c r="M1205" s="55">
        <v>107.3335</v>
      </c>
      <c r="N1205" s="56">
        <v>2</v>
      </c>
      <c r="O1205" s="52" t="e">
        <f>YIELD(E1205,F1205,H1205,J1205,L1205,N1205,2)</f>
        <v>#NAME?</v>
      </c>
      <c r="P1205" s="52" t="e">
        <f>YIELD(E1205,F1205,H1205,M1205,L1205,N1205,2)</f>
        <v>#NAME?</v>
      </c>
      <c r="Q1205" s="52">
        <f>H1205*L1205/M1205</f>
        <v>0.076863234684418191</v>
      </c>
      <c r="R1205" s="54">
        <f>I1205*O1205</f>
        <v>0</v>
      </c>
      <c r="S1205" s="52">
        <f>R1205/$I$1241</f>
        <v>0</v>
      </c>
      <c r="T1205" s="54">
        <f>I1205*M1205/100-K1205</f>
        <v>71945247.7659998</v>
      </c>
      <c r="U1205" s="46">
        <f>T1205/K1205</f>
        <v>0.01684597361247675</v>
      </c>
    </row>
    <row r="1206">
      <c r="A1206" s="50">
        <v>24</v>
      </c>
      <c r="B1206" s="50" t="s">
        <v>662</v>
      </c>
      <c r="C1206" s="50" t="s">
        <v>23</v>
      </c>
      <c r="D1206" s="50" t="s">
        <v>663</v>
      </c>
      <c r="E1206" s="51">
        <v>43557</v>
      </c>
      <c r="F1206" s="51">
        <v>47253</v>
      </c>
      <c r="G1206" s="51">
        <v>43899</v>
      </c>
      <c r="H1206" s="52">
        <v>0.0825</v>
      </c>
      <c r="I1206" s="53">
        <v>1502000000</v>
      </c>
      <c r="J1206" s="54">
        <v>105.5553179</v>
      </c>
      <c r="K1206" s="54">
        <v>1585440874.858</v>
      </c>
      <c r="L1206" s="54">
        <v>100</v>
      </c>
      <c r="M1206" s="55">
        <v>107.3335</v>
      </c>
      <c r="N1206" s="56">
        <v>2</v>
      </c>
      <c r="O1206" s="52" t="e">
        <f>YIELD(E1206,F1206,H1206,J1206,L1206,N1206,2)</f>
        <v>#NAME?</v>
      </c>
      <c r="P1206" s="52" t="e">
        <f>YIELD(E1206,F1206,H1206,M1206,L1206,N1206,2)</f>
        <v>#NAME?</v>
      </c>
      <c r="Q1206" s="52">
        <f>H1206*L1206/M1206</f>
        <v>0.076863234684418191</v>
      </c>
      <c r="R1206" s="54">
        <f>I1206*O1206</f>
        <v>0</v>
      </c>
      <c r="S1206" s="52">
        <f>R1206/$I$1241</f>
        <v>0</v>
      </c>
      <c r="T1206" s="54">
        <f>I1206*M1206/100-K1206</f>
        <v>26708295.14199996</v>
      </c>
      <c r="U1206" s="46">
        <f>T1206/K1206</f>
        <v>0.016845973612476774</v>
      </c>
    </row>
    <row r="1207">
      <c r="A1207" s="50">
        <v>25</v>
      </c>
      <c r="B1207" s="50" t="s">
        <v>662</v>
      </c>
      <c r="C1207" s="50" t="s">
        <v>23</v>
      </c>
      <c r="D1207" s="50" t="s">
        <v>663</v>
      </c>
      <c r="E1207" s="51">
        <v>43577</v>
      </c>
      <c r="F1207" s="51">
        <v>47253</v>
      </c>
      <c r="G1207" s="51">
        <v>43899</v>
      </c>
      <c r="H1207" s="52">
        <v>0.0825</v>
      </c>
      <c r="I1207" s="53">
        <v>1000000000</v>
      </c>
      <c r="J1207" s="54">
        <v>105.5553179</v>
      </c>
      <c r="K1207" s="54">
        <v>1055553179.0000001</v>
      </c>
      <c r="L1207" s="54">
        <v>100</v>
      </c>
      <c r="M1207" s="55">
        <v>107.3335</v>
      </c>
      <c r="N1207" s="56">
        <v>2</v>
      </c>
      <c r="O1207" s="52" t="e">
        <f>YIELD(E1207,F1207,H1207,J1207,L1207,N1207,2)</f>
        <v>#NAME?</v>
      </c>
      <c r="P1207" s="52" t="e">
        <f>YIELD(E1207,F1207,H1207,M1207,L1207,N1207,2)</f>
        <v>#NAME?</v>
      </c>
      <c r="Q1207" s="52">
        <f>H1207*L1207/M1207</f>
        <v>0.076863234684418191</v>
      </c>
      <c r="R1207" s="54">
        <f>I1207*O1207</f>
        <v>0</v>
      </c>
      <c r="S1207" s="52">
        <f>R1207/$I$1241</f>
        <v>0</v>
      </c>
      <c r="T1207" s="54">
        <f>I1207*M1207/100-K1207</f>
        <v>17781820.999999881</v>
      </c>
      <c r="U1207" s="46">
        <f>T1207/K1207</f>
        <v>0.016845973612476684</v>
      </c>
    </row>
    <row r="1208">
      <c r="A1208" s="50">
        <v>26</v>
      </c>
      <c r="B1208" s="50" t="s">
        <v>662</v>
      </c>
      <c r="C1208" s="50" t="s">
        <v>23</v>
      </c>
      <c r="D1208" s="50" t="s">
        <v>663</v>
      </c>
      <c r="E1208" s="51">
        <v>43647</v>
      </c>
      <c r="F1208" s="51">
        <v>47253</v>
      </c>
      <c r="G1208" s="51">
        <v>43899</v>
      </c>
      <c r="H1208" s="52">
        <v>0.0825</v>
      </c>
      <c r="I1208" s="53">
        <v>3000000000</v>
      </c>
      <c r="J1208" s="54">
        <v>105.5553179</v>
      </c>
      <c r="K1208" s="54">
        <v>3166659537</v>
      </c>
      <c r="L1208" s="54">
        <v>100</v>
      </c>
      <c r="M1208" s="55">
        <v>107.3335</v>
      </c>
      <c r="N1208" s="56">
        <v>2</v>
      </c>
      <c r="O1208" s="52" t="e">
        <f>YIELD(E1208,F1208,H1208,J1208,L1208,N1208,2)</f>
        <v>#NAME?</v>
      </c>
      <c r="P1208" s="52" t="e">
        <f>YIELD(E1208,F1208,H1208,M1208,L1208,N1208,2)</f>
        <v>#NAME?</v>
      </c>
      <c r="Q1208" s="52">
        <f>H1208*L1208/M1208</f>
        <v>0.076863234684418191</v>
      </c>
      <c r="R1208" s="54">
        <f>I1208*O1208</f>
        <v>0</v>
      </c>
      <c r="S1208" s="52">
        <f>R1208/$I$1241</f>
        <v>0</v>
      </c>
      <c r="T1208" s="54">
        <f>I1208*M1208/100-K1208</f>
        <v>53345463</v>
      </c>
      <c r="U1208" s="46">
        <f>T1208/K1208</f>
        <v>0.0168459736124768</v>
      </c>
    </row>
    <row r="1209">
      <c r="A1209" s="50">
        <v>27</v>
      </c>
      <c r="B1209" s="50" t="s">
        <v>662</v>
      </c>
      <c r="C1209" s="50" t="s">
        <v>23</v>
      </c>
      <c r="D1209" s="50" t="s">
        <v>663</v>
      </c>
      <c r="E1209" s="51">
        <v>43705</v>
      </c>
      <c r="F1209" s="51">
        <v>47253</v>
      </c>
      <c r="G1209" s="51">
        <v>43899</v>
      </c>
      <c r="H1209" s="52">
        <v>0.0825</v>
      </c>
      <c r="I1209" s="53">
        <v>4000000000</v>
      </c>
      <c r="J1209" s="54">
        <v>105.5553179</v>
      </c>
      <c r="K1209" s="54">
        <v>4222212716.0000005</v>
      </c>
      <c r="L1209" s="54">
        <v>100</v>
      </c>
      <c r="M1209" s="55">
        <v>107.3335</v>
      </c>
      <c r="N1209" s="56">
        <v>2</v>
      </c>
      <c r="O1209" s="52" t="e">
        <f>YIELD(E1209,F1209,H1209,J1209,L1209,N1209,2)</f>
        <v>#NAME?</v>
      </c>
      <c r="P1209" s="52" t="e">
        <f>YIELD(E1209,F1209,H1209,M1209,L1209,N1209,2)</f>
        <v>#NAME?</v>
      </c>
      <c r="Q1209" s="52">
        <f>H1209*L1209/M1209</f>
        <v>0.076863234684418191</v>
      </c>
      <c r="R1209" s="54">
        <f>I1209*O1209</f>
        <v>0</v>
      </c>
      <c r="S1209" s="52">
        <f>R1209/$I$1241</f>
        <v>0</v>
      </c>
      <c r="T1209" s="54">
        <f>I1209*M1209/100-K1209</f>
        <v>71127283.999999523</v>
      </c>
      <c r="U1209" s="46">
        <f>T1209/K1209</f>
        <v>0.016845973612476684</v>
      </c>
    </row>
    <row r="1210">
      <c r="A1210" s="50">
        <v>28</v>
      </c>
      <c r="B1210" s="50" t="s">
        <v>662</v>
      </c>
      <c r="C1210" s="50" t="s">
        <v>23</v>
      </c>
      <c r="D1210" s="50" t="s">
        <v>663</v>
      </c>
      <c r="E1210" s="51">
        <v>43711</v>
      </c>
      <c r="F1210" s="51">
        <v>47253</v>
      </c>
      <c r="G1210" s="51">
        <v>43899</v>
      </c>
      <c r="H1210" s="52">
        <v>0.0825</v>
      </c>
      <c r="I1210" s="53">
        <v>10000000000</v>
      </c>
      <c r="J1210" s="54">
        <v>105.5553179</v>
      </c>
      <c r="K1210" s="54">
        <v>10555531790</v>
      </c>
      <c r="L1210" s="54">
        <v>100</v>
      </c>
      <c r="M1210" s="55">
        <v>107.3335</v>
      </c>
      <c r="N1210" s="56">
        <v>2</v>
      </c>
      <c r="O1210" s="52" t="e">
        <f>YIELD(E1210,F1210,H1210,J1210,L1210,N1210,2)</f>
        <v>#NAME?</v>
      </c>
      <c r="P1210" s="52" t="e">
        <f>YIELD(E1210,F1210,H1210,M1210,L1210,N1210,2)</f>
        <v>#NAME?</v>
      </c>
      <c r="Q1210" s="52">
        <f>H1210*L1210/M1210</f>
        <v>0.076863234684418191</v>
      </c>
      <c r="R1210" s="54">
        <f>I1210*O1210</f>
        <v>0</v>
      </c>
      <c r="S1210" s="52">
        <f>R1210/$I$1241</f>
        <v>0</v>
      </c>
      <c r="T1210" s="54">
        <f>I1210*M1210/100-K1210</f>
        <v>177818210</v>
      </c>
      <c r="U1210" s="46">
        <f>T1210/K1210</f>
        <v>0.0168459736124768</v>
      </c>
    </row>
    <row r="1211">
      <c r="A1211" s="50">
        <v>29</v>
      </c>
      <c r="B1211" s="50" t="s">
        <v>662</v>
      </c>
      <c r="C1211" s="50" t="s">
        <v>23</v>
      </c>
      <c r="D1211" s="50" t="s">
        <v>663</v>
      </c>
      <c r="E1211" s="51">
        <v>43720</v>
      </c>
      <c r="F1211" s="51">
        <v>47253</v>
      </c>
      <c r="G1211" s="51">
        <v>43899</v>
      </c>
      <c r="H1211" s="52">
        <v>0.0825</v>
      </c>
      <c r="I1211" s="53">
        <v>10000000000</v>
      </c>
      <c r="J1211" s="54">
        <v>105.5553179</v>
      </c>
      <c r="K1211" s="54">
        <v>10555531790</v>
      </c>
      <c r="L1211" s="54">
        <v>100</v>
      </c>
      <c r="M1211" s="55">
        <v>107.3335</v>
      </c>
      <c r="N1211" s="56">
        <v>2</v>
      </c>
      <c r="O1211" s="52" t="e">
        <f>YIELD(E1211,F1211,H1211,J1211,L1211,N1211,2)</f>
        <v>#NAME?</v>
      </c>
      <c r="P1211" s="52" t="e">
        <f>YIELD(E1211,F1211,H1211,M1211,L1211,N1211,2)</f>
        <v>#NAME?</v>
      </c>
      <c r="Q1211" s="52">
        <f>H1211*L1211/M1211</f>
        <v>0.076863234684418191</v>
      </c>
      <c r="R1211" s="54">
        <f>I1211*O1211</f>
        <v>0</v>
      </c>
      <c r="S1211" s="52">
        <f>R1211/$I$1241</f>
        <v>0</v>
      </c>
      <c r="T1211" s="54">
        <f>I1211*M1211/100-K1211</f>
        <v>177818210</v>
      </c>
      <c r="U1211" s="46">
        <f>T1211/K1211</f>
        <v>0.0168459736124768</v>
      </c>
    </row>
    <row r="1212">
      <c r="A1212" s="50">
        <v>30</v>
      </c>
      <c r="B1212" s="50" t="s">
        <v>662</v>
      </c>
      <c r="C1212" s="50" t="s">
        <v>23</v>
      </c>
      <c r="D1212" s="50" t="s">
        <v>663</v>
      </c>
      <c r="E1212" s="51">
        <v>43735</v>
      </c>
      <c r="F1212" s="51">
        <v>47253</v>
      </c>
      <c r="G1212" s="51">
        <v>43899</v>
      </c>
      <c r="H1212" s="52">
        <v>0.0825</v>
      </c>
      <c r="I1212" s="53">
        <v>500000000</v>
      </c>
      <c r="J1212" s="54">
        <v>105.5553179</v>
      </c>
      <c r="K1212" s="54">
        <v>527776589.50000006</v>
      </c>
      <c r="L1212" s="54">
        <v>100</v>
      </c>
      <c r="M1212" s="55">
        <v>107.3335</v>
      </c>
      <c r="N1212" s="56">
        <v>2</v>
      </c>
      <c r="O1212" s="52" t="e">
        <f>YIELD(E1212,F1212,H1212,J1212,L1212,N1212,2)</f>
        <v>#NAME?</v>
      </c>
      <c r="P1212" s="52" t="e">
        <f>YIELD(E1212,F1212,H1212,M1212,L1212,N1212,2)</f>
        <v>#NAME?</v>
      </c>
      <c r="Q1212" s="52">
        <f>H1212*L1212/M1212</f>
        <v>0.076863234684418191</v>
      </c>
      <c r="R1212" s="54">
        <f>I1212*O1212</f>
        <v>0</v>
      </c>
      <c r="S1212" s="52">
        <f>R1212/$I$1241</f>
        <v>0</v>
      </c>
      <c r="T1212" s="54">
        <f>I1212*M1212/100-K1212</f>
        <v>8890910.49999994</v>
      </c>
      <c r="U1212" s="46">
        <f>T1212/K1212</f>
        <v>0.016845973612476684</v>
      </c>
    </row>
    <row r="1213">
      <c r="A1213" s="50">
        <v>31</v>
      </c>
      <c r="B1213" s="50" t="s">
        <v>501</v>
      </c>
      <c r="C1213" s="50" t="s">
        <v>23</v>
      </c>
      <c r="D1213" s="50" t="s">
        <v>502</v>
      </c>
      <c r="E1213" s="51">
        <v>43703</v>
      </c>
      <c r="F1213" s="51">
        <v>50875</v>
      </c>
      <c r="G1213" s="51">
        <v>43899</v>
      </c>
      <c r="H1213" s="52">
        <v>0.08375</v>
      </c>
      <c r="I1213" s="53">
        <v>29339000000</v>
      </c>
      <c r="J1213" s="54">
        <v>106.1740131</v>
      </c>
      <c r="K1213" s="54">
        <v>31150393703.409</v>
      </c>
      <c r="L1213" s="54">
        <v>100</v>
      </c>
      <c r="M1213" s="55">
        <v>108.4698</v>
      </c>
      <c r="N1213" s="56">
        <v>2</v>
      </c>
      <c r="O1213" s="52" t="e">
        <f>YIELD(E1213,F1213,H1213,J1213,L1213,N1213,2)</f>
        <v>#NAME?</v>
      </c>
      <c r="P1213" s="52" t="e">
        <f>YIELD(E1213,F1213,H1213,M1213,L1213,N1213,2)</f>
        <v>#NAME?</v>
      </c>
      <c r="Q1213" s="52">
        <f>H1213*L1213/M1213</f>
        <v>0.077210430921786519</v>
      </c>
      <c r="R1213" s="54">
        <f>I1213*O1213</f>
        <v>0</v>
      </c>
      <c r="S1213" s="52">
        <f>R1213/$I$1241</f>
        <v>0</v>
      </c>
      <c r="T1213" s="54">
        <f>I1213*M1213/100-K1213</f>
        <v>673560918.5909996</v>
      </c>
      <c r="U1213" s="46">
        <f>T1213/K1213</f>
        <v>0.021622870163508952</v>
      </c>
    </row>
    <row r="1214">
      <c r="A1214" s="50">
        <v>32</v>
      </c>
      <c r="B1214" s="50" t="s">
        <v>501</v>
      </c>
      <c r="C1214" s="50" t="s">
        <v>23</v>
      </c>
      <c r="D1214" s="50" t="s">
        <v>502</v>
      </c>
      <c r="E1214" s="51">
        <v>43781</v>
      </c>
      <c r="F1214" s="51">
        <v>50875</v>
      </c>
      <c r="G1214" s="51">
        <v>43899</v>
      </c>
      <c r="H1214" s="52">
        <v>0.08375</v>
      </c>
      <c r="I1214" s="53">
        <v>25000000000</v>
      </c>
      <c r="J1214" s="54">
        <v>106.1740131</v>
      </c>
      <c r="K1214" s="54">
        <v>26543503275</v>
      </c>
      <c r="L1214" s="54">
        <v>100</v>
      </c>
      <c r="M1214" s="55">
        <v>108.4698</v>
      </c>
      <c r="N1214" s="56">
        <v>2</v>
      </c>
      <c r="O1214" s="52" t="e">
        <f>YIELD(E1214,F1214,H1214,J1214,L1214,N1214,2)</f>
        <v>#NAME?</v>
      </c>
      <c r="P1214" s="52" t="e">
        <f>YIELD(E1214,F1214,H1214,M1214,L1214,N1214,2)</f>
        <v>#NAME?</v>
      </c>
      <c r="Q1214" s="52">
        <f>H1214*L1214/M1214</f>
        <v>0.077210430921786519</v>
      </c>
      <c r="R1214" s="54">
        <f>I1214*O1214</f>
        <v>0</v>
      </c>
      <c r="S1214" s="52">
        <f>R1214/$I$1241</f>
        <v>0</v>
      </c>
      <c r="T1214" s="54">
        <f>I1214*M1214/100-K1214</f>
        <v>573946725</v>
      </c>
      <c r="U1214" s="46">
        <f>T1214/K1214</f>
        <v>0.021622870163508966</v>
      </c>
    </row>
    <row r="1215">
      <c r="A1215" s="50">
        <v>33</v>
      </c>
      <c r="B1215" s="50" t="s">
        <v>690</v>
      </c>
      <c r="C1215" s="50" t="s">
        <v>23</v>
      </c>
      <c r="D1215" s="50" t="s">
        <v>691</v>
      </c>
      <c r="E1215" s="51">
        <v>43711</v>
      </c>
      <c r="F1215" s="51">
        <v>49475</v>
      </c>
      <c r="G1215" s="51">
        <v>43899</v>
      </c>
      <c r="H1215" s="52">
        <v>0.075</v>
      </c>
      <c r="I1215" s="53">
        <v>5000000000</v>
      </c>
      <c r="J1215" s="54">
        <v>99.4584095</v>
      </c>
      <c r="K1215" s="54">
        <v>4972920475</v>
      </c>
      <c r="L1215" s="54">
        <v>100</v>
      </c>
      <c r="M1215" s="55">
        <v>99.6366</v>
      </c>
      <c r="N1215" s="56">
        <v>2</v>
      </c>
      <c r="O1215" s="52" t="e">
        <f>YIELD(E1215,F1215,H1215,J1215,L1215,N1215,2)</f>
        <v>#NAME?</v>
      </c>
      <c r="P1215" s="52" t="e">
        <f>YIELD(E1215,F1215,H1215,M1215,L1215,N1215,2)</f>
        <v>#NAME?</v>
      </c>
      <c r="Q1215" s="52">
        <f>H1215*L1215/M1215</f>
        <v>0.075273544059110811</v>
      </c>
      <c r="R1215" s="54">
        <f>I1215*O1215</f>
        <v>0</v>
      </c>
      <c r="S1215" s="52">
        <f>R1215/$I$1241</f>
        <v>0</v>
      </c>
      <c r="T1215" s="54">
        <f>I1215*M1215/100-K1215</f>
        <v>8909525</v>
      </c>
      <c r="U1215" s="46">
        <f>T1215/K1215</f>
        <v>0.0017916081796984697</v>
      </c>
    </row>
    <row r="1216">
      <c r="A1216" s="50">
        <v>34</v>
      </c>
      <c r="B1216" s="50" t="s">
        <v>690</v>
      </c>
      <c r="C1216" s="50" t="s">
        <v>23</v>
      </c>
      <c r="D1216" s="50" t="s">
        <v>691</v>
      </c>
      <c r="E1216" s="51">
        <v>43720</v>
      </c>
      <c r="F1216" s="51">
        <v>49475</v>
      </c>
      <c r="G1216" s="51">
        <v>43899</v>
      </c>
      <c r="H1216" s="52">
        <v>0.075</v>
      </c>
      <c r="I1216" s="53">
        <v>24671000000</v>
      </c>
      <c r="J1216" s="54">
        <v>99.4584095</v>
      </c>
      <c r="K1216" s="54">
        <v>24537384207.745003</v>
      </c>
      <c r="L1216" s="54">
        <v>100</v>
      </c>
      <c r="M1216" s="55">
        <v>99.6366</v>
      </c>
      <c r="N1216" s="56">
        <v>2</v>
      </c>
      <c r="O1216" s="52" t="e">
        <f>YIELD(E1216,F1216,H1216,J1216,L1216,N1216,2)</f>
        <v>#NAME?</v>
      </c>
      <c r="P1216" s="52" t="e">
        <f>YIELD(E1216,F1216,H1216,M1216,L1216,N1216,2)</f>
        <v>#NAME?</v>
      </c>
      <c r="Q1216" s="52">
        <f>H1216*L1216/M1216</f>
        <v>0.075273544059110811</v>
      </c>
      <c r="R1216" s="54">
        <f>I1216*O1216</f>
        <v>0</v>
      </c>
      <c r="S1216" s="52">
        <f>R1216/$I$1241</f>
        <v>0</v>
      </c>
      <c r="T1216" s="54">
        <f>I1216*M1216/100-K1216</f>
        <v>43961378.254997253</v>
      </c>
      <c r="U1216" s="46">
        <f>T1216/K1216</f>
        <v>0.0017916081796983576</v>
      </c>
    </row>
    <row r="1217">
      <c r="A1217" s="50">
        <v>35</v>
      </c>
      <c r="B1217" s="50" t="s">
        <v>690</v>
      </c>
      <c r="C1217" s="50" t="s">
        <v>23</v>
      </c>
      <c r="D1217" s="50" t="s">
        <v>691</v>
      </c>
      <c r="E1217" s="51">
        <v>43740</v>
      </c>
      <c r="F1217" s="51">
        <v>49475</v>
      </c>
      <c r="G1217" s="51">
        <v>43899</v>
      </c>
      <c r="H1217" s="52">
        <v>0.075</v>
      </c>
      <c r="I1217" s="53">
        <v>13000000000</v>
      </c>
      <c r="J1217" s="54">
        <v>99.4584095</v>
      </c>
      <c r="K1217" s="54">
        <v>12929593235</v>
      </c>
      <c r="L1217" s="54">
        <v>100</v>
      </c>
      <c r="M1217" s="55">
        <v>99.6366</v>
      </c>
      <c r="N1217" s="56">
        <v>2</v>
      </c>
      <c r="O1217" s="52" t="e">
        <f>YIELD(E1217,F1217,H1217,J1217,L1217,N1217,2)</f>
        <v>#NAME?</v>
      </c>
      <c r="P1217" s="52" t="e">
        <f>YIELD(E1217,F1217,H1217,M1217,L1217,N1217,2)</f>
        <v>#NAME?</v>
      </c>
      <c r="Q1217" s="52">
        <f>H1217*L1217/M1217</f>
        <v>0.075273544059110811</v>
      </c>
      <c r="R1217" s="54">
        <f>I1217*O1217</f>
        <v>0</v>
      </c>
      <c r="S1217" s="52">
        <f>R1217/$I$1241</f>
        <v>0</v>
      </c>
      <c r="T1217" s="54">
        <f>I1217*M1217/100-K1217</f>
        <v>23164765</v>
      </c>
      <c r="U1217" s="46">
        <f>T1217/K1217</f>
        <v>0.0017916081796984697</v>
      </c>
    </row>
    <row r="1218">
      <c r="A1218" s="50">
        <v>36</v>
      </c>
      <c r="B1218" s="50" t="s">
        <v>690</v>
      </c>
      <c r="C1218" s="50" t="s">
        <v>23</v>
      </c>
      <c r="D1218" s="50" t="s">
        <v>691</v>
      </c>
      <c r="E1218" s="51">
        <v>43761</v>
      </c>
      <c r="F1218" s="51">
        <v>49475</v>
      </c>
      <c r="G1218" s="51">
        <v>43899</v>
      </c>
      <c r="H1218" s="52">
        <v>0.075</v>
      </c>
      <c r="I1218" s="53">
        <v>10000000000</v>
      </c>
      <c r="J1218" s="54">
        <v>99.4584095</v>
      </c>
      <c r="K1218" s="54">
        <v>9945840950</v>
      </c>
      <c r="L1218" s="54">
        <v>100</v>
      </c>
      <c r="M1218" s="55">
        <v>99.6366</v>
      </c>
      <c r="N1218" s="56">
        <v>2</v>
      </c>
      <c r="O1218" s="52" t="e">
        <f>YIELD(E1218,F1218,H1218,J1218,L1218,N1218,2)</f>
        <v>#NAME?</v>
      </c>
      <c r="P1218" s="52" t="e">
        <f>YIELD(E1218,F1218,H1218,M1218,L1218,N1218,2)</f>
        <v>#NAME?</v>
      </c>
      <c r="Q1218" s="52">
        <f>H1218*L1218/M1218</f>
        <v>0.075273544059110811</v>
      </c>
      <c r="R1218" s="54">
        <f>I1218*O1218</f>
        <v>0</v>
      </c>
      <c r="S1218" s="52">
        <f>R1218/$I$1241</f>
        <v>0</v>
      </c>
      <c r="T1218" s="54">
        <f>I1218*M1218/100-K1218</f>
        <v>17819050</v>
      </c>
      <c r="U1218" s="46">
        <f>T1218/K1218</f>
        <v>0.0017916081796984697</v>
      </c>
    </row>
    <row r="1219">
      <c r="A1219" s="50">
        <v>37</v>
      </c>
      <c r="B1219" s="50" t="s">
        <v>690</v>
      </c>
      <c r="C1219" s="50" t="s">
        <v>23</v>
      </c>
      <c r="D1219" s="50" t="s">
        <v>691</v>
      </c>
      <c r="E1219" s="51">
        <v>43776</v>
      </c>
      <c r="F1219" s="51">
        <v>49475</v>
      </c>
      <c r="G1219" s="51">
        <v>43899</v>
      </c>
      <c r="H1219" s="52">
        <v>0.075</v>
      </c>
      <c r="I1219" s="53">
        <v>10000000000</v>
      </c>
      <c r="J1219" s="54">
        <v>99.4584095</v>
      </c>
      <c r="K1219" s="54">
        <v>9945840950</v>
      </c>
      <c r="L1219" s="54">
        <v>100</v>
      </c>
      <c r="M1219" s="55">
        <v>99.6366</v>
      </c>
      <c r="N1219" s="56">
        <v>2</v>
      </c>
      <c r="O1219" s="52" t="e">
        <f>YIELD(E1219,F1219,H1219,J1219,L1219,N1219,2)</f>
        <v>#NAME?</v>
      </c>
      <c r="P1219" s="52" t="e">
        <f>YIELD(E1219,F1219,H1219,M1219,L1219,N1219,2)</f>
        <v>#NAME?</v>
      </c>
      <c r="Q1219" s="52">
        <f>H1219*L1219/M1219</f>
        <v>0.075273544059110811</v>
      </c>
      <c r="R1219" s="54">
        <f>I1219*O1219</f>
        <v>0</v>
      </c>
      <c r="S1219" s="52">
        <f>R1219/$I$1241</f>
        <v>0</v>
      </c>
      <c r="T1219" s="54">
        <f>I1219*M1219/100-K1219</f>
        <v>17819050</v>
      </c>
      <c r="U1219" s="46">
        <f>T1219/K1219</f>
        <v>0.0017916081796984697</v>
      </c>
    </row>
    <row r="1220">
      <c r="A1220" s="50">
        <v>38</v>
      </c>
      <c r="B1220" s="50" t="s">
        <v>571</v>
      </c>
      <c r="C1220" s="50" t="s">
        <v>23</v>
      </c>
      <c r="D1220" s="50" t="s">
        <v>572</v>
      </c>
      <c r="E1220" s="51">
        <v>43766</v>
      </c>
      <c r="F1220" s="51">
        <v>47741</v>
      </c>
      <c r="G1220" s="51">
        <v>43899</v>
      </c>
      <c r="H1220" s="52">
        <v>0.07</v>
      </c>
      <c r="I1220" s="53">
        <v>10000000000</v>
      </c>
      <c r="J1220" s="54">
        <v>98.1809625</v>
      </c>
      <c r="K1220" s="54">
        <v>9818096250</v>
      </c>
      <c r="L1220" s="54">
        <v>100</v>
      </c>
      <c r="M1220" s="55">
        <v>99.5</v>
      </c>
      <c r="N1220" s="56">
        <v>2</v>
      </c>
      <c r="O1220" s="52" t="e">
        <f>YIELD(E1220,F1220,H1220,J1220,L1220,N1220,2)</f>
        <v>#NAME?</v>
      </c>
      <c r="P1220" s="52" t="e">
        <f>YIELD(E1220,F1220,H1220,M1220,L1220,N1220,2)</f>
        <v>#NAME?</v>
      </c>
      <c r="Q1220" s="52">
        <f>H1220*L1220/M1220</f>
        <v>0.070351758793969862</v>
      </c>
      <c r="R1220" s="54">
        <f>I1220*O1220</f>
        <v>0</v>
      </c>
      <c r="S1220" s="52">
        <f>R1220/$I$1241</f>
        <v>0</v>
      </c>
      <c r="T1220" s="54">
        <f>I1220*M1220/100-K1220</f>
        <v>131903750</v>
      </c>
      <c r="U1220" s="46">
        <f>T1220/K1220</f>
        <v>0.01343475829135409</v>
      </c>
    </row>
    <row r="1221">
      <c r="A1221" s="50">
        <v>39</v>
      </c>
      <c r="B1221" s="50" t="s">
        <v>571</v>
      </c>
      <c r="C1221" s="50" t="s">
        <v>23</v>
      </c>
      <c r="D1221" s="50" t="s">
        <v>572</v>
      </c>
      <c r="E1221" s="51">
        <v>43804</v>
      </c>
      <c r="F1221" s="51">
        <v>47741</v>
      </c>
      <c r="G1221" s="51">
        <v>43899</v>
      </c>
      <c r="H1221" s="52">
        <v>0.07</v>
      </c>
      <c r="I1221" s="53">
        <v>2000000000</v>
      </c>
      <c r="J1221" s="54">
        <v>98.1809625</v>
      </c>
      <c r="K1221" s="54">
        <v>1963619249.9999998</v>
      </c>
      <c r="L1221" s="54">
        <v>100</v>
      </c>
      <c r="M1221" s="55">
        <v>99.5</v>
      </c>
      <c r="N1221" s="56">
        <v>2</v>
      </c>
      <c r="O1221" s="52" t="e">
        <f>YIELD(E1221,F1221,H1221,J1221,L1221,N1221,2)</f>
        <v>#NAME?</v>
      </c>
      <c r="P1221" s="52" t="e">
        <f>YIELD(E1221,F1221,H1221,M1221,L1221,N1221,2)</f>
        <v>#NAME?</v>
      </c>
      <c r="Q1221" s="52">
        <f>H1221*L1221/M1221</f>
        <v>0.070351758793969862</v>
      </c>
      <c r="R1221" s="54">
        <f>I1221*O1221</f>
        <v>0</v>
      </c>
      <c r="S1221" s="52">
        <f>R1221/$I$1241</f>
        <v>0</v>
      </c>
      <c r="T1221" s="54">
        <f>I1221*M1221/100-K1221</f>
        <v>26380750.000000238</v>
      </c>
      <c r="U1221" s="46">
        <f>T1221/K1221</f>
        <v>0.013434758291354213</v>
      </c>
    </row>
    <row r="1222">
      <c r="A1222" s="50">
        <v>40</v>
      </c>
      <c r="B1222" s="50" t="s">
        <v>571</v>
      </c>
      <c r="C1222" s="50" t="s">
        <v>23</v>
      </c>
      <c r="D1222" s="50" t="s">
        <v>572</v>
      </c>
      <c r="E1222" s="51">
        <v>43678</v>
      </c>
      <c r="F1222" s="51">
        <v>47741</v>
      </c>
      <c r="G1222" s="51">
        <v>43899</v>
      </c>
      <c r="H1222" s="52">
        <v>0.07</v>
      </c>
      <c r="I1222" s="53">
        <v>1500000000</v>
      </c>
      <c r="J1222" s="54">
        <v>98.1809625</v>
      </c>
      <c r="K1222" s="54">
        <v>1472714437.5</v>
      </c>
      <c r="L1222" s="54">
        <v>100</v>
      </c>
      <c r="M1222" s="55">
        <v>99.5</v>
      </c>
      <c r="N1222" s="56">
        <v>2</v>
      </c>
      <c r="O1222" s="52" t="e">
        <f>YIELD(E1222,F1222,H1222,J1222,L1222,N1222,2)</f>
        <v>#NAME?</v>
      </c>
      <c r="P1222" s="52" t="e">
        <f>YIELD(E1222,F1222,H1222,M1222,L1222,N1222,2)</f>
        <v>#NAME?</v>
      </c>
      <c r="Q1222" s="52">
        <f>H1222*L1222/M1222</f>
        <v>0.070351758793969862</v>
      </c>
      <c r="R1222" s="54">
        <f>I1222*O1222</f>
        <v>0</v>
      </c>
      <c r="S1222" s="52">
        <f>R1222/$I$1241</f>
        <v>0</v>
      </c>
      <c r="T1222" s="54">
        <f>I1222*M1222/100-K1222</f>
        <v>19785562.5</v>
      </c>
      <c r="U1222" s="46">
        <f>T1222/K1222</f>
        <v>0.01343475829135409</v>
      </c>
    </row>
    <row r="1223">
      <c r="A1223" s="50">
        <v>41</v>
      </c>
      <c r="B1223" s="50" t="s">
        <v>571</v>
      </c>
      <c r="C1223" s="50" t="s">
        <v>23</v>
      </c>
      <c r="D1223" s="50" t="s">
        <v>572</v>
      </c>
      <c r="E1223" s="51">
        <v>43699</v>
      </c>
      <c r="F1223" s="51">
        <v>47741</v>
      </c>
      <c r="G1223" s="51">
        <v>43899</v>
      </c>
      <c r="H1223" s="52">
        <v>0.07</v>
      </c>
      <c r="I1223" s="53">
        <v>1469000000</v>
      </c>
      <c r="J1223" s="54">
        <v>98.1809625</v>
      </c>
      <c r="K1223" s="54">
        <v>1442278339.125</v>
      </c>
      <c r="L1223" s="54">
        <v>100</v>
      </c>
      <c r="M1223" s="55">
        <v>99.5</v>
      </c>
      <c r="N1223" s="56">
        <v>2</v>
      </c>
      <c r="O1223" s="52" t="e">
        <f>YIELD(E1223,F1223,H1223,J1223,L1223,N1223,2)</f>
        <v>#NAME?</v>
      </c>
      <c r="P1223" s="52" t="e">
        <f>YIELD(E1223,F1223,H1223,M1223,L1223,N1223,2)</f>
        <v>#NAME?</v>
      </c>
      <c r="Q1223" s="52">
        <f>H1223*L1223/M1223</f>
        <v>0.070351758793969862</v>
      </c>
      <c r="R1223" s="54">
        <f>I1223*O1223</f>
        <v>0</v>
      </c>
      <c r="S1223" s="52">
        <f>R1223/$I$1241</f>
        <v>0</v>
      </c>
      <c r="T1223" s="54">
        <f>I1223*M1223/100-K1223</f>
        <v>19376660.875</v>
      </c>
      <c r="U1223" s="46">
        <f>T1223/K1223</f>
        <v>0.01343475829135409</v>
      </c>
    </row>
    <row r="1224">
      <c r="A1224" s="50">
        <v>42</v>
      </c>
      <c r="B1224" s="50" t="s">
        <v>571</v>
      </c>
      <c r="C1224" s="50" t="s">
        <v>23</v>
      </c>
      <c r="D1224" s="50" t="s">
        <v>572</v>
      </c>
      <c r="E1224" s="51">
        <v>43706</v>
      </c>
      <c r="F1224" s="51">
        <v>47741</v>
      </c>
      <c r="G1224" s="51">
        <v>43899</v>
      </c>
      <c r="H1224" s="52">
        <v>0.07</v>
      </c>
      <c r="I1224" s="53">
        <v>10000000000</v>
      </c>
      <c r="J1224" s="54">
        <v>98.1809625</v>
      </c>
      <c r="K1224" s="54">
        <v>9818096250</v>
      </c>
      <c r="L1224" s="54">
        <v>100</v>
      </c>
      <c r="M1224" s="55">
        <v>99.5</v>
      </c>
      <c r="N1224" s="56">
        <v>2</v>
      </c>
      <c r="O1224" s="52" t="e">
        <f>YIELD(E1224,F1224,H1224,J1224,L1224,N1224,2)</f>
        <v>#NAME?</v>
      </c>
      <c r="P1224" s="52" t="e">
        <f>YIELD(E1224,F1224,H1224,M1224,L1224,N1224,2)</f>
        <v>#NAME?</v>
      </c>
      <c r="Q1224" s="52">
        <f>H1224*L1224/M1224</f>
        <v>0.070351758793969862</v>
      </c>
      <c r="R1224" s="54">
        <f>I1224*O1224</f>
        <v>0</v>
      </c>
      <c r="S1224" s="52">
        <f>R1224/$I$1241</f>
        <v>0</v>
      </c>
      <c r="T1224" s="54">
        <f>I1224*M1224/100-K1224</f>
        <v>131903750</v>
      </c>
      <c r="U1224" s="46">
        <f>T1224/K1224</f>
        <v>0.01343475829135409</v>
      </c>
    </row>
    <row r="1225">
      <c r="A1225" s="50">
        <v>43</v>
      </c>
      <c r="B1225" s="50" t="s">
        <v>571</v>
      </c>
      <c r="C1225" s="50" t="s">
        <v>23</v>
      </c>
      <c r="D1225" s="50" t="s">
        <v>572</v>
      </c>
      <c r="E1225" s="51">
        <v>43718</v>
      </c>
      <c r="F1225" s="51">
        <v>47741</v>
      </c>
      <c r="G1225" s="51">
        <v>43899</v>
      </c>
      <c r="H1225" s="52">
        <v>0.07</v>
      </c>
      <c r="I1225" s="53">
        <v>4000000000</v>
      </c>
      <c r="J1225" s="54">
        <v>98.1809625</v>
      </c>
      <c r="K1225" s="54">
        <v>3927238499.9999995</v>
      </c>
      <c r="L1225" s="54">
        <v>100</v>
      </c>
      <c r="M1225" s="55">
        <v>99.5</v>
      </c>
      <c r="N1225" s="56">
        <v>2</v>
      </c>
      <c r="O1225" s="52" t="e">
        <f>YIELD(E1225,F1225,H1225,J1225,L1225,N1225,2)</f>
        <v>#NAME?</v>
      </c>
      <c r="P1225" s="52" t="e">
        <f>YIELD(E1225,F1225,H1225,M1225,L1225,N1225,2)</f>
        <v>#NAME?</v>
      </c>
      <c r="Q1225" s="52">
        <f>H1225*L1225/M1225</f>
        <v>0.070351758793969862</v>
      </c>
      <c r="R1225" s="54">
        <f>I1225*O1225</f>
        <v>0</v>
      </c>
      <c r="S1225" s="52">
        <f>R1225/$I$1241</f>
        <v>0</v>
      </c>
      <c r="T1225" s="54">
        <f>I1225*M1225/100-K1225</f>
        <v>52761500.000000477</v>
      </c>
      <c r="U1225" s="46">
        <f>T1225/K1225</f>
        <v>0.013434758291354213</v>
      </c>
    </row>
    <row r="1226">
      <c r="A1226" s="50">
        <v>44</v>
      </c>
      <c r="B1226" s="50" t="s">
        <v>571</v>
      </c>
      <c r="C1226" s="50" t="s">
        <v>23</v>
      </c>
      <c r="D1226" s="50" t="s">
        <v>572</v>
      </c>
      <c r="E1226" s="51">
        <v>43720</v>
      </c>
      <c r="F1226" s="51">
        <v>47741</v>
      </c>
      <c r="G1226" s="51">
        <v>43899</v>
      </c>
      <c r="H1226" s="52">
        <v>0.07</v>
      </c>
      <c r="I1226" s="53">
        <v>19717000000</v>
      </c>
      <c r="J1226" s="54">
        <v>98.1809625</v>
      </c>
      <c r="K1226" s="54">
        <v>19358340376.125</v>
      </c>
      <c r="L1226" s="54">
        <v>100</v>
      </c>
      <c r="M1226" s="55">
        <v>99.5</v>
      </c>
      <c r="N1226" s="56">
        <v>2</v>
      </c>
      <c r="O1226" s="52" t="e">
        <f>YIELD(E1226,F1226,H1226,J1226,L1226,N1226,2)</f>
        <v>#NAME?</v>
      </c>
      <c r="P1226" s="52" t="e">
        <f>YIELD(E1226,F1226,H1226,M1226,L1226,N1226,2)</f>
        <v>#NAME?</v>
      </c>
      <c r="Q1226" s="52">
        <f>H1226*L1226/M1226</f>
        <v>0.070351758793969862</v>
      </c>
      <c r="R1226" s="54">
        <f>I1226*O1226</f>
        <v>0</v>
      </c>
      <c r="S1226" s="52">
        <f>R1226/$I$1241</f>
        <v>0</v>
      </c>
      <c r="T1226" s="54">
        <f>I1226*M1226/100-K1226</f>
        <v>260074623.875</v>
      </c>
      <c r="U1226" s="46">
        <f>T1226/K1226</f>
        <v>0.01343475829135409</v>
      </c>
    </row>
    <row r="1227">
      <c r="A1227" s="50">
        <v>45</v>
      </c>
      <c r="B1227" s="50" t="s">
        <v>571</v>
      </c>
      <c r="C1227" s="50" t="s">
        <v>23</v>
      </c>
      <c r="D1227" s="50" t="s">
        <v>572</v>
      </c>
      <c r="E1227" s="51">
        <v>43734</v>
      </c>
      <c r="F1227" s="51">
        <v>47741</v>
      </c>
      <c r="G1227" s="51">
        <v>43899</v>
      </c>
      <c r="H1227" s="52">
        <v>0.07</v>
      </c>
      <c r="I1227" s="53">
        <v>4000000000</v>
      </c>
      <c r="J1227" s="54">
        <v>98.1809625</v>
      </c>
      <c r="K1227" s="54">
        <v>3927238499.9999995</v>
      </c>
      <c r="L1227" s="54">
        <v>100</v>
      </c>
      <c r="M1227" s="55">
        <v>99.5</v>
      </c>
      <c r="N1227" s="56">
        <v>2</v>
      </c>
      <c r="O1227" s="52" t="e">
        <f>YIELD(E1227,F1227,H1227,J1227,L1227,N1227,2)</f>
        <v>#NAME?</v>
      </c>
      <c r="P1227" s="52" t="e">
        <f>YIELD(E1227,F1227,H1227,M1227,L1227,N1227,2)</f>
        <v>#NAME?</v>
      </c>
      <c r="Q1227" s="52">
        <f>H1227*L1227/M1227</f>
        <v>0.070351758793969862</v>
      </c>
      <c r="R1227" s="54">
        <f>I1227*O1227</f>
        <v>0</v>
      </c>
      <c r="S1227" s="52">
        <f>R1227/$I$1241</f>
        <v>0</v>
      </c>
      <c r="T1227" s="54">
        <f>I1227*M1227/100-K1227</f>
        <v>52761500.000000477</v>
      </c>
      <c r="U1227" s="46">
        <f>T1227/K1227</f>
        <v>0.013434758291354213</v>
      </c>
    </row>
    <row r="1228">
      <c r="A1228" s="50">
        <v>46</v>
      </c>
      <c r="B1228" s="50" t="s">
        <v>571</v>
      </c>
      <c r="C1228" s="50" t="s">
        <v>23</v>
      </c>
      <c r="D1228" s="50" t="s">
        <v>572</v>
      </c>
      <c r="E1228" s="51">
        <v>43776</v>
      </c>
      <c r="F1228" s="51">
        <v>47741</v>
      </c>
      <c r="G1228" s="51">
        <v>43899</v>
      </c>
      <c r="H1228" s="52">
        <v>0.07</v>
      </c>
      <c r="I1228" s="53">
        <v>10000000000</v>
      </c>
      <c r="J1228" s="54">
        <v>98.1809625</v>
      </c>
      <c r="K1228" s="54">
        <v>9818096250</v>
      </c>
      <c r="L1228" s="54">
        <v>100</v>
      </c>
      <c r="M1228" s="55">
        <v>99.5</v>
      </c>
      <c r="N1228" s="56">
        <v>2</v>
      </c>
      <c r="O1228" s="52" t="e">
        <f>YIELD(E1228,F1228,H1228,J1228,L1228,N1228,2)</f>
        <v>#NAME?</v>
      </c>
      <c r="P1228" s="52" t="e">
        <f>YIELD(E1228,F1228,H1228,M1228,L1228,N1228,2)</f>
        <v>#NAME?</v>
      </c>
      <c r="Q1228" s="52">
        <f>H1228*L1228/M1228</f>
        <v>0.070351758793969862</v>
      </c>
      <c r="R1228" s="54">
        <f>I1228*O1228</f>
        <v>0</v>
      </c>
      <c r="S1228" s="52">
        <f>R1228/$I$1241</f>
        <v>0</v>
      </c>
      <c r="T1228" s="54">
        <f>I1228*M1228/100-K1228</f>
        <v>131903750</v>
      </c>
      <c r="U1228" s="46">
        <f>T1228/K1228</f>
        <v>0.01343475829135409</v>
      </c>
    </row>
    <row r="1229">
      <c r="A1229" s="50">
        <v>47</v>
      </c>
      <c r="B1229" s="50" t="s">
        <v>692</v>
      </c>
      <c r="C1229" s="50" t="s">
        <v>23</v>
      </c>
      <c r="D1229" s="50" t="s">
        <v>693</v>
      </c>
      <c r="E1229" s="51">
        <v>43847</v>
      </c>
      <c r="F1229" s="51">
        <v>51241</v>
      </c>
      <c r="G1229" s="51">
        <v>43899</v>
      </c>
      <c r="H1229" s="52">
        <v>0.075</v>
      </c>
      <c r="I1229" s="53">
        <v>5000000000</v>
      </c>
      <c r="J1229" s="54">
        <v>100.08521739</v>
      </c>
      <c r="K1229" s="54">
        <v>5004260869.5</v>
      </c>
      <c r="L1229" s="54">
        <v>100</v>
      </c>
      <c r="M1229" s="55">
        <v>100.0547</v>
      </c>
      <c r="N1229" s="56">
        <v>2</v>
      </c>
      <c r="O1229" s="52" t="e">
        <f>YIELD(E1229,F1229,H1229,J1229,L1229,N1229,2)</f>
        <v>#NAME?</v>
      </c>
      <c r="P1229" s="52" t="e">
        <f>YIELD(E1229,F1229,H1229,M1229,L1229,N1229,2)</f>
        <v>#NAME?</v>
      </c>
      <c r="Q1229" s="52">
        <f>H1229*L1229/M1229</f>
        <v>0.074958997428406671</v>
      </c>
      <c r="R1229" s="54">
        <f>I1229*O1229</f>
        <v>0</v>
      </c>
      <c r="S1229" s="52">
        <f>R1229/$I$1241</f>
        <v>0</v>
      </c>
      <c r="T1229" s="54">
        <f>I1229*M1229/100-K1229</f>
        <v>-1525869.5</v>
      </c>
      <c r="U1229" s="46">
        <f>T1229/K1229</f>
        <v>-0.00030491406019615778</v>
      </c>
    </row>
    <row r="1230">
      <c r="A1230" s="50">
        <v>48</v>
      </c>
      <c r="B1230" s="50" t="s">
        <v>692</v>
      </c>
      <c r="C1230" s="50" t="s">
        <v>23</v>
      </c>
      <c r="D1230" s="50" t="s">
        <v>693</v>
      </c>
      <c r="E1230" s="51">
        <v>43857</v>
      </c>
      <c r="F1230" s="51">
        <v>51241</v>
      </c>
      <c r="G1230" s="51">
        <v>43899</v>
      </c>
      <c r="H1230" s="52">
        <v>0.075</v>
      </c>
      <c r="I1230" s="53">
        <v>3000000000</v>
      </c>
      <c r="J1230" s="54">
        <v>100.08521739</v>
      </c>
      <c r="K1230" s="54">
        <v>3002556521.7</v>
      </c>
      <c r="L1230" s="54">
        <v>100</v>
      </c>
      <c r="M1230" s="55">
        <v>100.0547</v>
      </c>
      <c r="N1230" s="56">
        <v>2</v>
      </c>
      <c r="O1230" s="52" t="e">
        <f>YIELD(E1230,F1230,H1230,J1230,L1230,N1230,2)</f>
        <v>#NAME?</v>
      </c>
      <c r="P1230" s="52" t="e">
        <f>YIELD(E1230,F1230,H1230,M1230,L1230,N1230,2)</f>
        <v>#NAME?</v>
      </c>
      <c r="Q1230" s="52">
        <f>H1230*L1230/M1230</f>
        <v>0.074958997428406671</v>
      </c>
      <c r="R1230" s="54">
        <f>I1230*O1230</f>
        <v>0</v>
      </c>
      <c r="S1230" s="52">
        <f>R1230/$I$1241</f>
        <v>0</v>
      </c>
      <c r="T1230" s="54">
        <f>I1230*M1230/100-K1230</f>
        <v>-915521.69999980927</v>
      </c>
      <c r="U1230" s="46">
        <f>T1230/K1230</f>
        <v>-0.0003049140601960943</v>
      </c>
    </row>
    <row r="1231">
      <c r="A1231" s="50">
        <v>49</v>
      </c>
      <c r="B1231" s="50" t="s">
        <v>692</v>
      </c>
      <c r="C1231" s="50" t="s">
        <v>23</v>
      </c>
      <c r="D1231" s="50" t="s">
        <v>693</v>
      </c>
      <c r="E1231" s="51">
        <v>43794</v>
      </c>
      <c r="F1231" s="51">
        <v>51241</v>
      </c>
      <c r="G1231" s="51">
        <v>43899</v>
      </c>
      <c r="H1231" s="52">
        <v>0.075</v>
      </c>
      <c r="I1231" s="53">
        <v>15000000000</v>
      </c>
      <c r="J1231" s="54">
        <v>100.08521739</v>
      </c>
      <c r="K1231" s="54">
        <v>15012782608.499998</v>
      </c>
      <c r="L1231" s="54">
        <v>100</v>
      </c>
      <c r="M1231" s="55">
        <v>100.0547</v>
      </c>
      <c r="N1231" s="56">
        <v>2</v>
      </c>
      <c r="O1231" s="52" t="e">
        <f>YIELD(E1231,F1231,H1231,J1231,L1231,N1231,2)</f>
        <v>#NAME?</v>
      </c>
      <c r="P1231" s="52" t="e">
        <f>YIELD(E1231,F1231,H1231,M1231,L1231,N1231,2)</f>
        <v>#NAME?</v>
      </c>
      <c r="Q1231" s="52">
        <f>H1231*L1231/M1231</f>
        <v>0.074958997428406671</v>
      </c>
      <c r="R1231" s="54">
        <f>I1231*O1231</f>
        <v>0</v>
      </c>
      <c r="S1231" s="52">
        <f>R1231/$I$1241</f>
        <v>0</v>
      </c>
      <c r="T1231" s="54">
        <f>I1231*M1231/100-K1231</f>
        <v>-4577608.4999980927</v>
      </c>
      <c r="U1231" s="46">
        <f>T1231/K1231</f>
        <v>-0.00030491406019603082</v>
      </c>
    </row>
    <row r="1232">
      <c r="A1232" s="50">
        <v>50</v>
      </c>
      <c r="B1232" s="50" t="s">
        <v>288</v>
      </c>
      <c r="C1232" s="50" t="s">
        <v>23</v>
      </c>
      <c r="D1232" s="50" t="s">
        <v>289</v>
      </c>
      <c r="E1232" s="51">
        <v>43447</v>
      </c>
      <c r="F1232" s="51">
        <v>48167</v>
      </c>
      <c r="G1232" s="51">
        <v>43899</v>
      </c>
      <c r="H1232" s="52">
        <v>0.08875</v>
      </c>
      <c r="I1232" s="53">
        <v>3000000000</v>
      </c>
      <c r="J1232" s="54">
        <v>104.2255219</v>
      </c>
      <c r="K1232" s="54">
        <v>3126765657</v>
      </c>
      <c r="L1232" s="54">
        <v>100</v>
      </c>
      <c r="M1232" s="55">
        <v>109.7826</v>
      </c>
      <c r="N1232" s="56">
        <v>2</v>
      </c>
      <c r="O1232" s="52" t="e">
        <f>YIELD(E1232,F1232,H1232,J1232,L1232,N1232,2)</f>
        <v>#NAME?</v>
      </c>
      <c r="P1232" s="52" t="e">
        <f>YIELD(E1232,F1232,H1232,M1232,L1232,N1232,2)</f>
        <v>#NAME?</v>
      </c>
      <c r="Q1232" s="52">
        <f>H1232*L1232/M1232</f>
        <v>0.080841590561710142</v>
      </c>
      <c r="R1232" s="54">
        <f>I1232*O1232</f>
        <v>0</v>
      </c>
      <c r="S1232" s="52">
        <f>R1232/$I$1241</f>
        <v>0</v>
      </c>
      <c r="T1232" s="54">
        <f>I1232*M1232/100-K1232</f>
        <v>166712343</v>
      </c>
      <c r="U1232" s="46">
        <f>T1232/K1232</f>
        <v>0.05331782464310212</v>
      </c>
    </row>
    <row r="1233">
      <c r="A1233" s="50">
        <v>51</v>
      </c>
      <c r="B1233" s="50" t="s">
        <v>288</v>
      </c>
      <c r="C1233" s="50" t="s">
        <v>23</v>
      </c>
      <c r="D1233" s="50" t="s">
        <v>289</v>
      </c>
      <c r="E1233" s="51">
        <v>43525</v>
      </c>
      <c r="F1233" s="51">
        <v>48167</v>
      </c>
      <c r="G1233" s="51">
        <v>43899</v>
      </c>
      <c r="H1233" s="52">
        <v>0.08875</v>
      </c>
      <c r="I1233" s="53">
        <v>1500000000</v>
      </c>
      <c r="J1233" s="54">
        <v>104.2255219</v>
      </c>
      <c r="K1233" s="54">
        <v>1563382828.5</v>
      </c>
      <c r="L1233" s="54">
        <v>100</v>
      </c>
      <c r="M1233" s="55">
        <v>109.7826</v>
      </c>
      <c r="N1233" s="56">
        <v>2</v>
      </c>
      <c r="O1233" s="52" t="e">
        <f>YIELD(E1233,F1233,H1233,J1233,L1233,N1233,2)</f>
        <v>#NAME?</v>
      </c>
      <c r="P1233" s="52" t="e">
        <f>YIELD(E1233,F1233,H1233,M1233,L1233,N1233,2)</f>
        <v>#NAME?</v>
      </c>
      <c r="Q1233" s="52">
        <f>H1233*L1233/M1233</f>
        <v>0.080841590561710142</v>
      </c>
      <c r="R1233" s="54">
        <f>I1233*O1233</f>
        <v>0</v>
      </c>
      <c r="S1233" s="52">
        <f>R1233/$I$1241</f>
        <v>0</v>
      </c>
      <c r="T1233" s="54">
        <f>I1233*M1233/100-K1233</f>
        <v>83356171.5</v>
      </c>
      <c r="U1233" s="46">
        <f>T1233/K1233</f>
        <v>0.05331782464310212</v>
      </c>
    </row>
    <row r="1234">
      <c r="A1234" s="50">
        <v>52</v>
      </c>
      <c r="B1234" s="50" t="s">
        <v>288</v>
      </c>
      <c r="C1234" s="50" t="s">
        <v>23</v>
      </c>
      <c r="D1234" s="50" t="s">
        <v>289</v>
      </c>
      <c r="E1234" s="51">
        <v>43025</v>
      </c>
      <c r="F1234" s="51">
        <v>48167</v>
      </c>
      <c r="G1234" s="51">
        <v>43899</v>
      </c>
      <c r="H1234" s="52">
        <v>0.08875</v>
      </c>
      <c r="I1234" s="53">
        <v>600000000</v>
      </c>
      <c r="J1234" s="54">
        <v>104.2255219</v>
      </c>
      <c r="K1234" s="54">
        <v>625353131.4</v>
      </c>
      <c r="L1234" s="54">
        <v>100</v>
      </c>
      <c r="M1234" s="55">
        <v>109.7826</v>
      </c>
      <c r="N1234" s="56">
        <v>2</v>
      </c>
      <c r="O1234" s="52" t="e">
        <f>YIELD(E1234,F1234,H1234,J1234,L1234,N1234,2)</f>
        <v>#NAME?</v>
      </c>
      <c r="P1234" s="52" t="e">
        <f>YIELD(E1234,F1234,H1234,M1234,L1234,N1234,2)</f>
        <v>#NAME?</v>
      </c>
      <c r="Q1234" s="52">
        <f>H1234*L1234/M1234</f>
        <v>0.080841590561710142</v>
      </c>
      <c r="R1234" s="54">
        <f>I1234*O1234</f>
        <v>0</v>
      </c>
      <c r="S1234" s="52">
        <f>R1234/$I$1241</f>
        <v>0</v>
      </c>
      <c r="T1234" s="54">
        <f>I1234*M1234/100-K1234</f>
        <v>33342468.600000024</v>
      </c>
      <c r="U1234" s="46">
        <f>T1234/K1234</f>
        <v>0.053317824643102162</v>
      </c>
    </row>
    <row r="1235">
      <c r="A1235" s="50">
        <v>53</v>
      </c>
      <c r="B1235" s="50" t="s">
        <v>359</v>
      </c>
      <c r="C1235" s="50" t="s">
        <v>23</v>
      </c>
      <c r="D1235" s="50" t="s">
        <v>360</v>
      </c>
      <c r="E1235" s="51">
        <v>43091</v>
      </c>
      <c r="F1235" s="51">
        <v>46544</v>
      </c>
      <c r="G1235" s="51">
        <v>43899</v>
      </c>
      <c r="H1235" s="52">
        <v>0.0807</v>
      </c>
      <c r="I1235" s="53">
        <v>2000000000</v>
      </c>
      <c r="J1235" s="54">
        <v>100.14</v>
      </c>
      <c r="K1235" s="54">
        <v>2002800000</v>
      </c>
      <c r="L1235" s="54">
        <v>100</v>
      </c>
      <c r="M1235" s="55">
        <v>101.5259</v>
      </c>
      <c r="N1235" s="56">
        <v>4</v>
      </c>
      <c r="O1235" s="52" t="e">
        <f>YIELD(E1235,F1235,H1235,J1235,L1235,N1235,2)</f>
        <v>#NAME?</v>
      </c>
      <c r="P1235" s="52" t="e">
        <f>YIELD(E1235,F1235,H1235,M1235,L1235,N1235,2)</f>
        <v>#NAME?</v>
      </c>
      <c r="Q1235" s="52">
        <f>H1235*L1235/M1235</f>
        <v>0.079487106245795414</v>
      </c>
      <c r="R1235" s="54">
        <f>I1235*O1235</f>
        <v>0</v>
      </c>
      <c r="S1235" s="52">
        <f>R1235/$I$1241</f>
        <v>0</v>
      </c>
      <c r="T1235" s="54">
        <f>I1235*M1235/100-K1235</f>
        <v>27718000</v>
      </c>
      <c r="U1235" s="46">
        <f>T1235/K1235</f>
        <v>0.01383962452566407</v>
      </c>
    </row>
    <row r="1236">
      <c r="A1236" s="50">
        <v>54</v>
      </c>
      <c r="B1236" s="50" t="s">
        <v>670</v>
      </c>
      <c r="C1236" s="50" t="s">
        <v>23</v>
      </c>
      <c r="D1236" s="50" t="s">
        <v>671</v>
      </c>
      <c r="E1236" s="51">
        <v>43699</v>
      </c>
      <c r="F1236" s="51">
        <v>44383</v>
      </c>
      <c r="G1236" s="51">
        <v>43899</v>
      </c>
      <c r="H1236" s="52">
        <v>0.0825</v>
      </c>
      <c r="I1236" s="53">
        <v>11000000000</v>
      </c>
      <c r="J1236" s="54">
        <v>99.11</v>
      </c>
      <c r="K1236" s="54">
        <v>10902100000</v>
      </c>
      <c r="L1236" s="54">
        <v>100</v>
      </c>
      <c r="M1236" s="55">
        <v>100.42</v>
      </c>
      <c r="N1236" s="56">
        <v>4</v>
      </c>
      <c r="O1236" s="52" t="e">
        <f>YIELD(E1236,F1236,H1236,J1236,L1236,N1236,2)</f>
        <v>#NAME?</v>
      </c>
      <c r="P1236" s="52" t="e">
        <f>YIELD(E1236,F1236,H1236,M1236,L1236,N1236,2)</f>
        <v>#NAME?</v>
      </c>
      <c r="Q1236" s="52">
        <f>H1236*L1236/M1236</f>
        <v>0.082154949213304115</v>
      </c>
      <c r="R1236" s="54">
        <f>I1236*O1236</f>
        <v>0</v>
      </c>
      <c r="S1236" s="52">
        <f>R1236/$I$1241</f>
        <v>0</v>
      </c>
      <c r="T1236" s="54">
        <f>I1236*M1236/100-K1236</f>
        <v>144100000</v>
      </c>
      <c r="U1236" s="46">
        <f>T1236/K1236</f>
        <v>0.013217636969024317</v>
      </c>
    </row>
    <row r="1237">
      <c r="A1237" s="50">
        <v>55</v>
      </c>
      <c r="B1237" s="50" t="s">
        <v>798</v>
      </c>
      <c r="C1237" s="50" t="s">
        <v>23</v>
      </c>
      <c r="D1237" s="50" t="s">
        <v>799</v>
      </c>
      <c r="E1237" s="51">
        <v>43699</v>
      </c>
      <c r="F1237" s="51">
        <v>44353</v>
      </c>
      <c r="G1237" s="51">
        <v>43899</v>
      </c>
      <c r="H1237" s="52">
        <v>0.01</v>
      </c>
      <c r="I1237" s="53">
        <v>6500000000</v>
      </c>
      <c r="J1237" s="54">
        <v>98.62</v>
      </c>
      <c r="K1237" s="54">
        <v>6410300000</v>
      </c>
      <c r="L1237" s="54">
        <v>100</v>
      </c>
      <c r="M1237" s="55">
        <v>101.03</v>
      </c>
      <c r="N1237" s="56">
        <v>4</v>
      </c>
      <c r="O1237" s="52" t="e">
        <f>YIELD(E1237,F1237,H1237,J1237,L1237,N1237,2)</f>
        <v>#NAME?</v>
      </c>
      <c r="P1237" s="52" t="e">
        <f>YIELD(E1237,F1237,H1237,M1237,L1237,N1237,2)</f>
        <v>#NAME?</v>
      </c>
      <c r="Q1237" s="52">
        <f>H1237*L1237/M1237</f>
        <v>0.0098980500841334262</v>
      </c>
      <c r="R1237" s="54">
        <f>I1237*O1237</f>
        <v>0</v>
      </c>
      <c r="S1237" s="52">
        <f>R1237/$I$1241</f>
        <v>0</v>
      </c>
      <c r="T1237" s="54">
        <f>I1237*M1237/100-K1237</f>
        <v>156650000</v>
      </c>
      <c r="U1237" s="46">
        <f>T1237/K1237</f>
        <v>0.024437233826809977</v>
      </c>
    </row>
    <row r="1238">
      <c r="A1238" s="50">
        <v>56</v>
      </c>
      <c r="B1238" s="50" t="s">
        <v>484</v>
      </c>
      <c r="C1238" s="50" t="s">
        <v>23</v>
      </c>
      <c r="D1238" s="50" t="s">
        <v>485</v>
      </c>
      <c r="E1238" s="51">
        <v>43699</v>
      </c>
      <c r="F1238" s="51">
        <v>44747</v>
      </c>
      <c r="G1238" s="51">
        <v>43899</v>
      </c>
      <c r="H1238" s="52">
        <v>0.0995</v>
      </c>
      <c r="I1238" s="53">
        <v>9000000000</v>
      </c>
      <c r="J1238" s="54">
        <v>100.04</v>
      </c>
      <c r="K1238" s="54">
        <v>9003600000</v>
      </c>
      <c r="L1238" s="54">
        <v>100</v>
      </c>
      <c r="M1238" s="55">
        <v>98.6291</v>
      </c>
      <c r="N1238" s="56">
        <v>4</v>
      </c>
      <c r="O1238" s="52" t="e">
        <f>YIELD(E1238,F1238,H1238,J1238,L1238,N1238,2)</f>
        <v>#NAME?</v>
      </c>
      <c r="P1238" s="52" t="e">
        <f>YIELD(E1238,F1238,H1238,M1238,L1238,N1238,2)</f>
        <v>#NAME?</v>
      </c>
      <c r="Q1238" s="52">
        <f>H1238*L1238/M1238</f>
        <v>0.10088300511715104</v>
      </c>
      <c r="R1238" s="54">
        <f>I1238*O1238</f>
        <v>0</v>
      </c>
      <c r="S1238" s="52">
        <f>R1238/$I$1241</f>
        <v>0</v>
      </c>
      <c r="T1238" s="54">
        <f>I1238*M1238/100-K1238</f>
        <v>-126981000</v>
      </c>
      <c r="U1238" s="46">
        <f>T1238/K1238</f>
        <v>-0.014103358656537385</v>
      </c>
    </row>
    <row r="1239">
      <c r="A1239" s="50">
        <v>57</v>
      </c>
      <c r="B1239" s="50" t="s">
        <v>531</v>
      </c>
      <c r="C1239" s="50" t="s">
        <v>23</v>
      </c>
      <c r="D1239" s="50" t="s">
        <v>532</v>
      </c>
      <c r="E1239" s="51">
        <v>43773</v>
      </c>
      <c r="F1239" s="51">
        <v>44864</v>
      </c>
      <c r="G1239" s="51">
        <v>43899</v>
      </c>
      <c r="H1239" s="52">
        <v>0.0975</v>
      </c>
      <c r="I1239" s="53">
        <v>1100000000</v>
      </c>
      <c r="J1239" s="54">
        <v>100.03</v>
      </c>
      <c r="K1239" s="54">
        <v>1100330000</v>
      </c>
      <c r="L1239" s="54">
        <v>100</v>
      </c>
      <c r="M1239" s="55">
        <v>97.5542</v>
      </c>
      <c r="N1239" s="56">
        <v>4</v>
      </c>
      <c r="O1239" s="52" t="e">
        <f>YIELD(E1239,F1239,H1239,J1239,L1239,N1239,2)</f>
        <v>#NAME?</v>
      </c>
      <c r="P1239" s="52" t="e">
        <f>YIELD(E1239,F1239,H1239,M1239,L1239,N1239,2)</f>
        <v>#NAME?</v>
      </c>
      <c r="Q1239" s="52">
        <f>H1239*L1239/M1239</f>
        <v>0.099944441141437274</v>
      </c>
      <c r="R1239" s="54">
        <f>I1239*O1239</f>
        <v>0</v>
      </c>
      <c r="S1239" s="52">
        <f>R1239/$I$1241</f>
        <v>0</v>
      </c>
      <c r="T1239" s="54">
        <f>I1239*M1239/100-K1239</f>
        <v>-27233800</v>
      </c>
      <c r="U1239" s="46">
        <f>T1239/K1239</f>
        <v>-0.024750574827551733</v>
      </c>
    </row>
    <row r="1240">
      <c r="A1240" s="57">
        <v>58</v>
      </c>
      <c r="B1240" s="57" t="s">
        <v>599</v>
      </c>
      <c r="C1240" s="57" t="s">
        <v>23</v>
      </c>
      <c r="D1240" s="57" t="s">
        <v>600</v>
      </c>
      <c r="E1240" s="58">
        <v>43367</v>
      </c>
      <c r="F1240" s="58">
        <v>44980</v>
      </c>
      <c r="G1240" s="58">
        <v>43899</v>
      </c>
      <c r="H1240" s="59">
        <v>0.0825</v>
      </c>
      <c r="I1240" s="60">
        <v>1000000000</v>
      </c>
      <c r="J1240" s="61">
        <v>96.46</v>
      </c>
      <c r="K1240" s="61">
        <v>964600000</v>
      </c>
      <c r="L1240" s="61">
        <v>100</v>
      </c>
      <c r="M1240" s="62">
        <v>100.495</v>
      </c>
      <c r="N1240" s="63">
        <v>4</v>
      </c>
      <c r="O1240" s="59" t="e">
        <f>YIELD(E1240,F1240,H1240,J1240,L1240,N1240,2)</f>
        <v>#NAME?</v>
      </c>
      <c r="P1240" s="59" t="e">
        <f>YIELD(E1240,F1240,H1240,M1240,L1240,N1240,2)</f>
        <v>#NAME?</v>
      </c>
      <c r="Q1240" s="59">
        <f>H1240*L1240/M1240</f>
        <v>0.082093636499328326</v>
      </c>
      <c r="R1240" s="61">
        <f>I1240*O1240</f>
        <v>0</v>
      </c>
      <c r="S1240" s="59">
        <f>R1240/$I$1241</f>
        <v>0</v>
      </c>
      <c r="T1240" s="61">
        <f>I1240*M1240/100-K1240</f>
        <v>40350000</v>
      </c>
      <c r="U1240" s="47">
        <f>T1240/K1240</f>
        <v>0.041830810698735225</v>
      </c>
    </row>
    <row r="1241">
      <c r="I1241" s="18">
        <f>SUM(I1183:I1240)</f>
        <v>391647000000</v>
      </c>
      <c r="K1241" s="18">
        <f>SUM(K1183:K1240)</f>
        <v>399669912743.26044</v>
      </c>
      <c r="R1241" s="18">
        <f>SUM(R1183:R1240)</f>
        <v>0</v>
      </c>
      <c r="S1241" s="20" t="e">
        <f>SUM(S1183:S1240)</f>
        <v>#NAME?</v>
      </c>
      <c r="T1241" s="18">
        <f>SUM(T1183:T1240)</f>
        <v>6678461240.7395983</v>
      </c>
      <c r="U1241" s="2">
        <f>T1241/K1241</f>
        <v>0.016709942449507579</v>
      </c>
    </row>
    <row r="1244">
      <c r="B1244" s="8" t="s">
        <v>0</v>
      </c>
      <c r="C1244" s="0" t="s">
        <v>162</v>
      </c>
      <c r="G1244" s="7" t="s">
        <v>4</v>
      </c>
      <c r="H1244" s="10">
        <v>43899</v>
      </c>
    </row>
    <row r="1246">
      <c r="A1246" s="43" t="s">
        <v>5</v>
      </c>
      <c r="B1246" s="43" t="s">
        <v>217</v>
      </c>
      <c r="C1246" s="43" t="s">
        <v>218</v>
      </c>
      <c r="D1246" s="43" t="s">
        <v>219</v>
      </c>
      <c r="E1246" s="43" t="s">
        <v>220</v>
      </c>
      <c r="F1246" s="43" t="s">
        <v>221</v>
      </c>
      <c r="G1246" s="45" t="s">
        <v>222</v>
      </c>
      <c r="H1246" s="43" t="s">
        <v>223</v>
      </c>
      <c r="I1246" s="43" t="s">
        <v>224</v>
      </c>
      <c r="J1246" s="43" t="s">
        <v>225</v>
      </c>
      <c r="K1246" s="44"/>
      <c r="L1246" s="43" t="s">
        <v>226</v>
      </c>
      <c r="M1246" s="43" t="s">
        <v>227</v>
      </c>
      <c r="N1246" s="43" t="s">
        <v>228</v>
      </c>
      <c r="O1246" s="43" t="s">
        <v>229</v>
      </c>
      <c r="P1246" s="43" t="s">
        <v>230</v>
      </c>
      <c r="Q1246" s="43" t="s">
        <v>231</v>
      </c>
      <c r="R1246" s="43" t="s">
        <v>232</v>
      </c>
      <c r="S1246" s="43" t="s">
        <v>233</v>
      </c>
      <c r="T1246" s="43" t="s">
        <v>234</v>
      </c>
      <c r="U1246" s="48" t="s">
        <v>235</v>
      </c>
    </row>
    <row r="1247">
      <c r="A1247" s="44"/>
      <c r="B1247" s="44"/>
      <c r="C1247" s="44"/>
      <c r="D1247" s="44"/>
      <c r="E1247" s="44"/>
      <c r="F1247" s="44"/>
      <c r="G1247" s="44"/>
      <c r="H1247" s="44"/>
      <c r="I1247" s="44"/>
      <c r="J1247" s="42" t="s">
        <v>236</v>
      </c>
      <c r="K1247" s="42" t="s">
        <v>237</v>
      </c>
      <c r="L1247" s="44"/>
      <c r="M1247" s="44"/>
      <c r="N1247" s="44"/>
      <c r="O1247" s="44"/>
      <c r="P1247" s="44"/>
      <c r="Q1247" s="44"/>
      <c r="R1247" s="44"/>
      <c r="S1247" s="44"/>
      <c r="T1247" s="44"/>
      <c r="U1247" s="49"/>
    </row>
    <row r="1248">
      <c r="A1248" s="50">
        <v>1</v>
      </c>
      <c r="B1248" s="50" t="s">
        <v>718</v>
      </c>
      <c r="C1248" s="50" t="s">
        <v>23</v>
      </c>
      <c r="D1248" s="50" t="s">
        <v>719</v>
      </c>
      <c r="E1248" s="51">
        <v>43879</v>
      </c>
      <c r="F1248" s="51">
        <v>45468</v>
      </c>
      <c r="G1248" s="51">
        <v>43899</v>
      </c>
      <c r="H1248" s="52">
        <v>0.0975</v>
      </c>
      <c r="I1248" s="53">
        <v>1000000000</v>
      </c>
      <c r="J1248" s="54">
        <v>100.75</v>
      </c>
      <c r="K1248" s="54">
        <v>1007500000</v>
      </c>
      <c r="L1248" s="54">
        <v>100</v>
      </c>
      <c r="M1248" s="55">
        <v>101.5428</v>
      </c>
      <c r="N1248" s="56">
        <v>4</v>
      </c>
      <c r="O1248" s="52" t="e">
        <f>YIELD(E1248,F1248,H1248,J1248,L1248,N1248,2)</f>
        <v>#NAME?</v>
      </c>
      <c r="P1248" s="52" t="e">
        <f>YIELD(E1248,F1248,H1248,M1248,L1248,N1248,2)</f>
        <v>#NAME?</v>
      </c>
      <c r="Q1248" s="52">
        <f>H1248*L1248/M1248</f>
        <v>0.096018624658764581</v>
      </c>
      <c r="R1248" s="54">
        <f>I1248*O1248</f>
        <v>0</v>
      </c>
      <c r="S1248" s="52">
        <f>R1248/$I$1273</f>
        <v>0</v>
      </c>
      <c r="T1248" s="54">
        <f>I1248*M1248/100-K1248</f>
        <v>7928000</v>
      </c>
      <c r="U1248" s="46">
        <f>T1248/K1248</f>
        <v>0.0078689826302729537</v>
      </c>
    </row>
    <row r="1249">
      <c r="A1249" s="50">
        <v>2</v>
      </c>
      <c r="B1249" s="50" t="s">
        <v>515</v>
      </c>
      <c r="C1249" s="50" t="s">
        <v>23</v>
      </c>
      <c r="D1249" s="50" t="s">
        <v>516</v>
      </c>
      <c r="E1249" s="51">
        <v>43881</v>
      </c>
      <c r="F1249" s="51">
        <v>44734</v>
      </c>
      <c r="G1249" s="51">
        <v>43899</v>
      </c>
      <c r="H1249" s="52">
        <v>0.0925</v>
      </c>
      <c r="I1249" s="53">
        <v>1500000000</v>
      </c>
      <c r="J1249" s="54">
        <v>99.85</v>
      </c>
      <c r="K1249" s="54">
        <v>1497750000</v>
      </c>
      <c r="L1249" s="54">
        <v>100</v>
      </c>
      <c r="M1249" s="55">
        <v>100.0757</v>
      </c>
      <c r="N1249" s="56">
        <v>4</v>
      </c>
      <c r="O1249" s="52" t="e">
        <f>YIELD(E1249,F1249,H1249,J1249,L1249,N1249,2)</f>
        <v>#NAME?</v>
      </c>
      <c r="P1249" s="52" t="e">
        <f>YIELD(E1249,F1249,H1249,M1249,L1249,N1249,2)</f>
        <v>#NAME?</v>
      </c>
      <c r="Q1249" s="52">
        <f>H1249*L1249/M1249</f>
        <v>0.092430030466936527</v>
      </c>
      <c r="R1249" s="54">
        <f>I1249*O1249</f>
        <v>0</v>
      </c>
      <c r="S1249" s="52">
        <f>R1249/$I$1273</f>
        <v>0</v>
      </c>
      <c r="T1249" s="54">
        <f>I1249*M1249/100-K1249</f>
        <v>3385500</v>
      </c>
      <c r="U1249" s="46">
        <f>T1249/K1249</f>
        <v>0.0022603905858788183</v>
      </c>
    </row>
    <row r="1250">
      <c r="A1250" s="50">
        <v>3</v>
      </c>
      <c r="B1250" s="50" t="s">
        <v>553</v>
      </c>
      <c r="C1250" s="50" t="s">
        <v>23</v>
      </c>
      <c r="D1250" s="50" t="s">
        <v>554</v>
      </c>
      <c r="E1250" s="51">
        <v>43314</v>
      </c>
      <c r="F1250" s="51">
        <v>46348</v>
      </c>
      <c r="G1250" s="51">
        <v>43899</v>
      </c>
      <c r="H1250" s="52">
        <v>0.0855</v>
      </c>
      <c r="I1250" s="53">
        <v>1000000000</v>
      </c>
      <c r="J1250" s="54">
        <v>95.87</v>
      </c>
      <c r="K1250" s="54">
        <v>958700000</v>
      </c>
      <c r="L1250" s="54">
        <v>100</v>
      </c>
      <c r="M1250" s="55">
        <v>104.0626</v>
      </c>
      <c r="N1250" s="56">
        <v>4</v>
      </c>
      <c r="O1250" s="52" t="e">
        <f>YIELD(E1250,F1250,H1250,J1250,L1250,N1250,2)</f>
        <v>#NAME?</v>
      </c>
      <c r="P1250" s="52" t="e">
        <f>YIELD(E1250,F1250,H1250,M1250,L1250,N1250,2)</f>
        <v>#NAME?</v>
      </c>
      <c r="Q1250" s="52">
        <f>H1250*L1250/M1250</f>
        <v>0.082162083207607733</v>
      </c>
      <c r="R1250" s="54">
        <f>I1250*O1250</f>
        <v>0</v>
      </c>
      <c r="S1250" s="52">
        <f>R1250/$I$1273</f>
        <v>0</v>
      </c>
      <c r="T1250" s="54">
        <f>I1250*M1250/100-K1250</f>
        <v>81926000</v>
      </c>
      <c r="U1250" s="46">
        <f>T1250/K1250</f>
        <v>0.085455304057577966</v>
      </c>
    </row>
    <row r="1251">
      <c r="A1251" s="50">
        <v>4</v>
      </c>
      <c r="B1251" s="50" t="s">
        <v>555</v>
      </c>
      <c r="C1251" s="50" t="s">
        <v>23</v>
      </c>
      <c r="D1251" s="50" t="s">
        <v>556</v>
      </c>
      <c r="E1251" s="51">
        <v>43712</v>
      </c>
      <c r="F1251" s="51">
        <v>44808</v>
      </c>
      <c r="G1251" s="51">
        <v>43899</v>
      </c>
      <c r="H1251" s="52">
        <v>0.0925</v>
      </c>
      <c r="I1251" s="53">
        <v>840000000</v>
      </c>
      <c r="J1251" s="54">
        <v>100</v>
      </c>
      <c r="K1251" s="54">
        <v>840000000</v>
      </c>
      <c r="L1251" s="54">
        <v>100</v>
      </c>
      <c r="M1251" s="55">
        <v>103.9559</v>
      </c>
      <c r="N1251" s="56">
        <v>4</v>
      </c>
      <c r="O1251" s="52" t="e">
        <f>YIELD(E1251,F1251,H1251,J1251,L1251,N1251,2)</f>
        <v>#NAME?</v>
      </c>
      <c r="P1251" s="52" t="e">
        <f>YIELD(E1251,F1251,H1251,M1251,L1251,N1251,2)</f>
        <v>#NAME?</v>
      </c>
      <c r="Q1251" s="52">
        <f>H1251*L1251/M1251</f>
        <v>0.0889800386510049</v>
      </c>
      <c r="R1251" s="54">
        <f>I1251*O1251</f>
        <v>0</v>
      </c>
      <c r="S1251" s="52">
        <f>R1251/$I$1273</f>
        <v>0</v>
      </c>
      <c r="T1251" s="54">
        <f>I1251*M1251/100-K1251</f>
        <v>33229560</v>
      </c>
      <c r="U1251" s="46">
        <f>T1251/K1251</f>
        <v>0.039559</v>
      </c>
    </row>
    <row r="1252">
      <c r="A1252" s="50">
        <v>5</v>
      </c>
      <c r="B1252" s="50" t="s">
        <v>345</v>
      </c>
      <c r="C1252" s="50" t="s">
        <v>23</v>
      </c>
      <c r="D1252" s="50" t="s">
        <v>346</v>
      </c>
      <c r="E1252" s="51">
        <v>43644</v>
      </c>
      <c r="F1252" s="51">
        <v>45519</v>
      </c>
      <c r="G1252" s="51">
        <v>43899</v>
      </c>
      <c r="H1252" s="52">
        <v>0.0825</v>
      </c>
      <c r="I1252" s="53">
        <v>2000000000</v>
      </c>
      <c r="J1252" s="54">
        <v>99.55</v>
      </c>
      <c r="K1252" s="54">
        <v>1991000000</v>
      </c>
      <c r="L1252" s="54">
        <v>100</v>
      </c>
      <c r="M1252" s="55">
        <v>104.0159</v>
      </c>
      <c r="N1252" s="56">
        <v>4</v>
      </c>
      <c r="O1252" s="52" t="e">
        <f>YIELD(E1252,F1252,H1252,J1252,L1252,N1252,2)</f>
        <v>#NAME?</v>
      </c>
      <c r="P1252" s="52" t="e">
        <f>YIELD(E1252,F1252,H1252,M1252,L1252,N1252,2)</f>
        <v>#NAME?</v>
      </c>
      <c r="Q1252" s="52">
        <f>H1252*L1252/M1252</f>
        <v>0.079314797064679532</v>
      </c>
      <c r="R1252" s="54">
        <f>I1252*O1252</f>
        <v>0</v>
      </c>
      <c r="S1252" s="52">
        <f>R1252/$I$1273</f>
        <v>0</v>
      </c>
      <c r="T1252" s="54">
        <f>I1252*M1252/100-K1252</f>
        <v>89318000</v>
      </c>
      <c r="U1252" s="46">
        <f>T1252/K1252</f>
        <v>0.044860873932697137</v>
      </c>
    </row>
    <row r="1253">
      <c r="A1253" s="50">
        <v>6</v>
      </c>
      <c r="B1253" s="50" t="s">
        <v>563</v>
      </c>
      <c r="C1253" s="50" t="s">
        <v>23</v>
      </c>
      <c r="D1253" s="50" t="s">
        <v>564</v>
      </c>
      <c r="E1253" s="51">
        <v>43889</v>
      </c>
      <c r="F1253" s="51">
        <v>44353</v>
      </c>
      <c r="G1253" s="51">
        <v>43899</v>
      </c>
      <c r="H1253" s="52">
        <v>0.075</v>
      </c>
      <c r="I1253" s="53">
        <v>500000000</v>
      </c>
      <c r="J1253" s="54">
        <v>100.85</v>
      </c>
      <c r="K1253" s="54">
        <v>504250000</v>
      </c>
      <c r="L1253" s="54">
        <v>100</v>
      </c>
      <c r="M1253" s="55">
        <v>100.9545</v>
      </c>
      <c r="N1253" s="56">
        <v>4</v>
      </c>
      <c r="O1253" s="52" t="e">
        <f>YIELD(E1253,F1253,H1253,J1253,L1253,N1253,2)</f>
        <v>#NAME?</v>
      </c>
      <c r="P1253" s="52" t="e">
        <f>YIELD(E1253,F1253,H1253,M1253,L1253,N1253,2)</f>
        <v>#NAME?</v>
      </c>
      <c r="Q1253" s="52">
        <f>H1253*L1253/M1253</f>
        <v>0.0742908934222843</v>
      </c>
      <c r="R1253" s="54">
        <f>I1253*O1253</f>
        <v>0</v>
      </c>
      <c r="S1253" s="52">
        <f>R1253/$I$1273</f>
        <v>0</v>
      </c>
      <c r="T1253" s="54">
        <f>I1253*M1253/100-K1253</f>
        <v>522500</v>
      </c>
      <c r="U1253" s="46">
        <f>T1253/K1253</f>
        <v>0.0010361923648983639</v>
      </c>
    </row>
    <row r="1254">
      <c r="A1254" s="50">
        <v>7</v>
      </c>
      <c r="B1254" s="50" t="s">
        <v>565</v>
      </c>
      <c r="C1254" s="50" t="s">
        <v>23</v>
      </c>
      <c r="D1254" s="50" t="s">
        <v>566</v>
      </c>
      <c r="E1254" s="51">
        <v>43371</v>
      </c>
      <c r="F1254" s="51">
        <v>44467</v>
      </c>
      <c r="G1254" s="51">
        <v>43899</v>
      </c>
      <c r="H1254" s="52">
        <v>0.09</v>
      </c>
      <c r="I1254" s="53">
        <v>4000000000</v>
      </c>
      <c r="J1254" s="54">
        <v>99.95</v>
      </c>
      <c r="K1254" s="54">
        <v>3998000000</v>
      </c>
      <c r="L1254" s="54">
        <v>100</v>
      </c>
      <c r="M1254" s="55">
        <v>103.8643</v>
      </c>
      <c r="N1254" s="56">
        <v>4</v>
      </c>
      <c r="O1254" s="52" t="e">
        <f>YIELD(E1254,F1254,H1254,J1254,L1254,N1254,2)</f>
        <v>#NAME?</v>
      </c>
      <c r="P1254" s="52" t="e">
        <f>YIELD(E1254,F1254,H1254,M1254,L1254,N1254,2)</f>
        <v>#NAME?</v>
      </c>
      <c r="Q1254" s="52">
        <f>H1254*L1254/M1254</f>
        <v>0.086651525114981753</v>
      </c>
      <c r="R1254" s="54">
        <f>I1254*O1254</f>
        <v>0</v>
      </c>
      <c r="S1254" s="52">
        <f>R1254/$I$1273</f>
        <v>0</v>
      </c>
      <c r="T1254" s="54">
        <f>I1254*M1254/100-K1254</f>
        <v>156572000</v>
      </c>
      <c r="U1254" s="46">
        <f>T1254/K1254</f>
        <v>0.039162581290645322</v>
      </c>
    </row>
    <row r="1255">
      <c r="A1255" s="50">
        <v>8</v>
      </c>
      <c r="B1255" s="50" t="s">
        <v>766</v>
      </c>
      <c r="C1255" s="50" t="s">
        <v>23</v>
      </c>
      <c r="D1255" s="50" t="s">
        <v>767</v>
      </c>
      <c r="E1255" s="51">
        <v>43437</v>
      </c>
      <c r="F1255" s="51">
        <v>45427</v>
      </c>
      <c r="G1255" s="51">
        <v>43899</v>
      </c>
      <c r="H1255" s="52">
        <v>0.08125</v>
      </c>
      <c r="I1255" s="53">
        <v>1500000000</v>
      </c>
      <c r="J1255" s="54">
        <v>101.866875</v>
      </c>
      <c r="K1255" s="54">
        <v>1528003125</v>
      </c>
      <c r="L1255" s="54">
        <v>100</v>
      </c>
      <c r="M1255" s="55">
        <v>107.225</v>
      </c>
      <c r="N1255" s="56">
        <v>2</v>
      </c>
      <c r="O1255" s="52" t="e">
        <f>YIELD(E1255,F1255,H1255,J1255,L1255,N1255,2)</f>
        <v>#NAME?</v>
      </c>
      <c r="P1255" s="52" t="e">
        <f>YIELD(E1255,F1255,H1255,M1255,L1255,N1255,2)</f>
        <v>#NAME?</v>
      </c>
      <c r="Q1255" s="52">
        <f>H1255*L1255/M1255</f>
        <v>0.075775238983446028</v>
      </c>
      <c r="R1255" s="54">
        <f>I1255*O1255</f>
        <v>0</v>
      </c>
      <c r="S1255" s="52">
        <f>R1255/$I$1273</f>
        <v>0</v>
      </c>
      <c r="T1255" s="54">
        <f>I1255*M1255/100-K1255</f>
        <v>80371875</v>
      </c>
      <c r="U1255" s="46">
        <f>T1255/K1255</f>
        <v>0.052599287059704146</v>
      </c>
    </row>
    <row r="1256">
      <c r="A1256" s="50">
        <v>9</v>
      </c>
      <c r="B1256" s="50" t="s">
        <v>766</v>
      </c>
      <c r="C1256" s="50" t="s">
        <v>23</v>
      </c>
      <c r="D1256" s="50" t="s">
        <v>767</v>
      </c>
      <c r="E1256" s="51">
        <v>43549</v>
      </c>
      <c r="F1256" s="51">
        <v>45427</v>
      </c>
      <c r="G1256" s="51">
        <v>43899</v>
      </c>
      <c r="H1256" s="52">
        <v>0.08125</v>
      </c>
      <c r="I1256" s="53">
        <v>500000000</v>
      </c>
      <c r="J1256" s="54">
        <v>101.866875</v>
      </c>
      <c r="K1256" s="54">
        <v>509334375</v>
      </c>
      <c r="L1256" s="54">
        <v>100</v>
      </c>
      <c r="M1256" s="55">
        <v>107.225</v>
      </c>
      <c r="N1256" s="56">
        <v>2</v>
      </c>
      <c r="O1256" s="52" t="e">
        <f>YIELD(E1256,F1256,H1256,J1256,L1256,N1256,2)</f>
        <v>#NAME?</v>
      </c>
      <c r="P1256" s="52" t="e">
        <f>YIELD(E1256,F1256,H1256,M1256,L1256,N1256,2)</f>
        <v>#NAME?</v>
      </c>
      <c r="Q1256" s="52">
        <f>H1256*L1256/M1256</f>
        <v>0.075775238983446028</v>
      </c>
      <c r="R1256" s="54">
        <f>I1256*O1256</f>
        <v>0</v>
      </c>
      <c r="S1256" s="52">
        <f>R1256/$I$1273</f>
        <v>0</v>
      </c>
      <c r="T1256" s="54">
        <f>I1256*M1256/100-K1256</f>
        <v>26790625</v>
      </c>
      <c r="U1256" s="46">
        <f>T1256/K1256</f>
        <v>0.052599287059704146</v>
      </c>
    </row>
    <row r="1257">
      <c r="A1257" s="50">
        <v>10</v>
      </c>
      <c r="B1257" s="50" t="s">
        <v>662</v>
      </c>
      <c r="C1257" s="50" t="s">
        <v>23</v>
      </c>
      <c r="D1257" s="50" t="s">
        <v>663</v>
      </c>
      <c r="E1257" s="51">
        <v>43495</v>
      </c>
      <c r="F1257" s="51">
        <v>47253</v>
      </c>
      <c r="G1257" s="51">
        <v>43899</v>
      </c>
      <c r="H1257" s="52">
        <v>0.0825</v>
      </c>
      <c r="I1257" s="53">
        <v>3500000000</v>
      </c>
      <c r="J1257" s="54">
        <v>101.55</v>
      </c>
      <c r="K1257" s="54">
        <v>3554250000</v>
      </c>
      <c r="L1257" s="54">
        <v>100</v>
      </c>
      <c r="M1257" s="55">
        <v>107.3335</v>
      </c>
      <c r="N1257" s="56">
        <v>2</v>
      </c>
      <c r="O1257" s="52" t="e">
        <f>YIELD(E1257,F1257,H1257,J1257,L1257,N1257,2)</f>
        <v>#NAME?</v>
      </c>
      <c r="P1257" s="52" t="e">
        <f>YIELD(E1257,F1257,H1257,M1257,L1257,N1257,2)</f>
        <v>#NAME?</v>
      </c>
      <c r="Q1257" s="52">
        <f>H1257*L1257/M1257</f>
        <v>0.076863234684418191</v>
      </c>
      <c r="R1257" s="54">
        <f>I1257*O1257</f>
        <v>0</v>
      </c>
      <c r="S1257" s="52">
        <f>R1257/$I$1273</f>
        <v>0</v>
      </c>
      <c r="T1257" s="54">
        <f>I1257*M1257/100-K1257</f>
        <v>202422500</v>
      </c>
      <c r="U1257" s="46">
        <f>T1257/K1257</f>
        <v>0.056952240275726242</v>
      </c>
    </row>
    <row r="1258">
      <c r="A1258" s="50">
        <v>11</v>
      </c>
      <c r="B1258" s="50" t="s">
        <v>571</v>
      </c>
      <c r="C1258" s="50" t="s">
        <v>23</v>
      </c>
      <c r="D1258" s="50" t="s">
        <v>572</v>
      </c>
      <c r="E1258" s="51">
        <v>43858</v>
      </c>
      <c r="F1258" s="51">
        <v>47741</v>
      </c>
      <c r="G1258" s="51">
        <v>43899</v>
      </c>
      <c r="H1258" s="52">
        <v>0.07</v>
      </c>
      <c r="I1258" s="53">
        <v>2000000000</v>
      </c>
      <c r="J1258" s="54">
        <v>101.01149068</v>
      </c>
      <c r="K1258" s="54">
        <v>2020229813.6</v>
      </c>
      <c r="L1258" s="54">
        <v>100</v>
      </c>
      <c r="M1258" s="55">
        <v>99.5</v>
      </c>
      <c r="N1258" s="56">
        <v>2</v>
      </c>
      <c r="O1258" s="52" t="e">
        <f>YIELD(E1258,F1258,H1258,J1258,L1258,N1258,2)</f>
        <v>#NAME?</v>
      </c>
      <c r="P1258" s="52" t="e">
        <f>YIELD(E1258,F1258,H1258,M1258,L1258,N1258,2)</f>
        <v>#NAME?</v>
      </c>
      <c r="Q1258" s="52">
        <f>H1258*L1258/M1258</f>
        <v>0.070351758793969862</v>
      </c>
      <c r="R1258" s="54">
        <f>I1258*O1258</f>
        <v>0</v>
      </c>
      <c r="S1258" s="52">
        <f>R1258/$I$1273</f>
        <v>0</v>
      </c>
      <c r="T1258" s="54">
        <f>I1258*M1258/100-K1258</f>
        <v>-30229813.599999905</v>
      </c>
      <c r="U1258" s="46">
        <f>T1258/K1258</f>
        <v>-0.014963551867463593</v>
      </c>
    </row>
    <row r="1259">
      <c r="A1259" s="50">
        <v>12</v>
      </c>
      <c r="B1259" s="50" t="s">
        <v>571</v>
      </c>
      <c r="C1259" s="50" t="s">
        <v>23</v>
      </c>
      <c r="D1259" s="50" t="s">
        <v>572</v>
      </c>
      <c r="E1259" s="51">
        <v>43880</v>
      </c>
      <c r="F1259" s="51">
        <v>47741</v>
      </c>
      <c r="G1259" s="51">
        <v>43899</v>
      </c>
      <c r="H1259" s="52">
        <v>0.07</v>
      </c>
      <c r="I1259" s="53">
        <v>1550000000</v>
      </c>
      <c r="J1259" s="54">
        <v>101.01149068</v>
      </c>
      <c r="K1259" s="54">
        <v>1565678105.54</v>
      </c>
      <c r="L1259" s="54">
        <v>100</v>
      </c>
      <c r="M1259" s="55">
        <v>99.5</v>
      </c>
      <c r="N1259" s="56">
        <v>2</v>
      </c>
      <c r="O1259" s="52" t="e">
        <f>YIELD(E1259,F1259,H1259,J1259,L1259,N1259,2)</f>
        <v>#NAME?</v>
      </c>
      <c r="P1259" s="52" t="e">
        <f>YIELD(E1259,F1259,H1259,M1259,L1259,N1259,2)</f>
        <v>#NAME?</v>
      </c>
      <c r="Q1259" s="52">
        <f>H1259*L1259/M1259</f>
        <v>0.070351758793969862</v>
      </c>
      <c r="R1259" s="54">
        <f>I1259*O1259</f>
        <v>0</v>
      </c>
      <c r="S1259" s="52">
        <f>R1259/$I$1273</f>
        <v>0</v>
      </c>
      <c r="T1259" s="54">
        <f>I1259*M1259/100-K1259</f>
        <v>-23428105.539999962</v>
      </c>
      <c r="U1259" s="46">
        <f>T1259/K1259</f>
        <v>-0.014963551867463615</v>
      </c>
    </row>
    <row r="1260">
      <c r="A1260" s="50">
        <v>13</v>
      </c>
      <c r="B1260" s="50" t="s">
        <v>571</v>
      </c>
      <c r="C1260" s="50" t="s">
        <v>23</v>
      </c>
      <c r="D1260" s="50" t="s">
        <v>572</v>
      </c>
      <c r="E1260" s="51">
        <v>43801</v>
      </c>
      <c r="F1260" s="51">
        <v>47741</v>
      </c>
      <c r="G1260" s="51">
        <v>43899</v>
      </c>
      <c r="H1260" s="52">
        <v>0.07</v>
      </c>
      <c r="I1260" s="53">
        <v>2000000000</v>
      </c>
      <c r="J1260" s="54">
        <v>101.01149068</v>
      </c>
      <c r="K1260" s="54">
        <v>2020229813.6</v>
      </c>
      <c r="L1260" s="54">
        <v>100</v>
      </c>
      <c r="M1260" s="55">
        <v>99.5</v>
      </c>
      <c r="N1260" s="56">
        <v>2</v>
      </c>
      <c r="O1260" s="52" t="e">
        <f>YIELD(E1260,F1260,H1260,J1260,L1260,N1260,2)</f>
        <v>#NAME?</v>
      </c>
      <c r="P1260" s="52" t="e">
        <f>YIELD(E1260,F1260,H1260,M1260,L1260,N1260,2)</f>
        <v>#NAME?</v>
      </c>
      <c r="Q1260" s="52">
        <f>H1260*L1260/M1260</f>
        <v>0.070351758793969862</v>
      </c>
      <c r="R1260" s="54">
        <f>I1260*O1260</f>
        <v>0</v>
      </c>
      <c r="S1260" s="52">
        <f>R1260/$I$1273</f>
        <v>0</v>
      </c>
      <c r="T1260" s="54">
        <f>I1260*M1260/100-K1260</f>
        <v>-30229813.599999905</v>
      </c>
      <c r="U1260" s="46">
        <f>T1260/K1260</f>
        <v>-0.014963551867463593</v>
      </c>
    </row>
    <row r="1261">
      <c r="A1261" s="50">
        <v>14</v>
      </c>
      <c r="B1261" s="50" t="s">
        <v>571</v>
      </c>
      <c r="C1261" s="50" t="s">
        <v>23</v>
      </c>
      <c r="D1261" s="50" t="s">
        <v>572</v>
      </c>
      <c r="E1261" s="51">
        <v>43782</v>
      </c>
      <c r="F1261" s="51">
        <v>47741</v>
      </c>
      <c r="G1261" s="51">
        <v>43899</v>
      </c>
      <c r="H1261" s="52">
        <v>0.07</v>
      </c>
      <c r="I1261" s="53">
        <v>2500000000</v>
      </c>
      <c r="J1261" s="54">
        <v>101.01149068</v>
      </c>
      <c r="K1261" s="54">
        <v>2525287267</v>
      </c>
      <c r="L1261" s="54">
        <v>100</v>
      </c>
      <c r="M1261" s="55">
        <v>99.5</v>
      </c>
      <c r="N1261" s="56">
        <v>2</v>
      </c>
      <c r="O1261" s="52" t="e">
        <f>YIELD(E1261,F1261,H1261,J1261,L1261,N1261,2)</f>
        <v>#NAME?</v>
      </c>
      <c r="P1261" s="52" t="e">
        <f>YIELD(E1261,F1261,H1261,M1261,L1261,N1261,2)</f>
        <v>#NAME?</v>
      </c>
      <c r="Q1261" s="52">
        <f>H1261*L1261/M1261</f>
        <v>0.070351758793969862</v>
      </c>
      <c r="R1261" s="54">
        <f>I1261*O1261</f>
        <v>0</v>
      </c>
      <c r="S1261" s="52">
        <f>R1261/$I$1273</f>
        <v>0</v>
      </c>
      <c r="T1261" s="54">
        <f>I1261*M1261/100-K1261</f>
        <v>-37787267</v>
      </c>
      <c r="U1261" s="46">
        <f>T1261/K1261</f>
        <v>-0.014963551867463639</v>
      </c>
    </row>
    <row r="1262">
      <c r="A1262" s="50">
        <v>15</v>
      </c>
      <c r="B1262" s="50" t="s">
        <v>577</v>
      </c>
      <c r="C1262" s="50" t="s">
        <v>23</v>
      </c>
      <c r="D1262" s="50" t="s">
        <v>578</v>
      </c>
      <c r="E1262" s="51">
        <v>43846</v>
      </c>
      <c r="F1262" s="51">
        <v>52336</v>
      </c>
      <c r="G1262" s="51">
        <v>43899</v>
      </c>
      <c r="H1262" s="52">
        <v>0.0675</v>
      </c>
      <c r="I1262" s="53">
        <v>2500000000</v>
      </c>
      <c r="J1262" s="54">
        <v>89.81125</v>
      </c>
      <c r="K1262" s="54">
        <v>2245281250</v>
      </c>
      <c r="L1262" s="54">
        <v>100</v>
      </c>
      <c r="M1262" s="55">
        <v>90.9512</v>
      </c>
      <c r="N1262" s="56">
        <v>2</v>
      </c>
      <c r="O1262" s="52" t="e">
        <f>YIELD(E1262,F1262,H1262,J1262,L1262,N1262,2)</f>
        <v>#NAME?</v>
      </c>
      <c r="P1262" s="52" t="e">
        <f>YIELD(E1262,F1262,H1262,M1262,L1262,N1262,2)</f>
        <v>#NAME?</v>
      </c>
      <c r="Q1262" s="52">
        <f>H1262*L1262/M1262</f>
        <v>0.074215623323276664</v>
      </c>
      <c r="R1262" s="54">
        <f>I1262*O1262</f>
        <v>0</v>
      </c>
      <c r="S1262" s="52">
        <f>R1262/$I$1273</f>
        <v>0</v>
      </c>
      <c r="T1262" s="54">
        <f>I1262*M1262/100-K1262</f>
        <v>28498750</v>
      </c>
      <c r="U1262" s="46">
        <f>T1262/K1262</f>
        <v>0.012692730587760442</v>
      </c>
    </row>
    <row r="1263">
      <c r="A1263" s="50">
        <v>16</v>
      </c>
      <c r="B1263" s="50" t="s">
        <v>577</v>
      </c>
      <c r="C1263" s="50" t="s">
        <v>23</v>
      </c>
      <c r="D1263" s="50" t="s">
        <v>578</v>
      </c>
      <c r="E1263" s="51">
        <v>43880</v>
      </c>
      <c r="F1263" s="51">
        <v>52336</v>
      </c>
      <c r="G1263" s="51">
        <v>43899</v>
      </c>
      <c r="H1263" s="52">
        <v>0.0675</v>
      </c>
      <c r="I1263" s="53">
        <v>500000000</v>
      </c>
      <c r="J1263" s="54">
        <v>89.81125</v>
      </c>
      <c r="K1263" s="54">
        <v>449056250</v>
      </c>
      <c r="L1263" s="54">
        <v>100</v>
      </c>
      <c r="M1263" s="55">
        <v>90.9512</v>
      </c>
      <c r="N1263" s="56">
        <v>2</v>
      </c>
      <c r="O1263" s="52" t="e">
        <f>YIELD(E1263,F1263,H1263,J1263,L1263,N1263,2)</f>
        <v>#NAME?</v>
      </c>
      <c r="P1263" s="52" t="e">
        <f>YIELD(E1263,F1263,H1263,M1263,L1263,N1263,2)</f>
        <v>#NAME?</v>
      </c>
      <c r="Q1263" s="52">
        <f>H1263*L1263/M1263</f>
        <v>0.074215623323276664</v>
      </c>
      <c r="R1263" s="54">
        <f>I1263*O1263</f>
        <v>0</v>
      </c>
      <c r="S1263" s="52">
        <f>R1263/$I$1273</f>
        <v>0</v>
      </c>
      <c r="T1263" s="54">
        <f>I1263*M1263/100-K1263</f>
        <v>5699750</v>
      </c>
      <c r="U1263" s="46">
        <f>T1263/K1263</f>
        <v>0.012692730587760442</v>
      </c>
    </row>
    <row r="1264">
      <c r="A1264" s="50">
        <v>17</v>
      </c>
      <c r="B1264" s="50" t="s">
        <v>383</v>
      </c>
      <c r="C1264" s="50" t="s">
        <v>23</v>
      </c>
      <c r="D1264" s="50" t="s">
        <v>384</v>
      </c>
      <c r="E1264" s="51">
        <v>43518</v>
      </c>
      <c r="F1264" s="51">
        <v>44368</v>
      </c>
      <c r="G1264" s="51">
        <v>43899</v>
      </c>
      <c r="H1264" s="52">
        <v>0.09</v>
      </c>
      <c r="I1264" s="53">
        <v>1000000000</v>
      </c>
      <c r="J1264" s="54">
        <v>100.22</v>
      </c>
      <c r="K1264" s="54">
        <v>1002200000</v>
      </c>
      <c r="L1264" s="54">
        <v>100</v>
      </c>
      <c r="M1264" s="55">
        <v>102.1704</v>
      </c>
      <c r="N1264" s="56">
        <v>4</v>
      </c>
      <c r="O1264" s="52" t="e">
        <f>YIELD(E1264,F1264,H1264,J1264,L1264,N1264,2)</f>
        <v>#NAME?</v>
      </c>
      <c r="P1264" s="52" t="e">
        <f>YIELD(E1264,F1264,H1264,M1264,L1264,N1264,2)</f>
        <v>#NAME?</v>
      </c>
      <c r="Q1264" s="52">
        <f>H1264*L1264/M1264</f>
        <v>0.088088135115454186</v>
      </c>
      <c r="R1264" s="54">
        <f>I1264*O1264</f>
        <v>0</v>
      </c>
      <c r="S1264" s="52">
        <f>R1264/$I$1273</f>
        <v>0</v>
      </c>
      <c r="T1264" s="54">
        <f>I1264*M1264/100-K1264</f>
        <v>19504000</v>
      </c>
      <c r="U1264" s="46">
        <f>T1264/K1264</f>
        <v>0.019461185392137297</v>
      </c>
    </row>
    <row r="1265">
      <c r="A1265" s="50">
        <v>18</v>
      </c>
      <c r="B1265" s="50" t="s">
        <v>383</v>
      </c>
      <c r="C1265" s="50" t="s">
        <v>23</v>
      </c>
      <c r="D1265" s="50" t="s">
        <v>384</v>
      </c>
      <c r="E1265" s="51">
        <v>43342</v>
      </c>
      <c r="F1265" s="51">
        <v>44368</v>
      </c>
      <c r="G1265" s="51">
        <v>43899</v>
      </c>
      <c r="H1265" s="52">
        <v>0.09</v>
      </c>
      <c r="I1265" s="53">
        <v>2000000000</v>
      </c>
      <c r="J1265" s="54">
        <v>100.22</v>
      </c>
      <c r="K1265" s="54">
        <v>2004400000</v>
      </c>
      <c r="L1265" s="54">
        <v>100</v>
      </c>
      <c r="M1265" s="55">
        <v>102.1704</v>
      </c>
      <c r="N1265" s="56">
        <v>4</v>
      </c>
      <c r="O1265" s="52" t="e">
        <f>YIELD(E1265,F1265,H1265,J1265,L1265,N1265,2)</f>
        <v>#NAME?</v>
      </c>
      <c r="P1265" s="52" t="e">
        <f>YIELD(E1265,F1265,H1265,M1265,L1265,N1265,2)</f>
        <v>#NAME?</v>
      </c>
      <c r="Q1265" s="52">
        <f>H1265*L1265/M1265</f>
        <v>0.088088135115454186</v>
      </c>
      <c r="R1265" s="54">
        <f>I1265*O1265</f>
        <v>0</v>
      </c>
      <c r="S1265" s="52">
        <f>R1265/$I$1273</f>
        <v>0</v>
      </c>
      <c r="T1265" s="54">
        <f>I1265*M1265/100-K1265</f>
        <v>39008000</v>
      </c>
      <c r="U1265" s="46">
        <f>T1265/K1265</f>
        <v>0.019461185392137297</v>
      </c>
    </row>
    <row r="1266">
      <c r="A1266" s="50">
        <v>19</v>
      </c>
      <c r="B1266" s="50" t="s">
        <v>803</v>
      </c>
      <c r="C1266" s="50" t="s">
        <v>23</v>
      </c>
      <c r="D1266" s="50" t="s">
        <v>804</v>
      </c>
      <c r="E1266" s="51">
        <v>43406</v>
      </c>
      <c r="F1266" s="51">
        <v>44024</v>
      </c>
      <c r="G1266" s="51">
        <v>43899</v>
      </c>
      <c r="H1266" s="52">
        <v>0.079</v>
      </c>
      <c r="I1266" s="53">
        <v>1500000000</v>
      </c>
      <c r="J1266" s="54">
        <v>98.4</v>
      </c>
      <c r="K1266" s="54">
        <v>1476000000</v>
      </c>
      <c r="L1266" s="54">
        <v>100</v>
      </c>
      <c r="M1266" s="55">
        <v>100.959</v>
      </c>
      <c r="N1266" s="56">
        <v>4</v>
      </c>
      <c r="O1266" s="52" t="e">
        <f>YIELD(E1266,F1266,H1266,J1266,L1266,N1266,2)</f>
        <v>#NAME?</v>
      </c>
      <c r="P1266" s="52" t="e">
        <f>YIELD(E1266,F1266,H1266,M1266,L1266,N1266,2)</f>
        <v>#NAME?</v>
      </c>
      <c r="Q1266" s="52">
        <f>H1266*L1266/M1266</f>
        <v>0.078249586465793039</v>
      </c>
      <c r="R1266" s="54">
        <f>I1266*O1266</f>
        <v>0</v>
      </c>
      <c r="S1266" s="52">
        <f>R1266/$I$1273</f>
        <v>0</v>
      </c>
      <c r="T1266" s="54">
        <f>I1266*M1266/100-K1266</f>
        <v>38385000</v>
      </c>
      <c r="U1266" s="46">
        <f>T1266/K1266</f>
        <v>0.026006097560975609</v>
      </c>
    </row>
    <row r="1267">
      <c r="A1267" s="50">
        <v>20</v>
      </c>
      <c r="B1267" s="50" t="s">
        <v>489</v>
      </c>
      <c r="C1267" s="50" t="s">
        <v>23</v>
      </c>
      <c r="D1267" s="50" t="s">
        <v>490</v>
      </c>
      <c r="E1267" s="51">
        <v>43888</v>
      </c>
      <c r="F1267" s="51">
        <v>44614</v>
      </c>
      <c r="G1267" s="51">
        <v>43899</v>
      </c>
      <c r="H1267" s="52">
        <v>0.1115</v>
      </c>
      <c r="I1267" s="53">
        <v>4000000000</v>
      </c>
      <c r="J1267" s="54">
        <v>100.64</v>
      </c>
      <c r="K1267" s="54">
        <v>4025600000</v>
      </c>
      <c r="L1267" s="54">
        <v>100</v>
      </c>
      <c r="M1267" s="55">
        <v>101.3541</v>
      </c>
      <c r="N1267" s="56">
        <v>4</v>
      </c>
      <c r="O1267" s="52" t="e">
        <f>YIELD(E1267,F1267,H1267,J1267,L1267,N1267,2)</f>
        <v>#NAME?</v>
      </c>
      <c r="P1267" s="52" t="e">
        <f>YIELD(E1267,F1267,H1267,M1267,L1267,N1267,2)</f>
        <v>#NAME?</v>
      </c>
      <c r="Q1267" s="52">
        <f>H1267*L1267/M1267</f>
        <v>0.11001034985264534</v>
      </c>
      <c r="R1267" s="54">
        <f>I1267*O1267</f>
        <v>0</v>
      </c>
      <c r="S1267" s="52">
        <f>R1267/$I$1273</f>
        <v>0</v>
      </c>
      <c r="T1267" s="54">
        <f>I1267*M1267/100-K1267</f>
        <v>28564000</v>
      </c>
      <c r="U1267" s="46">
        <f>T1267/K1267</f>
        <v>0.0070955882352941174</v>
      </c>
    </row>
    <row r="1268">
      <c r="A1268" s="50">
        <v>21</v>
      </c>
      <c r="B1268" s="50" t="s">
        <v>670</v>
      </c>
      <c r="C1268" s="50" t="s">
        <v>23</v>
      </c>
      <c r="D1268" s="50" t="s">
        <v>671</v>
      </c>
      <c r="E1268" s="51">
        <v>43864</v>
      </c>
      <c r="F1268" s="51">
        <v>44383</v>
      </c>
      <c r="G1268" s="51">
        <v>43899</v>
      </c>
      <c r="H1268" s="52">
        <v>0.0825</v>
      </c>
      <c r="I1268" s="53">
        <v>1000000000</v>
      </c>
      <c r="J1268" s="54">
        <v>100.33</v>
      </c>
      <c r="K1268" s="54">
        <v>1003300000</v>
      </c>
      <c r="L1268" s="54">
        <v>100</v>
      </c>
      <c r="M1268" s="55">
        <v>100.42</v>
      </c>
      <c r="N1268" s="56">
        <v>4</v>
      </c>
      <c r="O1268" s="52" t="e">
        <f>YIELD(E1268,F1268,H1268,J1268,L1268,N1268,2)</f>
        <v>#NAME?</v>
      </c>
      <c r="P1268" s="52" t="e">
        <f>YIELD(E1268,F1268,H1268,M1268,L1268,N1268,2)</f>
        <v>#NAME?</v>
      </c>
      <c r="Q1268" s="52">
        <f>H1268*L1268/M1268</f>
        <v>0.082154949213304115</v>
      </c>
      <c r="R1268" s="54">
        <f>I1268*O1268</f>
        <v>0</v>
      </c>
      <c r="S1268" s="52">
        <f>R1268/$I$1273</f>
        <v>0</v>
      </c>
      <c r="T1268" s="54">
        <f>I1268*M1268/100-K1268</f>
        <v>900000</v>
      </c>
      <c r="U1268" s="46">
        <f>T1268/K1268</f>
        <v>0.00089703976876308181</v>
      </c>
    </row>
    <row r="1269">
      <c r="A1269" s="50">
        <v>22</v>
      </c>
      <c r="B1269" s="50" t="s">
        <v>670</v>
      </c>
      <c r="C1269" s="50" t="s">
        <v>23</v>
      </c>
      <c r="D1269" s="50" t="s">
        <v>671</v>
      </c>
      <c r="E1269" s="51">
        <v>43871</v>
      </c>
      <c r="F1269" s="51">
        <v>44383</v>
      </c>
      <c r="G1269" s="51">
        <v>43899</v>
      </c>
      <c r="H1269" s="52">
        <v>0.0825</v>
      </c>
      <c r="I1269" s="53">
        <v>1000000000</v>
      </c>
      <c r="J1269" s="54">
        <v>100.33</v>
      </c>
      <c r="K1269" s="54">
        <v>1003300000</v>
      </c>
      <c r="L1269" s="54">
        <v>100</v>
      </c>
      <c r="M1269" s="55">
        <v>100.42</v>
      </c>
      <c r="N1269" s="56">
        <v>4</v>
      </c>
      <c r="O1269" s="52" t="e">
        <f>YIELD(E1269,F1269,H1269,J1269,L1269,N1269,2)</f>
        <v>#NAME?</v>
      </c>
      <c r="P1269" s="52" t="e">
        <f>YIELD(E1269,F1269,H1269,M1269,L1269,N1269,2)</f>
        <v>#NAME?</v>
      </c>
      <c r="Q1269" s="52">
        <f>H1269*L1269/M1269</f>
        <v>0.082154949213304115</v>
      </c>
      <c r="R1269" s="54">
        <f>I1269*O1269</f>
        <v>0</v>
      </c>
      <c r="S1269" s="52">
        <f>R1269/$I$1273</f>
        <v>0</v>
      </c>
      <c r="T1269" s="54">
        <f>I1269*M1269/100-K1269</f>
        <v>900000</v>
      </c>
      <c r="U1269" s="46">
        <f>T1269/K1269</f>
        <v>0.00089703976876308181</v>
      </c>
    </row>
    <row r="1270">
      <c r="A1270" s="50">
        <v>23</v>
      </c>
      <c r="B1270" s="50" t="s">
        <v>736</v>
      </c>
      <c r="C1270" s="50" t="s">
        <v>23</v>
      </c>
      <c r="D1270" s="50" t="s">
        <v>737</v>
      </c>
      <c r="E1270" s="51">
        <v>43508</v>
      </c>
      <c r="F1270" s="51">
        <v>44604</v>
      </c>
      <c r="G1270" s="51">
        <v>43899</v>
      </c>
      <c r="H1270" s="52">
        <v>0.088</v>
      </c>
      <c r="I1270" s="53">
        <v>1000000000</v>
      </c>
      <c r="J1270" s="54">
        <v>100</v>
      </c>
      <c r="K1270" s="54">
        <v>1000000000</v>
      </c>
      <c r="L1270" s="54">
        <v>100</v>
      </c>
      <c r="M1270" s="55">
        <v>102.1525</v>
      </c>
      <c r="N1270" s="56">
        <v>4</v>
      </c>
      <c r="O1270" s="52" t="e">
        <f>YIELD(E1270,F1270,H1270,J1270,L1270,N1270,2)</f>
        <v>#NAME?</v>
      </c>
      <c r="P1270" s="52" t="e">
        <f>YIELD(E1270,F1270,H1270,M1270,L1270,N1270,2)</f>
        <v>#NAME?</v>
      </c>
      <c r="Q1270" s="52">
        <f>H1270*L1270/M1270</f>
        <v>0.086145713516556116</v>
      </c>
      <c r="R1270" s="54">
        <f>I1270*O1270</f>
        <v>0</v>
      </c>
      <c r="S1270" s="52">
        <f>R1270/$I$1273</f>
        <v>0</v>
      </c>
      <c r="T1270" s="54">
        <f>I1270*M1270/100-K1270</f>
        <v>21525000</v>
      </c>
      <c r="U1270" s="46">
        <f>T1270/K1270</f>
        <v>0.021525</v>
      </c>
    </row>
    <row r="1271">
      <c r="A1271" s="50">
        <v>24</v>
      </c>
      <c r="B1271" s="50" t="s">
        <v>484</v>
      </c>
      <c r="C1271" s="50" t="s">
        <v>23</v>
      </c>
      <c r="D1271" s="50" t="s">
        <v>485</v>
      </c>
      <c r="E1271" s="51">
        <v>43651</v>
      </c>
      <c r="F1271" s="51">
        <v>44747</v>
      </c>
      <c r="G1271" s="51">
        <v>43899</v>
      </c>
      <c r="H1271" s="52">
        <v>0.0995</v>
      </c>
      <c r="I1271" s="53">
        <v>1000000000</v>
      </c>
      <c r="J1271" s="54">
        <v>100</v>
      </c>
      <c r="K1271" s="54">
        <v>1000000000</v>
      </c>
      <c r="L1271" s="54">
        <v>100</v>
      </c>
      <c r="M1271" s="55">
        <v>98.6291</v>
      </c>
      <c r="N1271" s="56">
        <v>4</v>
      </c>
      <c r="O1271" s="52" t="e">
        <f>YIELD(E1271,F1271,H1271,J1271,L1271,N1271,2)</f>
        <v>#NAME?</v>
      </c>
      <c r="P1271" s="52" t="e">
        <f>YIELD(E1271,F1271,H1271,M1271,L1271,N1271,2)</f>
        <v>#NAME?</v>
      </c>
      <c r="Q1271" s="52">
        <f>H1271*L1271/M1271</f>
        <v>0.10088300511715104</v>
      </c>
      <c r="R1271" s="54">
        <f>I1271*O1271</f>
        <v>0</v>
      </c>
      <c r="S1271" s="52">
        <f>R1271/$I$1273</f>
        <v>0</v>
      </c>
      <c r="T1271" s="54">
        <f>I1271*M1271/100-K1271</f>
        <v>-13709000</v>
      </c>
      <c r="U1271" s="46">
        <f>T1271/K1271</f>
        <v>-0.013709</v>
      </c>
    </row>
    <row r="1272">
      <c r="A1272" s="57">
        <v>25</v>
      </c>
      <c r="B1272" s="57" t="s">
        <v>531</v>
      </c>
      <c r="C1272" s="57" t="s">
        <v>23</v>
      </c>
      <c r="D1272" s="57" t="s">
        <v>532</v>
      </c>
      <c r="E1272" s="58">
        <v>43818</v>
      </c>
      <c r="F1272" s="58">
        <v>44864</v>
      </c>
      <c r="G1272" s="58">
        <v>43899</v>
      </c>
      <c r="H1272" s="59">
        <v>0.0975</v>
      </c>
      <c r="I1272" s="60">
        <v>3000000000</v>
      </c>
      <c r="J1272" s="61">
        <v>99.9135</v>
      </c>
      <c r="K1272" s="61">
        <v>2997405000</v>
      </c>
      <c r="L1272" s="61">
        <v>100</v>
      </c>
      <c r="M1272" s="62">
        <v>97.5542</v>
      </c>
      <c r="N1272" s="63">
        <v>4</v>
      </c>
      <c r="O1272" s="59" t="e">
        <f>YIELD(E1272,F1272,H1272,J1272,L1272,N1272,2)</f>
        <v>#NAME?</v>
      </c>
      <c r="P1272" s="59" t="e">
        <f>YIELD(E1272,F1272,H1272,M1272,L1272,N1272,2)</f>
        <v>#NAME?</v>
      </c>
      <c r="Q1272" s="59">
        <f>H1272*L1272/M1272</f>
        <v>0.099944441141437274</v>
      </c>
      <c r="R1272" s="61">
        <f>I1272*O1272</f>
        <v>0</v>
      </c>
      <c r="S1272" s="59">
        <f>R1272/$I$1273</f>
        <v>0</v>
      </c>
      <c r="T1272" s="61">
        <f>I1272*M1272/100-K1272</f>
        <v>-70779000</v>
      </c>
      <c r="U1272" s="47">
        <f>T1272/K1272</f>
        <v>-0.023613425613155381</v>
      </c>
    </row>
    <row r="1273">
      <c r="I1273" s="18">
        <f>SUM(I1248:I1272)</f>
        <v>42890000000</v>
      </c>
      <c r="K1273" s="18">
        <f>SUM(K1248:K1272)</f>
        <v>42726754999.74</v>
      </c>
      <c r="R1273" s="18">
        <f>SUM(R1248:R1272)</f>
        <v>0</v>
      </c>
      <c r="S1273" s="20" t="e">
        <f>SUM(S1248:S1272)</f>
        <v>#NAME?</v>
      </c>
      <c r="T1273" s="18">
        <f>SUM(T1248:T1272)</f>
        <v>659288060.26000023</v>
      </c>
      <c r="U1273" s="2">
        <f>T1273/K1273</f>
        <v>0.015430333060959395</v>
      </c>
    </row>
    <row r="1276">
      <c r="B1276" s="8" t="s">
        <v>0</v>
      </c>
      <c r="C1276" s="0" t="s">
        <v>163</v>
      </c>
      <c r="G1276" s="7" t="s">
        <v>4</v>
      </c>
      <c r="H1276" s="10">
        <v>43899</v>
      </c>
    </row>
    <row r="1278">
      <c r="A1278" s="43" t="s">
        <v>5</v>
      </c>
      <c r="B1278" s="43" t="s">
        <v>217</v>
      </c>
      <c r="C1278" s="43" t="s">
        <v>218</v>
      </c>
      <c r="D1278" s="43" t="s">
        <v>219</v>
      </c>
      <c r="E1278" s="43" t="s">
        <v>220</v>
      </c>
      <c r="F1278" s="43" t="s">
        <v>221</v>
      </c>
      <c r="G1278" s="45" t="s">
        <v>222</v>
      </c>
      <c r="H1278" s="43" t="s">
        <v>223</v>
      </c>
      <c r="I1278" s="43" t="s">
        <v>224</v>
      </c>
      <c r="J1278" s="43" t="s">
        <v>225</v>
      </c>
      <c r="K1278" s="44"/>
      <c r="L1278" s="43" t="s">
        <v>226</v>
      </c>
      <c r="M1278" s="43" t="s">
        <v>227</v>
      </c>
      <c r="N1278" s="43" t="s">
        <v>228</v>
      </c>
      <c r="O1278" s="43" t="s">
        <v>229</v>
      </c>
      <c r="P1278" s="43" t="s">
        <v>230</v>
      </c>
      <c r="Q1278" s="43" t="s">
        <v>231</v>
      </c>
      <c r="R1278" s="43" t="s">
        <v>232</v>
      </c>
      <c r="S1278" s="43" t="s">
        <v>233</v>
      </c>
      <c r="T1278" s="43" t="s">
        <v>234</v>
      </c>
      <c r="U1278" s="48" t="s">
        <v>235</v>
      </c>
    </row>
    <row r="1279">
      <c r="A1279" s="44"/>
      <c r="B1279" s="44"/>
      <c r="C1279" s="44"/>
      <c r="D1279" s="44"/>
      <c r="E1279" s="44"/>
      <c r="F1279" s="44"/>
      <c r="G1279" s="44"/>
      <c r="H1279" s="44"/>
      <c r="I1279" s="44"/>
      <c r="J1279" s="42" t="s">
        <v>236</v>
      </c>
      <c r="K1279" s="42" t="s">
        <v>237</v>
      </c>
      <c r="L1279" s="44"/>
      <c r="M1279" s="44"/>
      <c r="N1279" s="44"/>
      <c r="O1279" s="44"/>
      <c r="P1279" s="44"/>
      <c r="Q1279" s="44"/>
      <c r="R1279" s="44"/>
      <c r="S1279" s="44"/>
      <c r="T1279" s="44"/>
      <c r="U1279" s="49"/>
    </row>
    <row r="1280">
      <c r="A1280" s="50">
        <v>1</v>
      </c>
      <c r="B1280" s="50" t="s">
        <v>480</v>
      </c>
      <c r="C1280" s="50" t="s">
        <v>23</v>
      </c>
      <c r="D1280" s="50" t="s">
        <v>481</v>
      </c>
      <c r="E1280" s="51">
        <v>43738</v>
      </c>
      <c r="F1280" s="51">
        <v>44737</v>
      </c>
      <c r="G1280" s="51">
        <v>43899</v>
      </c>
      <c r="H1280" s="52">
        <v>0.0925</v>
      </c>
      <c r="I1280" s="53">
        <v>3000000000</v>
      </c>
      <c r="J1280" s="54">
        <v>100.06</v>
      </c>
      <c r="K1280" s="54">
        <v>3001800000</v>
      </c>
      <c r="L1280" s="54">
        <v>100</v>
      </c>
      <c r="M1280" s="55">
        <v>100.8735</v>
      </c>
      <c r="N1280" s="56">
        <v>4</v>
      </c>
      <c r="O1280" s="52" t="e">
        <f>YIELD(E1280,F1280,H1280,J1280,L1280,N1280,2)</f>
        <v>#NAME?</v>
      </c>
      <c r="P1280" s="52" t="e">
        <f>YIELD(E1280,F1280,H1280,M1280,L1280,N1280,2)</f>
        <v>#NAME?</v>
      </c>
      <c r="Q1280" s="52">
        <f>H1280*L1280/M1280</f>
        <v>0.0916990091550308</v>
      </c>
      <c r="R1280" s="54">
        <f>I1280*O1280</f>
        <v>0</v>
      </c>
      <c r="S1280" s="52">
        <f>R1280/$I$1305</f>
        <v>0</v>
      </c>
      <c r="T1280" s="54">
        <f>I1280*M1280/100-K1280</f>
        <v>24405000</v>
      </c>
      <c r="U1280" s="46">
        <f>T1280/K1280</f>
        <v>0.0081301219268438939</v>
      </c>
    </row>
    <row r="1281">
      <c r="A1281" s="50">
        <v>2</v>
      </c>
      <c r="B1281" s="50" t="s">
        <v>515</v>
      </c>
      <c r="C1281" s="50" t="s">
        <v>23</v>
      </c>
      <c r="D1281" s="50" t="s">
        <v>516</v>
      </c>
      <c r="E1281" s="51">
        <v>43854</v>
      </c>
      <c r="F1281" s="51">
        <v>44734</v>
      </c>
      <c r="G1281" s="51">
        <v>43899</v>
      </c>
      <c r="H1281" s="52">
        <v>0.0925</v>
      </c>
      <c r="I1281" s="53">
        <v>3000000000</v>
      </c>
      <c r="J1281" s="54">
        <v>99.54909091</v>
      </c>
      <c r="K1281" s="54">
        <v>2986472727.3</v>
      </c>
      <c r="L1281" s="54">
        <v>100</v>
      </c>
      <c r="M1281" s="55">
        <v>100.0757</v>
      </c>
      <c r="N1281" s="56">
        <v>4</v>
      </c>
      <c r="O1281" s="52" t="e">
        <f>YIELD(E1281,F1281,H1281,J1281,L1281,N1281,2)</f>
        <v>#NAME?</v>
      </c>
      <c r="P1281" s="52" t="e">
        <f>YIELD(E1281,F1281,H1281,M1281,L1281,N1281,2)</f>
        <v>#NAME?</v>
      </c>
      <c r="Q1281" s="52">
        <f>H1281*L1281/M1281</f>
        <v>0.092430030466936527</v>
      </c>
      <c r="R1281" s="54">
        <f>I1281*O1281</f>
        <v>0</v>
      </c>
      <c r="S1281" s="52">
        <f>R1281/$I$1305</f>
        <v>0</v>
      </c>
      <c r="T1281" s="54">
        <f>I1281*M1281/100-K1281</f>
        <v>15798272.699999809</v>
      </c>
      <c r="U1281" s="46">
        <f>T1281/K1281</f>
        <v>0.0052899437371667062</v>
      </c>
    </row>
    <row r="1282">
      <c r="A1282" s="50">
        <v>3</v>
      </c>
      <c r="B1282" s="50" t="s">
        <v>515</v>
      </c>
      <c r="C1282" s="50" t="s">
        <v>23</v>
      </c>
      <c r="D1282" s="50" t="s">
        <v>516</v>
      </c>
      <c r="E1282" s="51">
        <v>43427</v>
      </c>
      <c r="F1282" s="51">
        <v>44734</v>
      </c>
      <c r="G1282" s="51">
        <v>43899</v>
      </c>
      <c r="H1282" s="52">
        <v>0.0925</v>
      </c>
      <c r="I1282" s="53">
        <v>2500000000</v>
      </c>
      <c r="J1282" s="54">
        <v>99.54909091</v>
      </c>
      <c r="K1282" s="54">
        <v>2488727272.75</v>
      </c>
      <c r="L1282" s="54">
        <v>100</v>
      </c>
      <c r="M1282" s="55">
        <v>100.0757</v>
      </c>
      <c r="N1282" s="56">
        <v>4</v>
      </c>
      <c r="O1282" s="52" t="e">
        <f>YIELD(E1282,F1282,H1282,J1282,L1282,N1282,2)</f>
        <v>#NAME?</v>
      </c>
      <c r="P1282" s="52" t="e">
        <f>YIELD(E1282,F1282,H1282,M1282,L1282,N1282,2)</f>
        <v>#NAME?</v>
      </c>
      <c r="Q1282" s="52">
        <f>H1282*L1282/M1282</f>
        <v>0.092430030466936527</v>
      </c>
      <c r="R1282" s="54">
        <f>I1282*O1282</f>
        <v>0</v>
      </c>
      <c r="S1282" s="52">
        <f>R1282/$I$1305</f>
        <v>0</v>
      </c>
      <c r="T1282" s="54">
        <f>I1282*M1282/100-K1282</f>
        <v>13165227.25</v>
      </c>
      <c r="U1282" s="46">
        <f>T1282/K1282</f>
        <v>0.00528994373716677</v>
      </c>
    </row>
    <row r="1283">
      <c r="A1283" s="50">
        <v>4</v>
      </c>
      <c r="B1283" s="50" t="s">
        <v>563</v>
      </c>
      <c r="C1283" s="50" t="s">
        <v>23</v>
      </c>
      <c r="D1283" s="50" t="s">
        <v>564</v>
      </c>
      <c r="E1283" s="51">
        <v>43257</v>
      </c>
      <c r="F1283" s="51">
        <v>44353</v>
      </c>
      <c r="G1283" s="51">
        <v>43899</v>
      </c>
      <c r="H1283" s="52">
        <v>0.075</v>
      </c>
      <c r="I1283" s="53">
        <v>500000000</v>
      </c>
      <c r="J1283" s="54">
        <v>99.09</v>
      </c>
      <c r="K1283" s="54">
        <v>495450000</v>
      </c>
      <c r="L1283" s="54">
        <v>100</v>
      </c>
      <c r="M1283" s="55">
        <v>100.9545</v>
      </c>
      <c r="N1283" s="56">
        <v>4</v>
      </c>
      <c r="O1283" s="52" t="e">
        <f>YIELD(E1283,F1283,H1283,J1283,L1283,N1283,2)</f>
        <v>#NAME?</v>
      </c>
      <c r="P1283" s="52" t="e">
        <f>YIELD(E1283,F1283,H1283,M1283,L1283,N1283,2)</f>
        <v>#NAME?</v>
      </c>
      <c r="Q1283" s="52">
        <f>H1283*L1283/M1283</f>
        <v>0.0742908934222843</v>
      </c>
      <c r="R1283" s="54">
        <f>I1283*O1283</f>
        <v>0</v>
      </c>
      <c r="S1283" s="52">
        <f>R1283/$I$1305</f>
        <v>0</v>
      </c>
      <c r="T1283" s="54">
        <f>I1283*M1283/100-K1283</f>
        <v>9322500</v>
      </c>
      <c r="U1283" s="46">
        <f>T1283/K1283</f>
        <v>0.018816227671813502</v>
      </c>
    </row>
    <row r="1284">
      <c r="A1284" s="50">
        <v>5</v>
      </c>
      <c r="B1284" s="50" t="s">
        <v>563</v>
      </c>
      <c r="C1284" s="50" t="s">
        <v>23</v>
      </c>
      <c r="D1284" s="50" t="s">
        <v>564</v>
      </c>
      <c r="E1284" s="51">
        <v>43376</v>
      </c>
      <c r="F1284" s="51">
        <v>44353</v>
      </c>
      <c r="G1284" s="51">
        <v>43899</v>
      </c>
      <c r="H1284" s="52">
        <v>0.075</v>
      </c>
      <c r="I1284" s="53">
        <v>2000000000</v>
      </c>
      <c r="J1284" s="54">
        <v>99.09</v>
      </c>
      <c r="K1284" s="54">
        <v>1981800000</v>
      </c>
      <c r="L1284" s="54">
        <v>100</v>
      </c>
      <c r="M1284" s="55">
        <v>100.9545</v>
      </c>
      <c r="N1284" s="56">
        <v>4</v>
      </c>
      <c r="O1284" s="52" t="e">
        <f>YIELD(E1284,F1284,H1284,J1284,L1284,N1284,2)</f>
        <v>#NAME?</v>
      </c>
      <c r="P1284" s="52" t="e">
        <f>YIELD(E1284,F1284,H1284,M1284,L1284,N1284,2)</f>
        <v>#NAME?</v>
      </c>
      <c r="Q1284" s="52">
        <f>H1284*L1284/M1284</f>
        <v>0.0742908934222843</v>
      </c>
      <c r="R1284" s="54">
        <f>I1284*O1284</f>
        <v>0</v>
      </c>
      <c r="S1284" s="52">
        <f>R1284/$I$1305</f>
        <v>0</v>
      </c>
      <c r="T1284" s="54">
        <f>I1284*M1284/100-K1284</f>
        <v>37290000</v>
      </c>
      <c r="U1284" s="46">
        <f>T1284/K1284</f>
        <v>0.018816227671813502</v>
      </c>
    </row>
    <row r="1285">
      <c r="A1285" s="50">
        <v>6</v>
      </c>
      <c r="B1285" s="50" t="s">
        <v>805</v>
      </c>
      <c r="C1285" s="50" t="s">
        <v>23</v>
      </c>
      <c r="D1285" s="50" t="s">
        <v>806</v>
      </c>
      <c r="E1285" s="51">
        <v>43791</v>
      </c>
      <c r="F1285" s="51">
        <v>46135</v>
      </c>
      <c r="G1285" s="51">
        <v>43899</v>
      </c>
      <c r="H1285" s="52">
        <v>0.0925</v>
      </c>
      <c r="I1285" s="53">
        <v>5000000000</v>
      </c>
      <c r="J1285" s="54">
        <v>103.08</v>
      </c>
      <c r="K1285" s="54">
        <v>5154000000</v>
      </c>
      <c r="L1285" s="54">
        <v>100</v>
      </c>
      <c r="M1285" s="55">
        <v>108.0893</v>
      </c>
      <c r="N1285" s="56">
        <v>4</v>
      </c>
      <c r="O1285" s="52" t="e">
        <f>YIELD(E1285,F1285,H1285,J1285,L1285,N1285,2)</f>
        <v>#NAME?</v>
      </c>
      <c r="P1285" s="52" t="e">
        <f>YIELD(E1285,F1285,H1285,M1285,L1285,N1285,2)</f>
        <v>#NAME?</v>
      </c>
      <c r="Q1285" s="52">
        <f>H1285*L1285/M1285</f>
        <v>0.085577388326134041</v>
      </c>
      <c r="R1285" s="54">
        <f>I1285*O1285</f>
        <v>0</v>
      </c>
      <c r="S1285" s="52">
        <f>R1285/$I$1305</f>
        <v>0</v>
      </c>
      <c r="T1285" s="54">
        <f>I1285*M1285/100-K1285</f>
        <v>250465000</v>
      </c>
      <c r="U1285" s="46">
        <f>T1285/K1285</f>
        <v>0.048596235933255724</v>
      </c>
    </row>
    <row r="1286">
      <c r="A1286" s="50">
        <v>7</v>
      </c>
      <c r="B1286" s="50" t="s">
        <v>662</v>
      </c>
      <c r="C1286" s="50" t="s">
        <v>23</v>
      </c>
      <c r="D1286" s="50" t="s">
        <v>663</v>
      </c>
      <c r="E1286" s="51">
        <v>43816</v>
      </c>
      <c r="F1286" s="51">
        <v>47253</v>
      </c>
      <c r="G1286" s="51">
        <v>43899</v>
      </c>
      <c r="H1286" s="52">
        <v>0.0825</v>
      </c>
      <c r="I1286" s="53">
        <v>4000000000</v>
      </c>
      <c r="J1286" s="54">
        <v>104.26559128</v>
      </c>
      <c r="K1286" s="54">
        <v>4170623651.2</v>
      </c>
      <c r="L1286" s="54">
        <v>100</v>
      </c>
      <c r="M1286" s="55">
        <v>107.3335</v>
      </c>
      <c r="N1286" s="56">
        <v>2</v>
      </c>
      <c r="O1286" s="52" t="e">
        <f>YIELD(E1286,F1286,H1286,J1286,L1286,N1286,2)</f>
        <v>#NAME?</v>
      </c>
      <c r="P1286" s="52" t="e">
        <f>YIELD(E1286,F1286,H1286,M1286,L1286,N1286,2)</f>
        <v>#NAME?</v>
      </c>
      <c r="Q1286" s="52">
        <f>H1286*L1286/M1286</f>
        <v>0.076863234684418191</v>
      </c>
      <c r="R1286" s="54">
        <f>I1286*O1286</f>
        <v>0</v>
      </c>
      <c r="S1286" s="52">
        <f>R1286/$I$1305</f>
        <v>0</v>
      </c>
      <c r="T1286" s="54">
        <f>I1286*M1286/100-K1286</f>
        <v>122716348.80000019</v>
      </c>
      <c r="U1286" s="46">
        <f>T1286/K1286</f>
        <v>0.02942398045546292</v>
      </c>
    </row>
    <row r="1287">
      <c r="A1287" s="50">
        <v>8</v>
      </c>
      <c r="B1287" s="50" t="s">
        <v>662</v>
      </c>
      <c r="C1287" s="50" t="s">
        <v>23</v>
      </c>
      <c r="D1287" s="50" t="s">
        <v>663</v>
      </c>
      <c r="E1287" s="51">
        <v>43496</v>
      </c>
      <c r="F1287" s="51">
        <v>47253</v>
      </c>
      <c r="G1287" s="51">
        <v>43899</v>
      </c>
      <c r="H1287" s="52">
        <v>0.0825</v>
      </c>
      <c r="I1287" s="53">
        <v>500000000</v>
      </c>
      <c r="J1287" s="54">
        <v>104.26559128</v>
      </c>
      <c r="K1287" s="54">
        <v>521327956.4</v>
      </c>
      <c r="L1287" s="54">
        <v>100</v>
      </c>
      <c r="M1287" s="55">
        <v>107.3335</v>
      </c>
      <c r="N1287" s="56">
        <v>2</v>
      </c>
      <c r="O1287" s="52" t="e">
        <f>YIELD(E1287,F1287,H1287,J1287,L1287,N1287,2)</f>
        <v>#NAME?</v>
      </c>
      <c r="P1287" s="52" t="e">
        <f>YIELD(E1287,F1287,H1287,M1287,L1287,N1287,2)</f>
        <v>#NAME?</v>
      </c>
      <c r="Q1287" s="52">
        <f>H1287*L1287/M1287</f>
        <v>0.076863234684418191</v>
      </c>
      <c r="R1287" s="54">
        <f>I1287*O1287</f>
        <v>0</v>
      </c>
      <c r="S1287" s="52">
        <f>R1287/$I$1305</f>
        <v>0</v>
      </c>
      <c r="T1287" s="54">
        <f>I1287*M1287/100-K1287</f>
        <v>15339543.600000024</v>
      </c>
      <c r="U1287" s="46">
        <f>T1287/K1287</f>
        <v>0.02942398045546292</v>
      </c>
    </row>
    <row r="1288">
      <c r="A1288" s="50">
        <v>9</v>
      </c>
      <c r="B1288" s="50" t="s">
        <v>662</v>
      </c>
      <c r="C1288" s="50" t="s">
        <v>23</v>
      </c>
      <c r="D1288" s="50" t="s">
        <v>663</v>
      </c>
      <c r="E1288" s="51">
        <v>43525</v>
      </c>
      <c r="F1288" s="51">
        <v>47253</v>
      </c>
      <c r="G1288" s="51">
        <v>43899</v>
      </c>
      <c r="H1288" s="52">
        <v>0.0825</v>
      </c>
      <c r="I1288" s="53">
        <v>4500000000</v>
      </c>
      <c r="J1288" s="54">
        <v>104.26559128</v>
      </c>
      <c r="K1288" s="54">
        <v>4691951607.6</v>
      </c>
      <c r="L1288" s="54">
        <v>100</v>
      </c>
      <c r="M1288" s="55">
        <v>107.3335</v>
      </c>
      <c r="N1288" s="56">
        <v>2</v>
      </c>
      <c r="O1288" s="52" t="e">
        <f>YIELD(E1288,F1288,H1288,J1288,L1288,N1288,2)</f>
        <v>#NAME?</v>
      </c>
      <c r="P1288" s="52" t="e">
        <f>YIELD(E1288,F1288,H1288,M1288,L1288,N1288,2)</f>
        <v>#NAME?</v>
      </c>
      <c r="Q1288" s="52">
        <f>H1288*L1288/M1288</f>
        <v>0.076863234684418191</v>
      </c>
      <c r="R1288" s="54">
        <f>I1288*O1288</f>
        <v>0</v>
      </c>
      <c r="S1288" s="52">
        <f>R1288/$I$1305</f>
        <v>0</v>
      </c>
      <c r="T1288" s="54">
        <f>I1288*M1288/100-K1288</f>
        <v>138055892.39999962</v>
      </c>
      <c r="U1288" s="46">
        <f>T1288/K1288</f>
        <v>0.029423980455462788</v>
      </c>
    </row>
    <row r="1289">
      <c r="A1289" s="50">
        <v>10</v>
      </c>
      <c r="B1289" s="50" t="s">
        <v>662</v>
      </c>
      <c r="C1289" s="50" t="s">
        <v>23</v>
      </c>
      <c r="D1289" s="50" t="s">
        <v>663</v>
      </c>
      <c r="E1289" s="51">
        <v>43585</v>
      </c>
      <c r="F1289" s="51">
        <v>47253</v>
      </c>
      <c r="G1289" s="51">
        <v>43899</v>
      </c>
      <c r="H1289" s="52">
        <v>0.0825</v>
      </c>
      <c r="I1289" s="53">
        <v>800000000</v>
      </c>
      <c r="J1289" s="54">
        <v>104.26559128</v>
      </c>
      <c r="K1289" s="54">
        <v>834124730.24</v>
      </c>
      <c r="L1289" s="54">
        <v>100</v>
      </c>
      <c r="M1289" s="55">
        <v>107.3335</v>
      </c>
      <c r="N1289" s="56">
        <v>2</v>
      </c>
      <c r="O1289" s="52" t="e">
        <f>YIELD(E1289,F1289,H1289,J1289,L1289,N1289,2)</f>
        <v>#NAME?</v>
      </c>
      <c r="P1289" s="52" t="e">
        <f>YIELD(E1289,F1289,H1289,M1289,L1289,N1289,2)</f>
        <v>#NAME?</v>
      </c>
      <c r="Q1289" s="52">
        <f>H1289*L1289/M1289</f>
        <v>0.076863234684418191</v>
      </c>
      <c r="R1289" s="54">
        <f>I1289*O1289</f>
        <v>0</v>
      </c>
      <c r="S1289" s="52">
        <f>R1289/$I$1305</f>
        <v>0</v>
      </c>
      <c r="T1289" s="54">
        <f>I1289*M1289/100-K1289</f>
        <v>24543269.75999999</v>
      </c>
      <c r="U1289" s="46">
        <f>T1289/K1289</f>
        <v>0.029423980455462861</v>
      </c>
    </row>
    <row r="1290">
      <c r="A1290" s="50">
        <v>11</v>
      </c>
      <c r="B1290" s="50" t="s">
        <v>662</v>
      </c>
      <c r="C1290" s="50" t="s">
        <v>23</v>
      </c>
      <c r="D1290" s="50" t="s">
        <v>663</v>
      </c>
      <c r="E1290" s="51">
        <v>43614</v>
      </c>
      <c r="F1290" s="51">
        <v>47253</v>
      </c>
      <c r="G1290" s="51">
        <v>43899</v>
      </c>
      <c r="H1290" s="52">
        <v>0.0825</v>
      </c>
      <c r="I1290" s="53">
        <v>500000000</v>
      </c>
      <c r="J1290" s="54">
        <v>104.26559128</v>
      </c>
      <c r="K1290" s="54">
        <v>521327956.4</v>
      </c>
      <c r="L1290" s="54">
        <v>100</v>
      </c>
      <c r="M1290" s="55">
        <v>107.3335</v>
      </c>
      <c r="N1290" s="56">
        <v>2</v>
      </c>
      <c r="O1290" s="52" t="e">
        <f>YIELD(E1290,F1290,H1290,J1290,L1290,N1290,2)</f>
        <v>#NAME?</v>
      </c>
      <c r="P1290" s="52" t="e">
        <f>YIELD(E1290,F1290,H1290,M1290,L1290,N1290,2)</f>
        <v>#NAME?</v>
      </c>
      <c r="Q1290" s="52">
        <f>H1290*L1290/M1290</f>
        <v>0.076863234684418191</v>
      </c>
      <c r="R1290" s="54">
        <f>I1290*O1290</f>
        <v>0</v>
      </c>
      <c r="S1290" s="52">
        <f>R1290/$I$1305</f>
        <v>0</v>
      </c>
      <c r="T1290" s="54">
        <f>I1290*M1290/100-K1290</f>
        <v>15339543.600000024</v>
      </c>
      <c r="U1290" s="46">
        <f>T1290/K1290</f>
        <v>0.02942398045546292</v>
      </c>
    </row>
    <row r="1291">
      <c r="A1291" s="50">
        <v>12</v>
      </c>
      <c r="B1291" s="50" t="s">
        <v>662</v>
      </c>
      <c r="C1291" s="50" t="s">
        <v>23</v>
      </c>
      <c r="D1291" s="50" t="s">
        <v>663</v>
      </c>
      <c r="E1291" s="51">
        <v>43647</v>
      </c>
      <c r="F1291" s="51">
        <v>47253</v>
      </c>
      <c r="G1291" s="51">
        <v>43899</v>
      </c>
      <c r="H1291" s="52">
        <v>0.0825</v>
      </c>
      <c r="I1291" s="53">
        <v>11000000000</v>
      </c>
      <c r="J1291" s="54">
        <v>104.26559128</v>
      </c>
      <c r="K1291" s="54">
        <v>11469215040.8</v>
      </c>
      <c r="L1291" s="54">
        <v>100</v>
      </c>
      <c r="M1291" s="55">
        <v>107.3335</v>
      </c>
      <c r="N1291" s="56">
        <v>2</v>
      </c>
      <c r="O1291" s="52" t="e">
        <f>YIELD(E1291,F1291,H1291,J1291,L1291,N1291,2)</f>
        <v>#NAME?</v>
      </c>
      <c r="P1291" s="52" t="e">
        <f>YIELD(E1291,F1291,H1291,M1291,L1291,N1291,2)</f>
        <v>#NAME?</v>
      </c>
      <c r="Q1291" s="52">
        <f>H1291*L1291/M1291</f>
        <v>0.076863234684418191</v>
      </c>
      <c r="R1291" s="54">
        <f>I1291*O1291</f>
        <v>0</v>
      </c>
      <c r="S1291" s="52">
        <f>R1291/$I$1305</f>
        <v>0</v>
      </c>
      <c r="T1291" s="54">
        <f>I1291*M1291/100-K1291</f>
        <v>337469959.20000076</v>
      </c>
      <c r="U1291" s="46">
        <f>T1291/K1291</f>
        <v>0.029423980455462941</v>
      </c>
    </row>
    <row r="1292">
      <c r="A1292" s="50">
        <v>13</v>
      </c>
      <c r="B1292" s="50" t="s">
        <v>571</v>
      </c>
      <c r="C1292" s="50" t="s">
        <v>23</v>
      </c>
      <c r="D1292" s="50" t="s">
        <v>572</v>
      </c>
      <c r="E1292" s="51">
        <v>43847</v>
      </c>
      <c r="F1292" s="51">
        <v>47741</v>
      </c>
      <c r="G1292" s="51">
        <v>43899</v>
      </c>
      <c r="H1292" s="52">
        <v>0.07</v>
      </c>
      <c r="I1292" s="53">
        <v>8000000000</v>
      </c>
      <c r="J1292" s="54">
        <v>100.98764706</v>
      </c>
      <c r="K1292" s="54">
        <v>8079011764.7999992</v>
      </c>
      <c r="L1292" s="54">
        <v>100</v>
      </c>
      <c r="M1292" s="55">
        <v>99.5</v>
      </c>
      <c r="N1292" s="56">
        <v>2</v>
      </c>
      <c r="O1292" s="52" t="e">
        <f>YIELD(E1292,F1292,H1292,J1292,L1292,N1292,2)</f>
        <v>#NAME?</v>
      </c>
      <c r="P1292" s="52" t="e">
        <f>YIELD(E1292,F1292,H1292,M1292,L1292,N1292,2)</f>
        <v>#NAME?</v>
      </c>
      <c r="Q1292" s="52">
        <f>H1292*L1292/M1292</f>
        <v>0.070351758793969862</v>
      </c>
      <c r="R1292" s="54">
        <f>I1292*O1292</f>
        <v>0</v>
      </c>
      <c r="S1292" s="52">
        <f>R1292/$I$1305</f>
        <v>0</v>
      </c>
      <c r="T1292" s="54">
        <f>I1292*M1292/100-K1292</f>
        <v>-119011764.79999924</v>
      </c>
      <c r="U1292" s="46">
        <f>T1292/K1292</f>
        <v>-0.014730980504141579</v>
      </c>
    </row>
    <row r="1293">
      <c r="A1293" s="50">
        <v>14</v>
      </c>
      <c r="B1293" s="50" t="s">
        <v>571</v>
      </c>
      <c r="C1293" s="50" t="s">
        <v>23</v>
      </c>
      <c r="D1293" s="50" t="s">
        <v>572</v>
      </c>
      <c r="E1293" s="51">
        <v>43858</v>
      </c>
      <c r="F1293" s="51">
        <v>47741</v>
      </c>
      <c r="G1293" s="51">
        <v>43899</v>
      </c>
      <c r="H1293" s="52">
        <v>0.07</v>
      </c>
      <c r="I1293" s="53">
        <v>500000000</v>
      </c>
      <c r="J1293" s="54">
        <v>100.98764706</v>
      </c>
      <c r="K1293" s="54">
        <v>504938235.29999995</v>
      </c>
      <c r="L1293" s="54">
        <v>100</v>
      </c>
      <c r="M1293" s="55">
        <v>99.5</v>
      </c>
      <c r="N1293" s="56">
        <v>2</v>
      </c>
      <c r="O1293" s="52" t="e">
        <f>YIELD(E1293,F1293,H1293,J1293,L1293,N1293,2)</f>
        <v>#NAME?</v>
      </c>
      <c r="P1293" s="52" t="e">
        <f>YIELD(E1293,F1293,H1293,M1293,L1293,N1293,2)</f>
        <v>#NAME?</v>
      </c>
      <c r="Q1293" s="52">
        <f>H1293*L1293/M1293</f>
        <v>0.070351758793969862</v>
      </c>
      <c r="R1293" s="54">
        <f>I1293*O1293</f>
        <v>0</v>
      </c>
      <c r="S1293" s="52">
        <f>R1293/$I$1305</f>
        <v>0</v>
      </c>
      <c r="T1293" s="54">
        <f>I1293*M1293/100-K1293</f>
        <v>-7438235.2999999523</v>
      </c>
      <c r="U1293" s="46">
        <f>T1293/K1293</f>
        <v>-0.014730980504141579</v>
      </c>
    </row>
    <row r="1294">
      <c r="A1294" s="50">
        <v>15</v>
      </c>
      <c r="B1294" s="50" t="s">
        <v>577</v>
      </c>
      <c r="C1294" s="50" t="s">
        <v>23</v>
      </c>
      <c r="D1294" s="50" t="s">
        <v>578</v>
      </c>
      <c r="E1294" s="51">
        <v>43851</v>
      </c>
      <c r="F1294" s="51">
        <v>52336</v>
      </c>
      <c r="G1294" s="51">
        <v>43899</v>
      </c>
      <c r="H1294" s="52">
        <v>0.0675</v>
      </c>
      <c r="I1294" s="53">
        <v>2500000000</v>
      </c>
      <c r="J1294" s="54">
        <v>90.25</v>
      </c>
      <c r="K1294" s="54">
        <v>2256250000</v>
      </c>
      <c r="L1294" s="54">
        <v>100</v>
      </c>
      <c r="M1294" s="55">
        <v>90.9512</v>
      </c>
      <c r="N1294" s="56">
        <v>2</v>
      </c>
      <c r="O1294" s="52" t="e">
        <f>YIELD(E1294,F1294,H1294,J1294,L1294,N1294,2)</f>
        <v>#NAME?</v>
      </c>
      <c r="P1294" s="52" t="e">
        <f>YIELD(E1294,F1294,H1294,M1294,L1294,N1294,2)</f>
        <v>#NAME?</v>
      </c>
      <c r="Q1294" s="52">
        <f>H1294*L1294/M1294</f>
        <v>0.074215623323276664</v>
      </c>
      <c r="R1294" s="54">
        <f>I1294*O1294</f>
        <v>0</v>
      </c>
      <c r="S1294" s="52">
        <f>R1294/$I$1305</f>
        <v>0</v>
      </c>
      <c r="T1294" s="54">
        <f>I1294*M1294/100-K1294</f>
        <v>17530000</v>
      </c>
      <c r="U1294" s="46">
        <f>T1294/K1294</f>
        <v>0.0077695290858725763</v>
      </c>
    </row>
    <row r="1295">
      <c r="A1295" s="50">
        <v>16</v>
      </c>
      <c r="B1295" s="50" t="s">
        <v>383</v>
      </c>
      <c r="C1295" s="50" t="s">
        <v>23</v>
      </c>
      <c r="D1295" s="50" t="s">
        <v>384</v>
      </c>
      <c r="E1295" s="51">
        <v>43047</v>
      </c>
      <c r="F1295" s="51">
        <v>44368</v>
      </c>
      <c r="G1295" s="51">
        <v>43899</v>
      </c>
      <c r="H1295" s="52">
        <v>0.09</v>
      </c>
      <c r="I1295" s="53">
        <v>1500000000</v>
      </c>
      <c r="J1295" s="54">
        <v>103.32</v>
      </c>
      <c r="K1295" s="54">
        <v>1549800000</v>
      </c>
      <c r="L1295" s="54">
        <v>100</v>
      </c>
      <c r="M1295" s="55">
        <v>102.1704</v>
      </c>
      <c r="N1295" s="56">
        <v>4</v>
      </c>
      <c r="O1295" s="52" t="e">
        <f>YIELD(E1295,F1295,H1295,J1295,L1295,N1295,2)</f>
        <v>#NAME?</v>
      </c>
      <c r="P1295" s="52" t="e">
        <f>YIELD(E1295,F1295,H1295,M1295,L1295,N1295,2)</f>
        <v>#NAME?</v>
      </c>
      <c r="Q1295" s="52">
        <f>H1295*L1295/M1295</f>
        <v>0.088088135115454186</v>
      </c>
      <c r="R1295" s="54">
        <f>I1295*O1295</f>
        <v>0</v>
      </c>
      <c r="S1295" s="52">
        <f>R1295/$I$1305</f>
        <v>0</v>
      </c>
      <c r="T1295" s="54">
        <f>I1295*M1295/100-K1295</f>
        <v>-17244000</v>
      </c>
      <c r="U1295" s="46">
        <f>T1295/K1295</f>
        <v>-0.011126596980255516</v>
      </c>
    </row>
    <row r="1296">
      <c r="A1296" s="50">
        <v>17</v>
      </c>
      <c r="B1296" s="50" t="s">
        <v>579</v>
      </c>
      <c r="C1296" s="50" t="s">
        <v>23</v>
      </c>
      <c r="D1296" s="50" t="s">
        <v>580</v>
      </c>
      <c r="E1296" s="51">
        <v>43032</v>
      </c>
      <c r="F1296" s="51">
        <v>45098</v>
      </c>
      <c r="G1296" s="51">
        <v>43899</v>
      </c>
      <c r="H1296" s="52">
        <v>0.0925</v>
      </c>
      <c r="I1296" s="53">
        <v>800000000</v>
      </c>
      <c r="J1296" s="54">
        <v>100.31013708</v>
      </c>
      <c r="K1296" s="54">
        <v>802481096.64</v>
      </c>
      <c r="L1296" s="54">
        <v>100</v>
      </c>
      <c r="M1296" s="55">
        <v>103.8624</v>
      </c>
      <c r="N1296" s="56">
        <v>4</v>
      </c>
      <c r="O1296" s="52" t="e">
        <f>YIELD(E1296,F1296,H1296,J1296,L1296,N1296,2)</f>
        <v>#NAME?</v>
      </c>
      <c r="P1296" s="52" t="e">
        <f>YIELD(E1296,F1296,H1296,M1296,L1296,N1296,2)</f>
        <v>#NAME?</v>
      </c>
      <c r="Q1296" s="52">
        <f>H1296*L1296/M1296</f>
        <v>0.089060141109776017</v>
      </c>
      <c r="R1296" s="54">
        <f>I1296*O1296</f>
        <v>0</v>
      </c>
      <c r="S1296" s="52">
        <f>R1296/$I$1305</f>
        <v>0</v>
      </c>
      <c r="T1296" s="54">
        <f>I1296*M1296/100-K1296</f>
        <v>28418103.360000014</v>
      </c>
      <c r="U1296" s="46">
        <f>T1296/K1296</f>
        <v>0.035412800973115784</v>
      </c>
    </row>
    <row r="1297">
      <c r="A1297" s="50">
        <v>18</v>
      </c>
      <c r="B1297" s="50" t="s">
        <v>579</v>
      </c>
      <c r="C1297" s="50" t="s">
        <v>23</v>
      </c>
      <c r="D1297" s="50" t="s">
        <v>580</v>
      </c>
      <c r="E1297" s="51">
        <v>43299</v>
      </c>
      <c r="F1297" s="51">
        <v>45098</v>
      </c>
      <c r="G1297" s="51">
        <v>43899</v>
      </c>
      <c r="H1297" s="52">
        <v>0.0925</v>
      </c>
      <c r="I1297" s="53">
        <v>4000000000</v>
      </c>
      <c r="J1297" s="54">
        <v>100.31013708</v>
      </c>
      <c r="K1297" s="54">
        <v>4012405483.2</v>
      </c>
      <c r="L1297" s="54">
        <v>100</v>
      </c>
      <c r="M1297" s="55">
        <v>103.8624</v>
      </c>
      <c r="N1297" s="56">
        <v>4</v>
      </c>
      <c r="O1297" s="52" t="e">
        <f>YIELD(E1297,F1297,H1297,J1297,L1297,N1297,2)</f>
        <v>#NAME?</v>
      </c>
      <c r="P1297" s="52" t="e">
        <f>YIELD(E1297,F1297,H1297,M1297,L1297,N1297,2)</f>
        <v>#NAME?</v>
      </c>
      <c r="Q1297" s="52">
        <f>H1297*L1297/M1297</f>
        <v>0.089060141109776017</v>
      </c>
      <c r="R1297" s="54">
        <f>I1297*O1297</f>
        <v>0</v>
      </c>
      <c r="S1297" s="52">
        <f>R1297/$I$1305</f>
        <v>0</v>
      </c>
      <c r="T1297" s="54">
        <f>I1297*M1297/100-K1297</f>
        <v>142090516.80000019</v>
      </c>
      <c r="U1297" s="46">
        <f>T1297/K1297</f>
        <v>0.035412800973115818</v>
      </c>
    </row>
    <row r="1298">
      <c r="A1298" s="50">
        <v>19</v>
      </c>
      <c r="B1298" s="50" t="s">
        <v>579</v>
      </c>
      <c r="C1298" s="50" t="s">
        <v>23</v>
      </c>
      <c r="D1298" s="50" t="s">
        <v>580</v>
      </c>
      <c r="E1298" s="51">
        <v>43307</v>
      </c>
      <c r="F1298" s="51">
        <v>45098</v>
      </c>
      <c r="G1298" s="51">
        <v>43899</v>
      </c>
      <c r="H1298" s="52">
        <v>0.0925</v>
      </c>
      <c r="I1298" s="53">
        <v>3000000000</v>
      </c>
      <c r="J1298" s="54">
        <v>100.31013708</v>
      </c>
      <c r="K1298" s="54">
        <v>3009304112.3999996</v>
      </c>
      <c r="L1298" s="54">
        <v>100</v>
      </c>
      <c r="M1298" s="55">
        <v>103.8624</v>
      </c>
      <c r="N1298" s="56">
        <v>4</v>
      </c>
      <c r="O1298" s="52" t="e">
        <f>YIELD(E1298,F1298,H1298,J1298,L1298,N1298,2)</f>
        <v>#NAME?</v>
      </c>
      <c r="P1298" s="52" t="e">
        <f>YIELD(E1298,F1298,H1298,M1298,L1298,N1298,2)</f>
        <v>#NAME?</v>
      </c>
      <c r="Q1298" s="52">
        <f>H1298*L1298/M1298</f>
        <v>0.089060141109776017</v>
      </c>
      <c r="R1298" s="54">
        <f>I1298*O1298</f>
        <v>0</v>
      </c>
      <c r="S1298" s="52">
        <f>R1298/$I$1305</f>
        <v>0</v>
      </c>
      <c r="T1298" s="54">
        <f>I1298*M1298/100-K1298</f>
        <v>106567887.60000038</v>
      </c>
      <c r="U1298" s="46">
        <f>T1298/K1298</f>
        <v>0.0354128009731159</v>
      </c>
    </row>
    <row r="1299">
      <c r="A1299" s="50">
        <v>20</v>
      </c>
      <c r="B1299" s="50" t="s">
        <v>794</v>
      </c>
      <c r="C1299" s="50" t="s">
        <v>23</v>
      </c>
      <c r="D1299" s="50" t="s">
        <v>795</v>
      </c>
      <c r="E1299" s="51">
        <v>43850</v>
      </c>
      <c r="F1299" s="51">
        <v>44830</v>
      </c>
      <c r="G1299" s="51">
        <v>43899</v>
      </c>
      <c r="H1299" s="52">
        <v>0.078</v>
      </c>
      <c r="I1299" s="53">
        <v>10000000000</v>
      </c>
      <c r="J1299" s="54">
        <v>100.7</v>
      </c>
      <c r="K1299" s="54">
        <v>10070000000</v>
      </c>
      <c r="L1299" s="54">
        <v>100</v>
      </c>
      <c r="M1299" s="55">
        <v>102.1373</v>
      </c>
      <c r="N1299" s="56">
        <v>4</v>
      </c>
      <c r="O1299" s="52" t="e">
        <f>YIELD(E1299,F1299,H1299,J1299,L1299,N1299,2)</f>
        <v>#NAME?</v>
      </c>
      <c r="P1299" s="52" t="e">
        <f>YIELD(E1299,F1299,H1299,M1299,L1299,N1299,2)</f>
        <v>#NAME?</v>
      </c>
      <c r="Q1299" s="52">
        <f>H1299*L1299/M1299</f>
        <v>0.076367791198709969</v>
      </c>
      <c r="R1299" s="54">
        <f>I1299*O1299</f>
        <v>0</v>
      </c>
      <c r="S1299" s="52">
        <f>R1299/$I$1305</f>
        <v>0</v>
      </c>
      <c r="T1299" s="54">
        <f>I1299*M1299/100-K1299</f>
        <v>143730000</v>
      </c>
      <c r="U1299" s="46">
        <f>T1299/K1299</f>
        <v>0.014273088381330686</v>
      </c>
    </row>
    <row r="1300">
      <c r="A1300" s="50">
        <v>21</v>
      </c>
      <c r="B1300" s="50" t="s">
        <v>670</v>
      </c>
      <c r="C1300" s="50" t="s">
        <v>23</v>
      </c>
      <c r="D1300" s="50" t="s">
        <v>671</v>
      </c>
      <c r="E1300" s="51">
        <v>43860</v>
      </c>
      <c r="F1300" s="51">
        <v>44383</v>
      </c>
      <c r="G1300" s="51">
        <v>43899</v>
      </c>
      <c r="H1300" s="52">
        <v>0.0825</v>
      </c>
      <c r="I1300" s="53">
        <v>2000000000</v>
      </c>
      <c r="J1300" s="54">
        <v>100.37714286</v>
      </c>
      <c r="K1300" s="54">
        <v>2007542857.2000003</v>
      </c>
      <c r="L1300" s="54">
        <v>100</v>
      </c>
      <c r="M1300" s="55">
        <v>100.42</v>
      </c>
      <c r="N1300" s="56">
        <v>4</v>
      </c>
      <c r="O1300" s="52" t="e">
        <f>YIELD(E1300,F1300,H1300,J1300,L1300,N1300,2)</f>
        <v>#NAME?</v>
      </c>
      <c r="P1300" s="52" t="e">
        <f>YIELD(E1300,F1300,H1300,M1300,L1300,N1300,2)</f>
        <v>#NAME?</v>
      </c>
      <c r="Q1300" s="52">
        <f>H1300*L1300/M1300</f>
        <v>0.082154949213304115</v>
      </c>
      <c r="R1300" s="54">
        <f>I1300*O1300</f>
        <v>0</v>
      </c>
      <c r="S1300" s="52">
        <f>R1300/$I$1305</f>
        <v>0</v>
      </c>
      <c r="T1300" s="54">
        <f>I1300*M1300/100-K1300</f>
        <v>857142.7999997139</v>
      </c>
      <c r="U1300" s="46">
        <f>T1300/K1300</f>
        <v>0.00042696114652077962</v>
      </c>
    </row>
    <row r="1301">
      <c r="A1301" s="50">
        <v>22</v>
      </c>
      <c r="B1301" s="50" t="s">
        <v>670</v>
      </c>
      <c r="C1301" s="50" t="s">
        <v>23</v>
      </c>
      <c r="D1301" s="50" t="s">
        <v>671</v>
      </c>
      <c r="E1301" s="51">
        <v>43865</v>
      </c>
      <c r="F1301" s="51">
        <v>44383</v>
      </c>
      <c r="G1301" s="51">
        <v>43899</v>
      </c>
      <c r="H1301" s="52">
        <v>0.0825</v>
      </c>
      <c r="I1301" s="53">
        <v>5000000000</v>
      </c>
      <c r="J1301" s="54">
        <v>100.37714286</v>
      </c>
      <c r="K1301" s="54">
        <v>5018857143</v>
      </c>
      <c r="L1301" s="54">
        <v>100</v>
      </c>
      <c r="M1301" s="55">
        <v>100.42</v>
      </c>
      <c r="N1301" s="56">
        <v>4</v>
      </c>
      <c r="O1301" s="52" t="e">
        <f>YIELD(E1301,F1301,H1301,J1301,L1301,N1301,2)</f>
        <v>#NAME?</v>
      </c>
      <c r="P1301" s="52" t="e">
        <f>YIELD(E1301,F1301,H1301,M1301,L1301,N1301,2)</f>
        <v>#NAME?</v>
      </c>
      <c r="Q1301" s="52">
        <f>H1301*L1301/M1301</f>
        <v>0.082154949213304115</v>
      </c>
      <c r="R1301" s="54">
        <f>I1301*O1301</f>
        <v>0</v>
      </c>
      <c r="S1301" s="52">
        <f>R1301/$I$1305</f>
        <v>0</v>
      </c>
      <c r="T1301" s="54">
        <f>I1301*M1301/100-K1301</f>
        <v>2142857</v>
      </c>
      <c r="U1301" s="46">
        <f>T1301/K1301</f>
        <v>0.00042696114652092219</v>
      </c>
    </row>
    <row r="1302">
      <c r="A1302" s="50">
        <v>23</v>
      </c>
      <c r="B1302" s="50" t="s">
        <v>676</v>
      </c>
      <c r="C1302" s="50" t="s">
        <v>23</v>
      </c>
      <c r="D1302" s="50" t="s">
        <v>677</v>
      </c>
      <c r="E1302" s="51">
        <v>43650</v>
      </c>
      <c r="F1302" s="51">
        <v>45477</v>
      </c>
      <c r="G1302" s="51">
        <v>43899</v>
      </c>
      <c r="H1302" s="52">
        <v>0.0875</v>
      </c>
      <c r="I1302" s="53">
        <v>5000000000</v>
      </c>
      <c r="J1302" s="54">
        <v>100</v>
      </c>
      <c r="K1302" s="54">
        <v>5000000000</v>
      </c>
      <c r="L1302" s="54">
        <v>100</v>
      </c>
      <c r="M1302" s="55">
        <v>104.6005</v>
      </c>
      <c r="N1302" s="56">
        <v>4</v>
      </c>
      <c r="O1302" s="52" t="e">
        <f>YIELD(E1302,F1302,H1302,J1302,L1302,N1302,2)</f>
        <v>#NAME?</v>
      </c>
      <c r="P1302" s="52" t="e">
        <f>YIELD(E1302,F1302,H1302,M1302,L1302,N1302,2)</f>
        <v>#NAME?</v>
      </c>
      <c r="Q1302" s="52">
        <f>H1302*L1302/M1302</f>
        <v>0.083651607783901613</v>
      </c>
      <c r="R1302" s="54">
        <f>I1302*O1302</f>
        <v>0</v>
      </c>
      <c r="S1302" s="52">
        <f>R1302/$I$1305</f>
        <v>0</v>
      </c>
      <c r="T1302" s="54">
        <f>I1302*M1302/100-K1302</f>
        <v>230025000</v>
      </c>
      <c r="U1302" s="46">
        <f>T1302/K1302</f>
        <v>0.046005</v>
      </c>
    </row>
    <row r="1303">
      <c r="A1303" s="50">
        <v>24</v>
      </c>
      <c r="B1303" s="50" t="s">
        <v>678</v>
      </c>
      <c r="C1303" s="50" t="s">
        <v>23</v>
      </c>
      <c r="D1303" s="50" t="s">
        <v>679</v>
      </c>
      <c r="E1303" s="51">
        <v>43889</v>
      </c>
      <c r="F1303" s="51">
        <v>45440</v>
      </c>
      <c r="G1303" s="51">
        <v>43899</v>
      </c>
      <c r="H1303" s="52">
        <v>0.09</v>
      </c>
      <c r="I1303" s="53">
        <v>4000000000</v>
      </c>
      <c r="J1303" s="54">
        <v>103.09132</v>
      </c>
      <c r="K1303" s="54">
        <v>4123652800</v>
      </c>
      <c r="L1303" s="54">
        <v>100</v>
      </c>
      <c r="M1303" s="55">
        <v>103.32</v>
      </c>
      <c r="N1303" s="56">
        <v>4</v>
      </c>
      <c r="O1303" s="52" t="e">
        <f>YIELD(E1303,F1303,H1303,J1303,L1303,N1303,2)</f>
        <v>#NAME?</v>
      </c>
      <c r="P1303" s="52" t="e">
        <f>YIELD(E1303,F1303,H1303,M1303,L1303,N1303,2)</f>
        <v>#NAME?</v>
      </c>
      <c r="Q1303" s="52">
        <f>H1303*L1303/M1303</f>
        <v>0.087108013937282236</v>
      </c>
      <c r="R1303" s="54">
        <f>I1303*O1303</f>
        <v>0</v>
      </c>
      <c r="S1303" s="52">
        <f>R1303/$I$1305</f>
        <v>0</v>
      </c>
      <c r="T1303" s="54">
        <f>I1303*M1303/100-K1303</f>
        <v>9147200</v>
      </c>
      <c r="U1303" s="46">
        <f>T1303/K1303</f>
        <v>0.0022182274899574476</v>
      </c>
    </row>
    <row r="1304">
      <c r="A1304" s="57">
        <v>25</v>
      </c>
      <c r="B1304" s="57" t="s">
        <v>678</v>
      </c>
      <c r="C1304" s="57" t="s">
        <v>23</v>
      </c>
      <c r="D1304" s="57" t="s">
        <v>679</v>
      </c>
      <c r="E1304" s="58">
        <v>43818</v>
      </c>
      <c r="F1304" s="58">
        <v>45440</v>
      </c>
      <c r="G1304" s="58">
        <v>43899</v>
      </c>
      <c r="H1304" s="59">
        <v>0.09</v>
      </c>
      <c r="I1304" s="60">
        <v>1000000000</v>
      </c>
      <c r="J1304" s="61">
        <v>103.09132</v>
      </c>
      <c r="K1304" s="61">
        <v>1030913200</v>
      </c>
      <c r="L1304" s="61">
        <v>100</v>
      </c>
      <c r="M1304" s="62">
        <v>103.32</v>
      </c>
      <c r="N1304" s="63">
        <v>4</v>
      </c>
      <c r="O1304" s="59" t="e">
        <f>YIELD(E1304,F1304,H1304,J1304,L1304,N1304,2)</f>
        <v>#NAME?</v>
      </c>
      <c r="P1304" s="59" t="e">
        <f>YIELD(E1304,F1304,H1304,M1304,L1304,N1304,2)</f>
        <v>#NAME?</v>
      </c>
      <c r="Q1304" s="59">
        <f>H1304*L1304/M1304</f>
        <v>0.087108013937282236</v>
      </c>
      <c r="R1304" s="61">
        <f>I1304*O1304</f>
        <v>0</v>
      </c>
      <c r="S1304" s="59">
        <f>R1304/$I$1305</f>
        <v>0</v>
      </c>
      <c r="T1304" s="61">
        <f>I1304*M1304/100-K1304</f>
        <v>2286800</v>
      </c>
      <c r="U1304" s="47">
        <f>T1304/K1304</f>
        <v>0.0022182274899574476</v>
      </c>
    </row>
    <row r="1305">
      <c r="I1305" s="18">
        <f>SUM(I1280:I1304)</f>
        <v>84600000000</v>
      </c>
      <c r="K1305" s="18">
        <f>SUM(K1280:K1304)</f>
        <v>85781977635.230011</v>
      </c>
      <c r="R1305" s="18">
        <f>SUM(R1280:R1304)</f>
        <v>0</v>
      </c>
      <c r="S1305" s="20" t="e">
        <f>SUM(S1280:S1304)</f>
        <v>#NAME?</v>
      </c>
      <c r="T1305" s="18">
        <f>SUM(T1280:T1304)</f>
        <v>1543012064.7700014</v>
      </c>
      <c r="U1305" s="2">
        <f>T1305/K1305</f>
        <v>0.017987601910174403</v>
      </c>
    </row>
    <row r="1308">
      <c r="B1308" s="8" t="s">
        <v>0</v>
      </c>
      <c r="C1308" s="0" t="s">
        <v>807</v>
      </c>
      <c r="G1308" s="7" t="s">
        <v>4</v>
      </c>
      <c r="H1308" s="10">
        <v>43899</v>
      </c>
    </row>
    <row r="1310">
      <c r="A1310" s="43" t="s">
        <v>5</v>
      </c>
      <c r="B1310" s="43" t="s">
        <v>217</v>
      </c>
      <c r="C1310" s="43" t="s">
        <v>218</v>
      </c>
      <c r="D1310" s="43" t="s">
        <v>219</v>
      </c>
      <c r="E1310" s="43" t="s">
        <v>220</v>
      </c>
      <c r="F1310" s="43" t="s">
        <v>221</v>
      </c>
      <c r="G1310" s="45" t="s">
        <v>222</v>
      </c>
      <c r="H1310" s="43" t="s">
        <v>223</v>
      </c>
      <c r="I1310" s="43" t="s">
        <v>224</v>
      </c>
      <c r="J1310" s="43" t="s">
        <v>225</v>
      </c>
      <c r="K1310" s="44"/>
      <c r="L1310" s="43" t="s">
        <v>226</v>
      </c>
      <c r="M1310" s="43" t="s">
        <v>227</v>
      </c>
      <c r="N1310" s="43" t="s">
        <v>228</v>
      </c>
      <c r="O1310" s="43" t="s">
        <v>229</v>
      </c>
      <c r="P1310" s="43" t="s">
        <v>230</v>
      </c>
      <c r="Q1310" s="43" t="s">
        <v>231</v>
      </c>
      <c r="R1310" s="43" t="s">
        <v>232</v>
      </c>
      <c r="S1310" s="43" t="s">
        <v>233</v>
      </c>
      <c r="T1310" s="43" t="s">
        <v>234</v>
      </c>
      <c r="U1310" s="48" t="s">
        <v>235</v>
      </c>
    </row>
    <row r="1311">
      <c r="A1311" s="44"/>
      <c r="B1311" s="44"/>
      <c r="C1311" s="44"/>
      <c r="D1311" s="44"/>
      <c r="E1311" s="44"/>
      <c r="F1311" s="44"/>
      <c r="G1311" s="44"/>
      <c r="H1311" s="44"/>
      <c r="I1311" s="44"/>
      <c r="J1311" s="42" t="s">
        <v>236</v>
      </c>
      <c r="K1311" s="42" t="s">
        <v>237</v>
      </c>
      <c r="L1311" s="44"/>
      <c r="M1311" s="44"/>
      <c r="N1311" s="44"/>
      <c r="O1311" s="44"/>
      <c r="P1311" s="44"/>
      <c r="Q1311" s="44"/>
      <c r="R1311" s="44"/>
      <c r="S1311" s="44"/>
      <c r="T1311" s="44"/>
      <c r="U1311" s="49"/>
    </row>
    <row r="1312">
      <c r="A1312" s="50">
        <v>1</v>
      </c>
      <c r="B1312" s="50" t="s">
        <v>515</v>
      </c>
      <c r="C1312" s="50" t="s">
        <v>23</v>
      </c>
      <c r="D1312" s="50" t="s">
        <v>516</v>
      </c>
      <c r="E1312" s="51">
        <v>43427</v>
      </c>
      <c r="F1312" s="51">
        <v>44734</v>
      </c>
      <c r="G1312" s="51">
        <v>43899</v>
      </c>
      <c r="H1312" s="52">
        <v>0.0925</v>
      </c>
      <c r="I1312" s="53">
        <v>500000000</v>
      </c>
      <c r="J1312" s="54">
        <v>99.2</v>
      </c>
      <c r="K1312" s="54">
        <v>496000000</v>
      </c>
      <c r="L1312" s="54">
        <v>100</v>
      </c>
      <c r="M1312" s="55">
        <v>100.0757</v>
      </c>
      <c r="N1312" s="56">
        <v>4</v>
      </c>
      <c r="O1312" s="52" t="e">
        <f>YIELD(E1312,F1312,H1312,J1312,L1312,N1312,2)</f>
        <v>#NAME?</v>
      </c>
      <c r="P1312" s="52" t="e">
        <f>YIELD(E1312,F1312,H1312,M1312,L1312,N1312,2)</f>
        <v>#NAME?</v>
      </c>
      <c r="Q1312" s="52">
        <f>H1312*L1312/M1312</f>
        <v>0.092430030466936527</v>
      </c>
      <c r="R1312" s="54">
        <f>I1312*O1312</f>
        <v>0</v>
      </c>
      <c r="S1312" s="52">
        <f>R1312/$I$1360</f>
        <v>0</v>
      </c>
      <c r="T1312" s="54">
        <f>I1312*M1312/100-K1312</f>
        <v>4378500</v>
      </c>
      <c r="U1312" s="46">
        <f>T1312/K1312</f>
        <v>0.0088276209677419348</v>
      </c>
    </row>
    <row r="1313">
      <c r="A1313" s="50">
        <v>2</v>
      </c>
      <c r="B1313" s="50" t="s">
        <v>686</v>
      </c>
      <c r="C1313" s="50" t="s">
        <v>23</v>
      </c>
      <c r="D1313" s="50" t="s">
        <v>687</v>
      </c>
      <c r="E1313" s="51">
        <v>43509</v>
      </c>
      <c r="F1313" s="51">
        <v>44605</v>
      </c>
      <c r="G1313" s="51">
        <v>43899</v>
      </c>
      <c r="H1313" s="52">
        <v>0.088</v>
      </c>
      <c r="I1313" s="53">
        <v>4000000000</v>
      </c>
      <c r="J1313" s="54">
        <v>100</v>
      </c>
      <c r="K1313" s="54">
        <v>4000000000</v>
      </c>
      <c r="L1313" s="54">
        <v>100</v>
      </c>
      <c r="M1313" s="55">
        <v>103.2961</v>
      </c>
      <c r="N1313" s="56">
        <v>4</v>
      </c>
      <c r="O1313" s="52" t="e">
        <f>YIELD(E1313,F1313,H1313,J1313,L1313,N1313,2)</f>
        <v>#NAME?</v>
      </c>
      <c r="P1313" s="52" t="e">
        <f>YIELD(E1313,F1313,H1313,M1313,L1313,N1313,2)</f>
        <v>#NAME?</v>
      </c>
      <c r="Q1313" s="52">
        <f>H1313*L1313/M1313</f>
        <v>0.085191986919157636</v>
      </c>
      <c r="R1313" s="54">
        <f>I1313*O1313</f>
        <v>0</v>
      </c>
      <c r="S1313" s="52">
        <f>R1313/$I$1360</f>
        <v>0</v>
      </c>
      <c r="T1313" s="54">
        <f>I1313*M1313/100-K1313</f>
        <v>131844000</v>
      </c>
      <c r="U1313" s="46">
        <f>T1313/K1313</f>
        <v>0.032961</v>
      </c>
    </row>
    <row r="1314">
      <c r="A1314" s="50">
        <v>3</v>
      </c>
      <c r="B1314" s="50" t="s">
        <v>555</v>
      </c>
      <c r="C1314" s="50" t="s">
        <v>23</v>
      </c>
      <c r="D1314" s="50" t="s">
        <v>556</v>
      </c>
      <c r="E1314" s="51">
        <v>43712</v>
      </c>
      <c r="F1314" s="51">
        <v>44808</v>
      </c>
      <c r="G1314" s="51">
        <v>43899</v>
      </c>
      <c r="H1314" s="52">
        <v>0.0925</v>
      </c>
      <c r="I1314" s="53">
        <v>1680000000</v>
      </c>
      <c r="J1314" s="54">
        <v>100</v>
      </c>
      <c r="K1314" s="54">
        <v>1680000000</v>
      </c>
      <c r="L1314" s="54">
        <v>100</v>
      </c>
      <c r="M1314" s="55">
        <v>103.9559</v>
      </c>
      <c r="N1314" s="56">
        <v>4</v>
      </c>
      <c r="O1314" s="52" t="e">
        <f>YIELD(E1314,F1314,H1314,J1314,L1314,N1314,2)</f>
        <v>#NAME?</v>
      </c>
      <c r="P1314" s="52" t="e">
        <f>YIELD(E1314,F1314,H1314,M1314,L1314,N1314,2)</f>
        <v>#NAME?</v>
      </c>
      <c r="Q1314" s="52">
        <f>H1314*L1314/M1314</f>
        <v>0.0889800386510049</v>
      </c>
      <c r="R1314" s="54">
        <f>I1314*O1314</f>
        <v>0</v>
      </c>
      <c r="S1314" s="52">
        <f>R1314/$I$1360</f>
        <v>0</v>
      </c>
      <c r="T1314" s="54">
        <f>I1314*M1314/100-K1314</f>
        <v>66459120</v>
      </c>
      <c r="U1314" s="46">
        <f>T1314/K1314</f>
        <v>0.039559</v>
      </c>
    </row>
    <row r="1315">
      <c r="A1315" s="50">
        <v>4</v>
      </c>
      <c r="B1315" s="50" t="s">
        <v>808</v>
      </c>
      <c r="C1315" s="50" t="s">
        <v>23</v>
      </c>
      <c r="D1315" s="50" t="s">
        <v>809</v>
      </c>
      <c r="E1315" s="51">
        <v>43507</v>
      </c>
      <c r="F1315" s="51">
        <v>44246</v>
      </c>
      <c r="G1315" s="51">
        <v>43899</v>
      </c>
      <c r="H1315" s="52">
        <v>0.096</v>
      </c>
      <c r="I1315" s="53">
        <v>2000000000</v>
      </c>
      <c r="J1315" s="54">
        <v>102.52</v>
      </c>
      <c r="K1315" s="54">
        <v>2050400000</v>
      </c>
      <c r="L1315" s="54">
        <v>100</v>
      </c>
      <c r="M1315" s="55">
        <v>102.9107</v>
      </c>
      <c r="N1315" s="56">
        <v>4</v>
      </c>
      <c r="O1315" s="52" t="e">
        <f>YIELD(E1315,F1315,H1315,J1315,L1315,N1315,2)</f>
        <v>#NAME?</v>
      </c>
      <c r="P1315" s="52" t="e">
        <f>YIELD(E1315,F1315,H1315,M1315,L1315,N1315,2)</f>
        <v>#NAME?</v>
      </c>
      <c r="Q1315" s="52">
        <f>H1315*L1315/M1315</f>
        <v>0.093284760476801717</v>
      </c>
      <c r="R1315" s="54">
        <f>I1315*O1315</f>
        <v>0</v>
      </c>
      <c r="S1315" s="52">
        <f>R1315/$I$1360</f>
        <v>0</v>
      </c>
      <c r="T1315" s="54">
        <f>I1315*M1315/100-K1315</f>
        <v>7814000</v>
      </c>
      <c r="U1315" s="46">
        <f>T1315/K1315</f>
        <v>0.0038109637143971908</v>
      </c>
    </row>
    <row r="1316">
      <c r="A1316" s="50">
        <v>5</v>
      </c>
      <c r="B1316" s="50" t="s">
        <v>805</v>
      </c>
      <c r="C1316" s="50" t="s">
        <v>23</v>
      </c>
      <c r="D1316" s="50" t="s">
        <v>806</v>
      </c>
      <c r="E1316" s="51">
        <v>43791</v>
      </c>
      <c r="F1316" s="51">
        <v>46135</v>
      </c>
      <c r="G1316" s="51">
        <v>43899</v>
      </c>
      <c r="H1316" s="52">
        <v>0.0925</v>
      </c>
      <c r="I1316" s="53">
        <v>2500000000</v>
      </c>
      <c r="J1316" s="54">
        <v>103.08</v>
      </c>
      <c r="K1316" s="54">
        <v>2577000000</v>
      </c>
      <c r="L1316" s="54">
        <v>100</v>
      </c>
      <c r="M1316" s="55">
        <v>108.0893</v>
      </c>
      <c r="N1316" s="56">
        <v>4</v>
      </c>
      <c r="O1316" s="52" t="e">
        <f>YIELD(E1316,F1316,H1316,J1316,L1316,N1316,2)</f>
        <v>#NAME?</v>
      </c>
      <c r="P1316" s="52" t="e">
        <f>YIELD(E1316,F1316,H1316,M1316,L1316,N1316,2)</f>
        <v>#NAME?</v>
      </c>
      <c r="Q1316" s="52">
        <f>H1316*L1316/M1316</f>
        <v>0.085577388326134041</v>
      </c>
      <c r="R1316" s="54">
        <f>I1316*O1316</f>
        <v>0</v>
      </c>
      <c r="S1316" s="52">
        <f>R1316/$I$1360</f>
        <v>0</v>
      </c>
      <c r="T1316" s="54">
        <f>I1316*M1316/100-K1316</f>
        <v>125232500</v>
      </c>
      <c r="U1316" s="46">
        <f>T1316/K1316</f>
        <v>0.048596235933255724</v>
      </c>
    </row>
    <row r="1317">
      <c r="A1317" s="50">
        <v>6</v>
      </c>
      <c r="B1317" s="50" t="s">
        <v>569</v>
      </c>
      <c r="C1317" s="50" t="s">
        <v>23</v>
      </c>
      <c r="D1317" s="50" t="s">
        <v>570</v>
      </c>
      <c r="E1317" s="51">
        <v>43272</v>
      </c>
      <c r="F1317" s="51">
        <v>44749</v>
      </c>
      <c r="G1317" s="51">
        <v>43899</v>
      </c>
      <c r="H1317" s="52">
        <v>0.096</v>
      </c>
      <c r="I1317" s="53">
        <v>4500000000</v>
      </c>
      <c r="J1317" s="54">
        <v>100.76</v>
      </c>
      <c r="K1317" s="54">
        <v>4534200000</v>
      </c>
      <c r="L1317" s="54">
        <v>100</v>
      </c>
      <c r="M1317" s="55">
        <v>101.9603</v>
      </c>
      <c r="N1317" s="56">
        <v>4</v>
      </c>
      <c r="O1317" s="52" t="e">
        <f>YIELD(E1317,F1317,H1317,J1317,L1317,N1317,2)</f>
        <v>#NAME?</v>
      </c>
      <c r="P1317" s="52" t="e">
        <f>YIELD(E1317,F1317,H1317,M1317,L1317,N1317,2)</f>
        <v>#NAME?</v>
      </c>
      <c r="Q1317" s="52">
        <f>H1317*L1317/M1317</f>
        <v>0.094154293386739737</v>
      </c>
      <c r="R1317" s="54">
        <f>I1317*O1317</f>
        <v>0</v>
      </c>
      <c r="S1317" s="52">
        <f>R1317/$I$1360</f>
        <v>0</v>
      </c>
      <c r="T1317" s="54">
        <f>I1317*M1317/100-K1317</f>
        <v>54013500</v>
      </c>
      <c r="U1317" s="46">
        <f>T1317/K1317</f>
        <v>0.011912465263993649</v>
      </c>
    </row>
    <row r="1318">
      <c r="A1318" s="50">
        <v>7</v>
      </c>
      <c r="B1318" s="50" t="s">
        <v>332</v>
      </c>
      <c r="C1318" s="50" t="s">
        <v>23</v>
      </c>
      <c r="D1318" s="50" t="s">
        <v>333</v>
      </c>
      <c r="E1318" s="51">
        <v>43301</v>
      </c>
      <c r="F1318" s="51">
        <v>44188</v>
      </c>
      <c r="G1318" s="51">
        <v>43899</v>
      </c>
      <c r="H1318" s="52">
        <v>0.1085</v>
      </c>
      <c r="I1318" s="53">
        <v>5000000000</v>
      </c>
      <c r="J1318" s="54">
        <v>104.522</v>
      </c>
      <c r="K1318" s="54">
        <v>5226100000</v>
      </c>
      <c r="L1318" s="54">
        <v>100</v>
      </c>
      <c r="M1318" s="55">
        <v>103.3951</v>
      </c>
      <c r="N1318" s="56">
        <v>4</v>
      </c>
      <c r="O1318" s="52" t="e">
        <f>YIELD(E1318,F1318,H1318,J1318,L1318,N1318,2)</f>
        <v>#NAME?</v>
      </c>
      <c r="P1318" s="52" t="e">
        <f>YIELD(E1318,F1318,H1318,M1318,L1318,N1318,2)</f>
        <v>#NAME?</v>
      </c>
      <c r="Q1318" s="52">
        <f>H1318*L1318/M1318</f>
        <v>0.10493727459038194</v>
      </c>
      <c r="R1318" s="54">
        <f>I1318*O1318</f>
        <v>0</v>
      </c>
      <c r="S1318" s="52">
        <f>R1318/$I$1360</f>
        <v>0</v>
      </c>
      <c r="T1318" s="54">
        <f>I1318*M1318/100-K1318</f>
        <v>-56345000</v>
      </c>
      <c r="U1318" s="46">
        <f>T1318/K1318</f>
        <v>-0.010781462275884503</v>
      </c>
    </row>
    <row r="1319">
      <c r="A1319" s="50">
        <v>8</v>
      </c>
      <c r="B1319" s="50" t="s">
        <v>332</v>
      </c>
      <c r="C1319" s="50" t="s">
        <v>23</v>
      </c>
      <c r="D1319" s="50" t="s">
        <v>333</v>
      </c>
      <c r="E1319" s="51">
        <v>43472</v>
      </c>
      <c r="F1319" s="51">
        <v>44188</v>
      </c>
      <c r="G1319" s="51">
        <v>43899</v>
      </c>
      <c r="H1319" s="52">
        <v>0.1085</v>
      </c>
      <c r="I1319" s="53">
        <v>4500000000</v>
      </c>
      <c r="J1319" s="54">
        <v>104.522</v>
      </c>
      <c r="K1319" s="54">
        <v>4703490000</v>
      </c>
      <c r="L1319" s="54">
        <v>100</v>
      </c>
      <c r="M1319" s="55">
        <v>103.3951</v>
      </c>
      <c r="N1319" s="56">
        <v>4</v>
      </c>
      <c r="O1319" s="52" t="e">
        <f>YIELD(E1319,F1319,H1319,J1319,L1319,N1319,2)</f>
        <v>#NAME?</v>
      </c>
      <c r="P1319" s="52" t="e">
        <f>YIELD(E1319,F1319,H1319,M1319,L1319,N1319,2)</f>
        <v>#NAME?</v>
      </c>
      <c r="Q1319" s="52">
        <f>H1319*L1319/M1319</f>
        <v>0.10493727459038194</v>
      </c>
      <c r="R1319" s="54">
        <f>I1319*O1319</f>
        <v>0</v>
      </c>
      <c r="S1319" s="52">
        <f>R1319/$I$1360</f>
        <v>0</v>
      </c>
      <c r="T1319" s="54">
        <f>I1319*M1319/100-K1319</f>
        <v>-50710500</v>
      </c>
      <c r="U1319" s="46">
        <f>T1319/K1319</f>
        <v>-0.010781462275884503</v>
      </c>
    </row>
    <row r="1320">
      <c r="A1320" s="50">
        <v>9</v>
      </c>
      <c r="B1320" s="50" t="s">
        <v>810</v>
      </c>
      <c r="C1320" s="50" t="s">
        <v>23</v>
      </c>
      <c r="D1320" s="50" t="s">
        <v>811</v>
      </c>
      <c r="E1320" s="51">
        <v>43259</v>
      </c>
      <c r="F1320" s="51">
        <v>44189</v>
      </c>
      <c r="G1320" s="51">
        <v>43899</v>
      </c>
      <c r="H1320" s="52">
        <v>0.12</v>
      </c>
      <c r="I1320" s="53">
        <v>1000000000</v>
      </c>
      <c r="J1320" s="54">
        <v>108.84</v>
      </c>
      <c r="K1320" s="54">
        <v>1088400000</v>
      </c>
      <c r="L1320" s="54">
        <v>100</v>
      </c>
      <c r="M1320" s="55">
        <v>104.1329</v>
      </c>
      <c r="N1320" s="56">
        <v>4</v>
      </c>
      <c r="O1320" s="52" t="e">
        <f>YIELD(E1320,F1320,H1320,J1320,L1320,N1320,2)</f>
        <v>#NAME?</v>
      </c>
      <c r="P1320" s="52" t="e">
        <f>YIELD(E1320,F1320,H1320,M1320,L1320,N1320,2)</f>
        <v>#NAME?</v>
      </c>
      <c r="Q1320" s="52">
        <f>H1320*L1320/M1320</f>
        <v>0.11523735534110736</v>
      </c>
      <c r="R1320" s="54">
        <f>I1320*O1320</f>
        <v>0</v>
      </c>
      <c r="S1320" s="52">
        <f>R1320/$I$1360</f>
        <v>0</v>
      </c>
      <c r="T1320" s="54">
        <f>I1320*M1320/100-K1320</f>
        <v>-47071000</v>
      </c>
      <c r="U1320" s="46">
        <f>T1320/K1320</f>
        <v>-0.043247886806321204</v>
      </c>
    </row>
    <row r="1321">
      <c r="A1321" s="50">
        <v>10</v>
      </c>
      <c r="B1321" s="50" t="s">
        <v>517</v>
      </c>
      <c r="C1321" s="50" t="s">
        <v>23</v>
      </c>
      <c r="D1321" s="50" t="s">
        <v>518</v>
      </c>
      <c r="E1321" s="51">
        <v>43462</v>
      </c>
      <c r="F1321" s="51">
        <v>44558</v>
      </c>
      <c r="G1321" s="51">
        <v>43899</v>
      </c>
      <c r="H1321" s="52">
        <v>0.104</v>
      </c>
      <c r="I1321" s="53">
        <v>6500000000</v>
      </c>
      <c r="J1321" s="54">
        <v>100</v>
      </c>
      <c r="K1321" s="54">
        <v>6500000000</v>
      </c>
      <c r="L1321" s="54">
        <v>100</v>
      </c>
      <c r="M1321" s="55">
        <v>105.0058</v>
      </c>
      <c r="N1321" s="56">
        <v>4</v>
      </c>
      <c r="O1321" s="52" t="e">
        <f>YIELD(E1321,F1321,H1321,J1321,L1321,N1321,2)</f>
        <v>#NAME?</v>
      </c>
      <c r="P1321" s="52" t="e">
        <f>YIELD(E1321,F1321,H1321,M1321,L1321,N1321,2)</f>
        <v>#NAME?</v>
      </c>
      <c r="Q1321" s="52">
        <f>H1321*L1321/M1321</f>
        <v>0.099042148148007075</v>
      </c>
      <c r="R1321" s="54">
        <f>I1321*O1321</f>
        <v>0</v>
      </c>
      <c r="S1321" s="52">
        <f>R1321/$I$1360</f>
        <v>0</v>
      </c>
      <c r="T1321" s="54">
        <f>I1321*M1321/100-K1321</f>
        <v>325377000</v>
      </c>
      <c r="U1321" s="46">
        <f>T1321/K1321</f>
        <v>0.050058</v>
      </c>
    </row>
    <row r="1322">
      <c r="A1322" s="50">
        <v>11</v>
      </c>
      <c r="B1322" s="50" t="s">
        <v>766</v>
      </c>
      <c r="C1322" s="50" t="s">
        <v>23</v>
      </c>
      <c r="D1322" s="50" t="s">
        <v>767</v>
      </c>
      <c r="E1322" s="51">
        <v>43670</v>
      </c>
      <c r="F1322" s="51">
        <v>45427</v>
      </c>
      <c r="G1322" s="51">
        <v>43899</v>
      </c>
      <c r="H1322" s="52">
        <v>0.08125</v>
      </c>
      <c r="I1322" s="53">
        <v>2500000000</v>
      </c>
      <c r="J1322" s="54">
        <v>105.25666667</v>
      </c>
      <c r="K1322" s="54">
        <v>2631416666.75</v>
      </c>
      <c r="L1322" s="54">
        <v>100</v>
      </c>
      <c r="M1322" s="55">
        <v>107.225</v>
      </c>
      <c r="N1322" s="56">
        <v>2</v>
      </c>
      <c r="O1322" s="52" t="e">
        <f>YIELD(E1322,F1322,H1322,J1322,L1322,N1322,2)</f>
        <v>#NAME?</v>
      </c>
      <c r="P1322" s="52" t="e">
        <f>YIELD(E1322,F1322,H1322,M1322,L1322,N1322,2)</f>
        <v>#NAME?</v>
      </c>
      <c r="Q1322" s="52">
        <f>H1322*L1322/M1322</f>
        <v>0.075775238983446028</v>
      </c>
      <c r="R1322" s="54">
        <f>I1322*O1322</f>
        <v>0</v>
      </c>
      <c r="S1322" s="52">
        <f>R1322/$I$1360</f>
        <v>0</v>
      </c>
      <c r="T1322" s="54">
        <f>I1322*M1322/100-K1322</f>
        <v>49208333.25</v>
      </c>
      <c r="U1322" s="46">
        <f>T1322/K1322</f>
        <v>0.018700319820796771</v>
      </c>
    </row>
    <row r="1323">
      <c r="A1323" s="50">
        <v>12</v>
      </c>
      <c r="B1323" s="50" t="s">
        <v>662</v>
      </c>
      <c r="C1323" s="50" t="s">
        <v>23</v>
      </c>
      <c r="D1323" s="50" t="s">
        <v>663</v>
      </c>
      <c r="E1323" s="51">
        <v>43584</v>
      </c>
      <c r="F1323" s="51">
        <v>47253</v>
      </c>
      <c r="G1323" s="51">
        <v>43899</v>
      </c>
      <c r="H1323" s="52">
        <v>0.0825</v>
      </c>
      <c r="I1323" s="53">
        <v>2000000000</v>
      </c>
      <c r="J1323" s="54">
        <v>104.0925</v>
      </c>
      <c r="K1323" s="54">
        <v>2081850000</v>
      </c>
      <c r="L1323" s="54">
        <v>100</v>
      </c>
      <c r="M1323" s="55">
        <v>107.3335</v>
      </c>
      <c r="N1323" s="56">
        <v>2</v>
      </c>
      <c r="O1323" s="52" t="e">
        <f>YIELD(E1323,F1323,H1323,J1323,L1323,N1323,2)</f>
        <v>#NAME?</v>
      </c>
      <c r="P1323" s="52" t="e">
        <f>YIELD(E1323,F1323,H1323,M1323,L1323,N1323,2)</f>
        <v>#NAME?</v>
      </c>
      <c r="Q1323" s="52">
        <f>H1323*L1323/M1323</f>
        <v>0.076863234684418191</v>
      </c>
      <c r="R1323" s="54">
        <f>I1323*O1323</f>
        <v>0</v>
      </c>
      <c r="S1323" s="52">
        <f>R1323/$I$1360</f>
        <v>0</v>
      </c>
      <c r="T1323" s="54">
        <f>I1323*M1323/100-K1323</f>
        <v>64820000</v>
      </c>
      <c r="U1323" s="46">
        <f>T1323/K1323</f>
        <v>0.031135768667291112</v>
      </c>
    </row>
    <row r="1324">
      <c r="A1324" s="50">
        <v>13</v>
      </c>
      <c r="B1324" s="50" t="s">
        <v>662</v>
      </c>
      <c r="C1324" s="50" t="s">
        <v>23</v>
      </c>
      <c r="D1324" s="50" t="s">
        <v>663</v>
      </c>
      <c r="E1324" s="51">
        <v>43585</v>
      </c>
      <c r="F1324" s="51">
        <v>47253</v>
      </c>
      <c r="G1324" s="51">
        <v>43899</v>
      </c>
      <c r="H1324" s="52">
        <v>0.0825</v>
      </c>
      <c r="I1324" s="53">
        <v>1500000000</v>
      </c>
      <c r="J1324" s="54">
        <v>104.0925</v>
      </c>
      <c r="K1324" s="54">
        <v>1561387500</v>
      </c>
      <c r="L1324" s="54">
        <v>100</v>
      </c>
      <c r="M1324" s="55">
        <v>107.3335</v>
      </c>
      <c r="N1324" s="56">
        <v>2</v>
      </c>
      <c r="O1324" s="52" t="e">
        <f>YIELD(E1324,F1324,H1324,J1324,L1324,N1324,2)</f>
        <v>#NAME?</v>
      </c>
      <c r="P1324" s="52" t="e">
        <f>YIELD(E1324,F1324,H1324,M1324,L1324,N1324,2)</f>
        <v>#NAME?</v>
      </c>
      <c r="Q1324" s="52">
        <f>H1324*L1324/M1324</f>
        <v>0.076863234684418191</v>
      </c>
      <c r="R1324" s="54">
        <f>I1324*O1324</f>
        <v>0</v>
      </c>
      <c r="S1324" s="52">
        <f>R1324/$I$1360</f>
        <v>0</v>
      </c>
      <c r="T1324" s="54">
        <f>I1324*M1324/100-K1324</f>
        <v>48615000</v>
      </c>
      <c r="U1324" s="46">
        <f>T1324/K1324</f>
        <v>0.031135768667291112</v>
      </c>
    </row>
    <row r="1325">
      <c r="A1325" s="50">
        <v>14</v>
      </c>
      <c r="B1325" s="50" t="s">
        <v>571</v>
      </c>
      <c r="C1325" s="50" t="s">
        <v>23</v>
      </c>
      <c r="D1325" s="50" t="s">
        <v>572</v>
      </c>
      <c r="E1325" s="51">
        <v>43783</v>
      </c>
      <c r="F1325" s="51">
        <v>47741</v>
      </c>
      <c r="G1325" s="51">
        <v>43899</v>
      </c>
      <c r="H1325" s="52">
        <v>0.07</v>
      </c>
      <c r="I1325" s="53">
        <v>4500000000</v>
      </c>
      <c r="J1325" s="54">
        <v>99.0398718</v>
      </c>
      <c r="K1325" s="54">
        <v>4456794231</v>
      </c>
      <c r="L1325" s="54">
        <v>100</v>
      </c>
      <c r="M1325" s="55">
        <v>99.5</v>
      </c>
      <c r="N1325" s="56">
        <v>2</v>
      </c>
      <c r="O1325" s="52" t="e">
        <f>YIELD(E1325,F1325,H1325,J1325,L1325,N1325,2)</f>
        <v>#NAME?</v>
      </c>
      <c r="P1325" s="52" t="e">
        <f>YIELD(E1325,F1325,H1325,M1325,L1325,N1325,2)</f>
        <v>#NAME?</v>
      </c>
      <c r="Q1325" s="52">
        <f>H1325*L1325/M1325</f>
        <v>0.070351758793969862</v>
      </c>
      <c r="R1325" s="54">
        <f>I1325*O1325</f>
        <v>0</v>
      </c>
      <c r="S1325" s="52">
        <f>R1325/$I$1360</f>
        <v>0</v>
      </c>
      <c r="T1325" s="54">
        <f>I1325*M1325/100-K1325</f>
        <v>20705769</v>
      </c>
      <c r="U1325" s="46">
        <f>T1325/K1325</f>
        <v>0.0046458884854897395</v>
      </c>
    </row>
    <row r="1326">
      <c r="A1326" s="50">
        <v>15</v>
      </c>
      <c r="B1326" s="50" t="s">
        <v>571</v>
      </c>
      <c r="C1326" s="50" t="s">
        <v>23</v>
      </c>
      <c r="D1326" s="50" t="s">
        <v>572</v>
      </c>
      <c r="E1326" s="51">
        <v>43854</v>
      </c>
      <c r="F1326" s="51">
        <v>47741</v>
      </c>
      <c r="G1326" s="51">
        <v>43899</v>
      </c>
      <c r="H1326" s="52">
        <v>0.07</v>
      </c>
      <c r="I1326" s="53">
        <v>500000000</v>
      </c>
      <c r="J1326" s="54">
        <v>99.0398718</v>
      </c>
      <c r="K1326" s="54">
        <v>495199359</v>
      </c>
      <c r="L1326" s="54">
        <v>100</v>
      </c>
      <c r="M1326" s="55">
        <v>99.5</v>
      </c>
      <c r="N1326" s="56">
        <v>2</v>
      </c>
      <c r="O1326" s="52" t="e">
        <f>YIELD(E1326,F1326,H1326,J1326,L1326,N1326,2)</f>
        <v>#NAME?</v>
      </c>
      <c r="P1326" s="52" t="e">
        <f>YIELD(E1326,F1326,H1326,M1326,L1326,N1326,2)</f>
        <v>#NAME?</v>
      </c>
      <c r="Q1326" s="52">
        <f>H1326*L1326/M1326</f>
        <v>0.070351758793969862</v>
      </c>
      <c r="R1326" s="54">
        <f>I1326*O1326</f>
        <v>0</v>
      </c>
      <c r="S1326" s="52">
        <f>R1326/$I$1360</f>
        <v>0</v>
      </c>
      <c r="T1326" s="54">
        <f>I1326*M1326/100-K1326</f>
        <v>2300641</v>
      </c>
      <c r="U1326" s="46">
        <f>T1326/K1326</f>
        <v>0.0046458884854897395</v>
      </c>
    </row>
    <row r="1327">
      <c r="A1327" s="50">
        <v>16</v>
      </c>
      <c r="B1327" s="50" t="s">
        <v>571</v>
      </c>
      <c r="C1327" s="50" t="s">
        <v>23</v>
      </c>
      <c r="D1327" s="50" t="s">
        <v>572</v>
      </c>
      <c r="E1327" s="51">
        <v>43805</v>
      </c>
      <c r="F1327" s="51">
        <v>47741</v>
      </c>
      <c r="G1327" s="51">
        <v>43899</v>
      </c>
      <c r="H1327" s="52">
        <v>0.07</v>
      </c>
      <c r="I1327" s="53">
        <v>3000000000</v>
      </c>
      <c r="J1327" s="54">
        <v>99.0398718</v>
      </c>
      <c r="K1327" s="54">
        <v>2971196154</v>
      </c>
      <c r="L1327" s="54">
        <v>100</v>
      </c>
      <c r="M1327" s="55">
        <v>99.5</v>
      </c>
      <c r="N1327" s="56">
        <v>2</v>
      </c>
      <c r="O1327" s="52" t="e">
        <f>YIELD(E1327,F1327,H1327,J1327,L1327,N1327,2)</f>
        <v>#NAME?</v>
      </c>
      <c r="P1327" s="52" t="e">
        <f>YIELD(E1327,F1327,H1327,M1327,L1327,N1327,2)</f>
        <v>#NAME?</v>
      </c>
      <c r="Q1327" s="52">
        <f>H1327*L1327/M1327</f>
        <v>0.070351758793969862</v>
      </c>
      <c r="R1327" s="54">
        <f>I1327*O1327</f>
        <v>0</v>
      </c>
      <c r="S1327" s="52">
        <f>R1327/$I$1360</f>
        <v>0</v>
      </c>
      <c r="T1327" s="54">
        <f>I1327*M1327/100-K1327</f>
        <v>13803846</v>
      </c>
      <c r="U1327" s="46">
        <f>T1327/K1327</f>
        <v>0.0046458884854897395</v>
      </c>
    </row>
    <row r="1328">
      <c r="A1328" s="50">
        <v>17</v>
      </c>
      <c r="B1328" s="50" t="s">
        <v>571</v>
      </c>
      <c r="C1328" s="50" t="s">
        <v>23</v>
      </c>
      <c r="D1328" s="50" t="s">
        <v>572</v>
      </c>
      <c r="E1328" s="51">
        <v>43803</v>
      </c>
      <c r="F1328" s="51">
        <v>47741</v>
      </c>
      <c r="G1328" s="51">
        <v>43899</v>
      </c>
      <c r="H1328" s="52">
        <v>0.07</v>
      </c>
      <c r="I1328" s="53">
        <v>5000000000</v>
      </c>
      <c r="J1328" s="54">
        <v>99.0398718</v>
      </c>
      <c r="K1328" s="54">
        <v>4951993590</v>
      </c>
      <c r="L1328" s="54">
        <v>100</v>
      </c>
      <c r="M1328" s="55">
        <v>99.5</v>
      </c>
      <c r="N1328" s="56">
        <v>2</v>
      </c>
      <c r="O1328" s="52" t="e">
        <f>YIELD(E1328,F1328,H1328,J1328,L1328,N1328,2)</f>
        <v>#NAME?</v>
      </c>
      <c r="P1328" s="52" t="e">
        <f>YIELD(E1328,F1328,H1328,M1328,L1328,N1328,2)</f>
        <v>#NAME?</v>
      </c>
      <c r="Q1328" s="52">
        <f>H1328*L1328/M1328</f>
        <v>0.070351758793969862</v>
      </c>
      <c r="R1328" s="54">
        <f>I1328*O1328</f>
        <v>0</v>
      </c>
      <c r="S1328" s="52">
        <f>R1328/$I$1360</f>
        <v>0</v>
      </c>
      <c r="T1328" s="54">
        <f>I1328*M1328/100-K1328</f>
        <v>23006410</v>
      </c>
      <c r="U1328" s="46">
        <f>T1328/K1328</f>
        <v>0.0046458884854897395</v>
      </c>
    </row>
    <row r="1329">
      <c r="A1329" s="50">
        <v>18</v>
      </c>
      <c r="B1329" s="50" t="s">
        <v>616</v>
      </c>
      <c r="C1329" s="50" t="s">
        <v>23</v>
      </c>
      <c r="D1329" s="50" t="s">
        <v>617</v>
      </c>
      <c r="E1329" s="51">
        <v>43880</v>
      </c>
      <c r="F1329" s="51">
        <v>44019</v>
      </c>
      <c r="G1329" s="51">
        <v>43899</v>
      </c>
      <c r="H1329" s="52">
        <v>0.125</v>
      </c>
      <c r="I1329" s="53">
        <v>1500000000</v>
      </c>
      <c r="J1329" s="54">
        <v>101.4</v>
      </c>
      <c r="K1329" s="54">
        <v>1521000000</v>
      </c>
      <c r="L1329" s="54">
        <v>100</v>
      </c>
      <c r="M1329" s="55">
        <v>101.2406</v>
      </c>
      <c r="N1329" s="56">
        <v>4</v>
      </c>
      <c r="O1329" s="52" t="e">
        <f>YIELD(E1329,F1329,H1329,J1329,L1329,N1329,2)</f>
        <v>#NAME?</v>
      </c>
      <c r="P1329" s="52" t="e">
        <f>YIELD(E1329,F1329,H1329,M1329,L1329,N1329,2)</f>
        <v>#NAME?</v>
      </c>
      <c r="Q1329" s="52">
        <f>H1329*L1329/M1329</f>
        <v>0.12346825285507988</v>
      </c>
      <c r="R1329" s="54">
        <f>I1329*O1329</f>
        <v>0</v>
      </c>
      <c r="S1329" s="52">
        <f>R1329/$I$1360</f>
        <v>0</v>
      </c>
      <c r="T1329" s="54">
        <f>I1329*M1329/100-K1329</f>
        <v>-2391000</v>
      </c>
      <c r="U1329" s="46">
        <f>T1329/K1329</f>
        <v>-0.001571992110453649</v>
      </c>
    </row>
    <row r="1330">
      <c r="A1330" s="50">
        <v>19</v>
      </c>
      <c r="B1330" s="50" t="s">
        <v>616</v>
      </c>
      <c r="C1330" s="50" t="s">
        <v>23</v>
      </c>
      <c r="D1330" s="50" t="s">
        <v>617</v>
      </c>
      <c r="E1330" s="51">
        <v>43881</v>
      </c>
      <c r="F1330" s="51">
        <v>44019</v>
      </c>
      <c r="G1330" s="51">
        <v>43899</v>
      </c>
      <c r="H1330" s="52">
        <v>0.125</v>
      </c>
      <c r="I1330" s="53">
        <v>5000000000</v>
      </c>
      <c r="J1330" s="54">
        <v>101.4</v>
      </c>
      <c r="K1330" s="54">
        <v>5070000000</v>
      </c>
      <c r="L1330" s="54">
        <v>100</v>
      </c>
      <c r="M1330" s="55">
        <v>101.2406</v>
      </c>
      <c r="N1330" s="56">
        <v>4</v>
      </c>
      <c r="O1330" s="52" t="e">
        <f>YIELD(E1330,F1330,H1330,J1330,L1330,N1330,2)</f>
        <v>#NAME?</v>
      </c>
      <c r="P1330" s="52" t="e">
        <f>YIELD(E1330,F1330,H1330,M1330,L1330,N1330,2)</f>
        <v>#NAME?</v>
      </c>
      <c r="Q1330" s="52">
        <f>H1330*L1330/M1330</f>
        <v>0.12346825285507988</v>
      </c>
      <c r="R1330" s="54">
        <f>I1330*O1330</f>
        <v>0</v>
      </c>
      <c r="S1330" s="52">
        <f>R1330/$I$1360</f>
        <v>0</v>
      </c>
      <c r="T1330" s="54">
        <f>I1330*M1330/100-K1330</f>
        <v>-7970000</v>
      </c>
      <c r="U1330" s="46">
        <f>T1330/K1330</f>
        <v>-0.001571992110453649</v>
      </c>
    </row>
    <row r="1331">
      <c r="A1331" s="50">
        <v>20</v>
      </c>
      <c r="B1331" s="50" t="s">
        <v>618</v>
      </c>
      <c r="C1331" s="50" t="s">
        <v>23</v>
      </c>
      <c r="D1331" s="50" t="s">
        <v>619</v>
      </c>
      <c r="E1331" s="51">
        <v>43809</v>
      </c>
      <c r="F1331" s="51">
        <v>43920</v>
      </c>
      <c r="G1331" s="51">
        <v>43899</v>
      </c>
      <c r="H1331" s="52">
        <v>0.108</v>
      </c>
      <c r="I1331" s="53">
        <v>1500000000</v>
      </c>
      <c r="J1331" s="54">
        <v>101.16</v>
      </c>
      <c r="K1331" s="54">
        <v>1517400000</v>
      </c>
      <c r="L1331" s="54">
        <v>100</v>
      </c>
      <c r="M1331" s="55">
        <v>100.2322</v>
      </c>
      <c r="N1331" s="56">
        <v>4</v>
      </c>
      <c r="O1331" s="52" t="e">
        <f>YIELD(E1331,F1331,H1331,J1331,L1331,N1331,2)</f>
        <v>#NAME?</v>
      </c>
      <c r="P1331" s="52" t="e">
        <f>YIELD(E1331,F1331,H1331,M1331,L1331,N1331,2)</f>
        <v>#NAME?</v>
      </c>
      <c r="Q1331" s="52">
        <f>H1331*L1331/M1331</f>
        <v>0.10774980495289938</v>
      </c>
      <c r="R1331" s="54">
        <f>I1331*O1331</f>
        <v>0</v>
      </c>
      <c r="S1331" s="52">
        <f>R1331/$I$1360</f>
        <v>0</v>
      </c>
      <c r="T1331" s="54">
        <f>I1331*M1331/100-K1331</f>
        <v>-13917000</v>
      </c>
      <c r="U1331" s="46">
        <f>T1331/K1331</f>
        <v>-0.00917160933175168</v>
      </c>
    </row>
    <row r="1332">
      <c r="A1332" s="50">
        <v>21</v>
      </c>
      <c r="B1332" s="50" t="s">
        <v>519</v>
      </c>
      <c r="C1332" s="50" t="s">
        <v>23</v>
      </c>
      <c r="D1332" s="50" t="s">
        <v>520</v>
      </c>
      <c r="E1332" s="51">
        <v>43311</v>
      </c>
      <c r="F1332" s="51">
        <v>44469</v>
      </c>
      <c r="G1332" s="51">
        <v>43899</v>
      </c>
      <c r="H1332" s="52">
        <v>0.113</v>
      </c>
      <c r="I1332" s="53">
        <v>2500000000</v>
      </c>
      <c r="J1332" s="54">
        <v>102</v>
      </c>
      <c r="K1332" s="54">
        <v>2550000000</v>
      </c>
      <c r="L1332" s="54">
        <v>100</v>
      </c>
      <c r="M1332" s="55">
        <v>104.4471</v>
      </c>
      <c r="N1332" s="56">
        <v>4</v>
      </c>
      <c r="O1332" s="52" t="e">
        <f>YIELD(E1332,F1332,H1332,J1332,L1332,N1332,2)</f>
        <v>#NAME?</v>
      </c>
      <c r="P1332" s="52" t="e">
        <f>YIELD(E1332,F1332,H1332,M1332,L1332,N1332,2)</f>
        <v>#NAME?</v>
      </c>
      <c r="Q1332" s="52">
        <f>H1332*L1332/M1332</f>
        <v>0.10818873860547588</v>
      </c>
      <c r="R1332" s="54">
        <f>I1332*O1332</f>
        <v>0</v>
      </c>
      <c r="S1332" s="52">
        <f>R1332/$I$1360</f>
        <v>0</v>
      </c>
      <c r="T1332" s="54">
        <f>I1332*M1332/100-K1332</f>
        <v>61177500</v>
      </c>
      <c r="U1332" s="46">
        <f>T1332/K1332</f>
        <v>0.023991176470588235</v>
      </c>
    </row>
    <row r="1333">
      <c r="A1333" s="50">
        <v>22</v>
      </c>
      <c r="B1333" s="50" t="s">
        <v>573</v>
      </c>
      <c r="C1333" s="50" t="s">
        <v>23</v>
      </c>
      <c r="D1333" s="50" t="s">
        <v>574</v>
      </c>
      <c r="E1333" s="51">
        <v>43808</v>
      </c>
      <c r="F1333" s="51">
        <v>44726</v>
      </c>
      <c r="G1333" s="51">
        <v>43899</v>
      </c>
      <c r="H1333" s="52">
        <v>0.113</v>
      </c>
      <c r="I1333" s="53">
        <v>2000000000</v>
      </c>
      <c r="J1333" s="54">
        <v>104.21</v>
      </c>
      <c r="K1333" s="54">
        <v>2084200000</v>
      </c>
      <c r="L1333" s="54">
        <v>100</v>
      </c>
      <c r="M1333" s="55">
        <v>107.0802</v>
      </c>
      <c r="N1333" s="56">
        <v>4</v>
      </c>
      <c r="O1333" s="52" t="e">
        <f>YIELD(E1333,F1333,H1333,J1333,L1333,N1333,2)</f>
        <v>#NAME?</v>
      </c>
      <c r="P1333" s="52" t="e">
        <f>YIELD(E1333,F1333,H1333,M1333,L1333,N1333,2)</f>
        <v>#NAME?</v>
      </c>
      <c r="Q1333" s="52">
        <f>H1333*L1333/M1333</f>
        <v>0.10552837966309364</v>
      </c>
      <c r="R1333" s="54">
        <f>I1333*O1333</f>
        <v>0</v>
      </c>
      <c r="S1333" s="52">
        <f>R1333/$I$1360</f>
        <v>0</v>
      </c>
      <c r="T1333" s="54">
        <f>I1333*M1333/100-K1333</f>
        <v>57404000</v>
      </c>
      <c r="U1333" s="46">
        <f>T1333/K1333</f>
        <v>0.027542462335668361</v>
      </c>
    </row>
    <row r="1334">
      <c r="A1334" s="50">
        <v>23</v>
      </c>
      <c r="B1334" s="50" t="s">
        <v>575</v>
      </c>
      <c r="C1334" s="50" t="s">
        <v>23</v>
      </c>
      <c r="D1334" s="50" t="s">
        <v>576</v>
      </c>
      <c r="E1334" s="51">
        <v>43312</v>
      </c>
      <c r="F1334" s="51">
        <v>44284</v>
      </c>
      <c r="G1334" s="51">
        <v>43899</v>
      </c>
      <c r="H1334" s="52">
        <v>0.0875</v>
      </c>
      <c r="I1334" s="53">
        <v>3000000000</v>
      </c>
      <c r="J1334" s="54">
        <v>97.15</v>
      </c>
      <c r="K1334" s="54">
        <v>2914500000</v>
      </c>
      <c r="L1334" s="54">
        <v>100</v>
      </c>
      <c r="M1334" s="55">
        <v>100.2498</v>
      </c>
      <c r="N1334" s="56">
        <v>4</v>
      </c>
      <c r="O1334" s="52" t="e">
        <f>YIELD(E1334,F1334,H1334,J1334,L1334,N1334,2)</f>
        <v>#NAME?</v>
      </c>
      <c r="P1334" s="52" t="e">
        <f>YIELD(E1334,F1334,H1334,M1334,L1334,N1334,2)</f>
        <v>#NAME?</v>
      </c>
      <c r="Q1334" s="52">
        <f>H1334*L1334/M1334</f>
        <v>0.087281969639839682</v>
      </c>
      <c r="R1334" s="54">
        <f>I1334*O1334</f>
        <v>0</v>
      </c>
      <c r="S1334" s="52">
        <f>R1334/$I$1360</f>
        <v>0</v>
      </c>
      <c r="T1334" s="54">
        <f>I1334*M1334/100-K1334</f>
        <v>92994000</v>
      </c>
      <c r="U1334" s="46">
        <f>T1334/K1334</f>
        <v>0.031907359752959344</v>
      </c>
    </row>
    <row r="1335">
      <c r="A1335" s="50">
        <v>24</v>
      </c>
      <c r="B1335" s="50" t="s">
        <v>549</v>
      </c>
      <c r="C1335" s="50" t="s">
        <v>23</v>
      </c>
      <c r="D1335" s="50" t="s">
        <v>550</v>
      </c>
      <c r="E1335" s="51">
        <v>43880</v>
      </c>
      <c r="F1335" s="51">
        <v>44171</v>
      </c>
      <c r="G1335" s="51">
        <v>43899</v>
      </c>
      <c r="H1335" s="52">
        <v>0.099</v>
      </c>
      <c r="I1335" s="53">
        <v>2000000000</v>
      </c>
      <c r="J1335" s="54">
        <v>102.52</v>
      </c>
      <c r="K1335" s="54">
        <v>2050400000</v>
      </c>
      <c r="L1335" s="54">
        <v>100</v>
      </c>
      <c r="M1335" s="55">
        <v>102.4356</v>
      </c>
      <c r="N1335" s="56">
        <v>4</v>
      </c>
      <c r="O1335" s="52" t="e">
        <f>YIELD(E1335,F1335,H1335,J1335,L1335,N1335,2)</f>
        <v>#NAME?</v>
      </c>
      <c r="P1335" s="52" t="e">
        <f>YIELD(E1335,F1335,H1335,M1335,L1335,N1335,2)</f>
        <v>#NAME?</v>
      </c>
      <c r="Q1335" s="52">
        <f>H1335*L1335/M1335</f>
        <v>0.096646087883509257</v>
      </c>
      <c r="R1335" s="54">
        <f>I1335*O1335</f>
        <v>0</v>
      </c>
      <c r="S1335" s="52">
        <f>R1335/$I$1360</f>
        <v>0</v>
      </c>
      <c r="T1335" s="54">
        <f>I1335*M1335/100-K1335</f>
        <v>-1688000</v>
      </c>
      <c r="U1335" s="46">
        <f>T1335/K1335</f>
        <v>-0.0008232539992196645</v>
      </c>
    </row>
    <row r="1336">
      <c r="A1336" s="50">
        <v>25</v>
      </c>
      <c r="B1336" s="50" t="s">
        <v>549</v>
      </c>
      <c r="C1336" s="50" t="s">
        <v>23</v>
      </c>
      <c r="D1336" s="50" t="s">
        <v>550</v>
      </c>
      <c r="E1336" s="51">
        <v>43881</v>
      </c>
      <c r="F1336" s="51">
        <v>44171</v>
      </c>
      <c r="G1336" s="51">
        <v>43899</v>
      </c>
      <c r="H1336" s="52">
        <v>0.099</v>
      </c>
      <c r="I1336" s="53">
        <v>5000000000</v>
      </c>
      <c r="J1336" s="54">
        <v>102.52</v>
      </c>
      <c r="K1336" s="54">
        <v>5126000000</v>
      </c>
      <c r="L1336" s="54">
        <v>100</v>
      </c>
      <c r="M1336" s="55">
        <v>102.4356</v>
      </c>
      <c r="N1336" s="56">
        <v>4</v>
      </c>
      <c r="O1336" s="52" t="e">
        <f>YIELD(E1336,F1336,H1336,J1336,L1336,N1336,2)</f>
        <v>#NAME?</v>
      </c>
      <c r="P1336" s="52" t="e">
        <f>YIELD(E1336,F1336,H1336,M1336,L1336,N1336,2)</f>
        <v>#NAME?</v>
      </c>
      <c r="Q1336" s="52">
        <f>H1336*L1336/M1336</f>
        <v>0.096646087883509257</v>
      </c>
      <c r="R1336" s="54">
        <f>I1336*O1336</f>
        <v>0</v>
      </c>
      <c r="S1336" s="52">
        <f>R1336/$I$1360</f>
        <v>0</v>
      </c>
      <c r="T1336" s="54">
        <f>I1336*M1336/100-K1336</f>
        <v>-4220000.0000009537</v>
      </c>
      <c r="U1336" s="46">
        <f>T1336/K1336</f>
        <v>-0.00082325399921985055</v>
      </c>
    </row>
    <row r="1337">
      <c r="A1337" s="50">
        <v>26</v>
      </c>
      <c r="B1337" s="50" t="s">
        <v>666</v>
      </c>
      <c r="C1337" s="50" t="s">
        <v>23</v>
      </c>
      <c r="D1337" s="50" t="s">
        <v>667</v>
      </c>
      <c r="E1337" s="51">
        <v>43732</v>
      </c>
      <c r="F1337" s="51">
        <v>44828</v>
      </c>
      <c r="G1337" s="51">
        <v>43899</v>
      </c>
      <c r="H1337" s="52">
        <v>0.0925</v>
      </c>
      <c r="I1337" s="53">
        <v>2000000000</v>
      </c>
      <c r="J1337" s="54">
        <v>100</v>
      </c>
      <c r="K1337" s="54">
        <v>2000000000</v>
      </c>
      <c r="L1337" s="54">
        <v>100</v>
      </c>
      <c r="M1337" s="55">
        <v>104.5558</v>
      </c>
      <c r="N1337" s="56">
        <v>4</v>
      </c>
      <c r="O1337" s="52" t="e">
        <f>YIELD(E1337,F1337,H1337,J1337,L1337,N1337,2)</f>
        <v>#NAME?</v>
      </c>
      <c r="P1337" s="52" t="e">
        <f>YIELD(E1337,F1337,H1337,M1337,L1337,N1337,2)</f>
        <v>#NAME?</v>
      </c>
      <c r="Q1337" s="52">
        <f>H1337*L1337/M1337</f>
        <v>0.088469506234948231</v>
      </c>
      <c r="R1337" s="54">
        <f>I1337*O1337</f>
        <v>0</v>
      </c>
      <c r="S1337" s="52">
        <f>R1337/$I$1360</f>
        <v>0</v>
      </c>
      <c r="T1337" s="54">
        <f>I1337*M1337/100-K1337</f>
        <v>91116000</v>
      </c>
      <c r="U1337" s="46">
        <f>T1337/K1337</f>
        <v>0.045558</v>
      </c>
    </row>
    <row r="1338">
      <c r="A1338" s="50">
        <v>27</v>
      </c>
      <c r="B1338" s="50" t="s">
        <v>812</v>
      </c>
      <c r="C1338" s="50" t="s">
        <v>23</v>
      </c>
      <c r="D1338" s="50" t="s">
        <v>813</v>
      </c>
      <c r="E1338" s="51">
        <v>43441</v>
      </c>
      <c r="F1338" s="51">
        <v>44916</v>
      </c>
      <c r="G1338" s="51">
        <v>43899</v>
      </c>
      <c r="H1338" s="52">
        <v>0.0825</v>
      </c>
      <c r="I1338" s="53">
        <v>2500000000</v>
      </c>
      <c r="J1338" s="54">
        <v>95.25</v>
      </c>
      <c r="K1338" s="54">
        <v>2381250000</v>
      </c>
      <c r="L1338" s="54">
        <v>100</v>
      </c>
      <c r="M1338" s="55">
        <v>101.2928</v>
      </c>
      <c r="N1338" s="56">
        <v>4</v>
      </c>
      <c r="O1338" s="52" t="e">
        <f>YIELD(E1338,F1338,H1338,J1338,L1338,N1338,2)</f>
        <v>#NAME?</v>
      </c>
      <c r="P1338" s="52" t="e">
        <f>YIELD(E1338,F1338,H1338,M1338,L1338,N1338,2)</f>
        <v>#NAME?</v>
      </c>
      <c r="Q1338" s="52">
        <f>H1338*L1338/M1338</f>
        <v>0.081447052505212614</v>
      </c>
      <c r="R1338" s="54">
        <f>I1338*O1338</f>
        <v>0</v>
      </c>
      <c r="S1338" s="52">
        <f>R1338/$I$1360</f>
        <v>0</v>
      </c>
      <c r="T1338" s="54">
        <f>I1338*M1338/100-K1338</f>
        <v>151070000</v>
      </c>
      <c r="U1338" s="46">
        <f>T1338/K1338</f>
        <v>0.063441469816272966</v>
      </c>
    </row>
    <row r="1339">
      <c r="A1339" s="50">
        <v>28</v>
      </c>
      <c r="B1339" s="50" t="s">
        <v>385</v>
      </c>
      <c r="C1339" s="50" t="s">
        <v>23</v>
      </c>
      <c r="D1339" s="50" t="s">
        <v>386</v>
      </c>
      <c r="E1339" s="51">
        <v>43854</v>
      </c>
      <c r="F1339" s="51">
        <v>44299</v>
      </c>
      <c r="G1339" s="51">
        <v>43899</v>
      </c>
      <c r="H1339" s="52">
        <v>0.08</v>
      </c>
      <c r="I1339" s="53">
        <v>4000000000</v>
      </c>
      <c r="J1339" s="54">
        <v>98.96</v>
      </c>
      <c r="K1339" s="54">
        <v>3958400000</v>
      </c>
      <c r="L1339" s="54">
        <v>100</v>
      </c>
      <c r="M1339" s="55">
        <v>99.3046</v>
      </c>
      <c r="N1339" s="56">
        <v>4</v>
      </c>
      <c r="O1339" s="52" t="e">
        <f>YIELD(E1339,F1339,H1339,J1339,L1339,N1339,2)</f>
        <v>#NAME?</v>
      </c>
      <c r="P1339" s="52" t="e">
        <f>YIELD(E1339,F1339,H1339,M1339,L1339,N1339,2)</f>
        <v>#NAME?</v>
      </c>
      <c r="Q1339" s="52">
        <f>H1339*L1339/M1339</f>
        <v>0.080560215740257762</v>
      </c>
      <c r="R1339" s="54">
        <f>I1339*O1339</f>
        <v>0</v>
      </c>
      <c r="S1339" s="52">
        <f>R1339/$I$1360</f>
        <v>0</v>
      </c>
      <c r="T1339" s="54">
        <f>I1339*M1339/100-K1339</f>
        <v>13784000</v>
      </c>
      <c r="U1339" s="46">
        <f>T1339/K1339</f>
        <v>0.0034822150363783347</v>
      </c>
    </row>
    <row r="1340">
      <c r="A1340" s="50">
        <v>29</v>
      </c>
      <c r="B1340" s="50" t="s">
        <v>581</v>
      </c>
      <c r="C1340" s="50" t="s">
        <v>23</v>
      </c>
      <c r="D1340" s="50" t="s">
        <v>582</v>
      </c>
      <c r="E1340" s="51">
        <v>43272</v>
      </c>
      <c r="F1340" s="51">
        <v>45029</v>
      </c>
      <c r="G1340" s="51">
        <v>43899</v>
      </c>
      <c r="H1340" s="52">
        <v>0.085</v>
      </c>
      <c r="I1340" s="53">
        <v>2000000000</v>
      </c>
      <c r="J1340" s="54">
        <v>100.72</v>
      </c>
      <c r="K1340" s="54">
        <v>2014400000</v>
      </c>
      <c r="L1340" s="54">
        <v>100</v>
      </c>
      <c r="M1340" s="55">
        <v>99.0108</v>
      </c>
      <c r="N1340" s="56">
        <v>4</v>
      </c>
      <c r="O1340" s="52" t="e">
        <f>YIELD(E1340,F1340,H1340,J1340,L1340,N1340,2)</f>
        <v>#NAME?</v>
      </c>
      <c r="P1340" s="52" t="e">
        <f>YIELD(E1340,F1340,H1340,M1340,L1340,N1340,2)</f>
        <v>#NAME?</v>
      </c>
      <c r="Q1340" s="52">
        <f>H1340*L1340/M1340</f>
        <v>0.085849220489077963</v>
      </c>
      <c r="R1340" s="54">
        <f>I1340*O1340</f>
        <v>0</v>
      </c>
      <c r="S1340" s="52">
        <f>R1340/$I$1360</f>
        <v>0</v>
      </c>
      <c r="T1340" s="54">
        <f>I1340*M1340/100-K1340</f>
        <v>-34184000</v>
      </c>
      <c r="U1340" s="46">
        <f>T1340/K1340</f>
        <v>-0.016969817315329625</v>
      </c>
    </row>
    <row r="1341">
      <c r="A1341" s="50">
        <v>30</v>
      </c>
      <c r="B1341" s="50" t="s">
        <v>668</v>
      </c>
      <c r="C1341" s="50" t="s">
        <v>23</v>
      </c>
      <c r="D1341" s="50" t="s">
        <v>669</v>
      </c>
      <c r="E1341" s="51">
        <v>43859</v>
      </c>
      <c r="F1341" s="51">
        <v>45624</v>
      </c>
      <c r="G1341" s="51">
        <v>43899</v>
      </c>
      <c r="H1341" s="52">
        <v>0.0875</v>
      </c>
      <c r="I1341" s="53">
        <v>3000000000</v>
      </c>
      <c r="J1341" s="54">
        <v>99.965</v>
      </c>
      <c r="K1341" s="54">
        <v>2998950000</v>
      </c>
      <c r="L1341" s="54">
        <v>100</v>
      </c>
      <c r="M1341" s="55">
        <v>100.3295</v>
      </c>
      <c r="N1341" s="56">
        <v>4</v>
      </c>
      <c r="O1341" s="52" t="e">
        <f>YIELD(E1341,F1341,H1341,J1341,L1341,N1341,2)</f>
        <v>#NAME?</v>
      </c>
      <c r="P1341" s="52" t="e">
        <f>YIELD(E1341,F1341,H1341,M1341,L1341,N1341,2)</f>
        <v>#NAME?</v>
      </c>
      <c r="Q1341" s="52">
        <f>H1341*L1341/M1341</f>
        <v>0.087212634369751671</v>
      </c>
      <c r="R1341" s="54">
        <f>I1341*O1341</f>
        <v>0</v>
      </c>
      <c r="S1341" s="52">
        <f>R1341/$I$1360</f>
        <v>0</v>
      </c>
      <c r="T1341" s="54">
        <f>I1341*M1341/100-K1341</f>
        <v>10935000</v>
      </c>
      <c r="U1341" s="46">
        <f>T1341/K1341</f>
        <v>0.0036462761966688339</v>
      </c>
    </row>
    <row r="1342">
      <c r="A1342" s="50">
        <v>31</v>
      </c>
      <c r="B1342" s="50" t="s">
        <v>474</v>
      </c>
      <c r="C1342" s="50" t="s">
        <v>23</v>
      </c>
      <c r="D1342" s="50" t="s">
        <v>475</v>
      </c>
      <c r="E1342" s="51">
        <v>43245</v>
      </c>
      <c r="F1342" s="51">
        <v>44341</v>
      </c>
      <c r="G1342" s="51">
        <v>43899</v>
      </c>
      <c r="H1342" s="52">
        <v>0.105</v>
      </c>
      <c r="I1342" s="53">
        <v>4000000000</v>
      </c>
      <c r="J1342" s="54">
        <v>100.00769231</v>
      </c>
      <c r="K1342" s="54">
        <v>4000307692.4</v>
      </c>
      <c r="L1342" s="54">
        <v>100</v>
      </c>
      <c r="M1342" s="55">
        <v>100.679</v>
      </c>
      <c r="N1342" s="56">
        <v>4</v>
      </c>
      <c r="O1342" s="52" t="e">
        <f>YIELD(E1342,F1342,H1342,J1342,L1342,N1342,2)</f>
        <v>#NAME?</v>
      </c>
      <c r="P1342" s="52" t="e">
        <f>YIELD(E1342,F1342,H1342,M1342,L1342,N1342,2)</f>
        <v>#NAME?</v>
      </c>
      <c r="Q1342" s="52">
        <f>H1342*L1342/M1342</f>
        <v>0.10429185828226344</v>
      </c>
      <c r="R1342" s="54">
        <f>I1342*O1342</f>
        <v>0</v>
      </c>
      <c r="S1342" s="52">
        <f>R1342/$I$1360</f>
        <v>0</v>
      </c>
      <c r="T1342" s="54">
        <f>I1342*M1342/100-K1342</f>
        <v>26852307.599999905</v>
      </c>
      <c r="U1342" s="46">
        <f>T1342/K1342</f>
        <v>0.006712560549033607</v>
      </c>
    </row>
    <row r="1343">
      <c r="A1343" s="50">
        <v>32</v>
      </c>
      <c r="B1343" s="50" t="s">
        <v>474</v>
      </c>
      <c r="C1343" s="50" t="s">
        <v>23</v>
      </c>
      <c r="D1343" s="50" t="s">
        <v>475</v>
      </c>
      <c r="E1343" s="51">
        <v>43257</v>
      </c>
      <c r="F1343" s="51">
        <v>44341</v>
      </c>
      <c r="G1343" s="51">
        <v>43899</v>
      </c>
      <c r="H1343" s="52">
        <v>0.105</v>
      </c>
      <c r="I1343" s="53">
        <v>1000000000</v>
      </c>
      <c r="J1343" s="54">
        <v>100.00769231</v>
      </c>
      <c r="K1343" s="54">
        <v>1000076923.1</v>
      </c>
      <c r="L1343" s="54">
        <v>100</v>
      </c>
      <c r="M1343" s="55">
        <v>100.679</v>
      </c>
      <c r="N1343" s="56">
        <v>4</v>
      </c>
      <c r="O1343" s="52" t="e">
        <f>YIELD(E1343,F1343,H1343,J1343,L1343,N1343,2)</f>
        <v>#NAME?</v>
      </c>
      <c r="P1343" s="52" t="e">
        <f>YIELD(E1343,F1343,H1343,M1343,L1343,N1343,2)</f>
        <v>#NAME?</v>
      </c>
      <c r="Q1343" s="52">
        <f>H1343*L1343/M1343</f>
        <v>0.10429185828226344</v>
      </c>
      <c r="R1343" s="54">
        <f>I1343*O1343</f>
        <v>0</v>
      </c>
      <c r="S1343" s="52">
        <f>R1343/$I$1360</f>
        <v>0</v>
      </c>
      <c r="T1343" s="54">
        <f>I1343*M1343/100-K1343</f>
        <v>6713076.8999999762</v>
      </c>
      <c r="U1343" s="46">
        <f>T1343/K1343</f>
        <v>0.006712560549033607</v>
      </c>
    </row>
    <row r="1344">
      <c r="A1344" s="50">
        <v>33</v>
      </c>
      <c r="B1344" s="50" t="s">
        <v>474</v>
      </c>
      <c r="C1344" s="50" t="s">
        <v>23</v>
      </c>
      <c r="D1344" s="50" t="s">
        <v>475</v>
      </c>
      <c r="E1344" s="51">
        <v>43283</v>
      </c>
      <c r="F1344" s="51">
        <v>44341</v>
      </c>
      <c r="G1344" s="51">
        <v>43899</v>
      </c>
      <c r="H1344" s="52">
        <v>0.105</v>
      </c>
      <c r="I1344" s="53">
        <v>1000000000</v>
      </c>
      <c r="J1344" s="54">
        <v>100.00769231</v>
      </c>
      <c r="K1344" s="54">
        <v>1000076923.1</v>
      </c>
      <c r="L1344" s="54">
        <v>100</v>
      </c>
      <c r="M1344" s="55">
        <v>100.679</v>
      </c>
      <c r="N1344" s="56">
        <v>4</v>
      </c>
      <c r="O1344" s="52" t="e">
        <f>YIELD(E1344,F1344,H1344,J1344,L1344,N1344,2)</f>
        <v>#NAME?</v>
      </c>
      <c r="P1344" s="52" t="e">
        <f>YIELD(E1344,F1344,H1344,M1344,L1344,N1344,2)</f>
        <v>#NAME?</v>
      </c>
      <c r="Q1344" s="52">
        <f>H1344*L1344/M1344</f>
        <v>0.10429185828226344</v>
      </c>
      <c r="R1344" s="54">
        <f>I1344*O1344</f>
        <v>0</v>
      </c>
      <c r="S1344" s="52">
        <f>R1344/$I$1360</f>
        <v>0</v>
      </c>
      <c r="T1344" s="54">
        <f>I1344*M1344/100-K1344</f>
        <v>6713076.8999999762</v>
      </c>
      <c r="U1344" s="46">
        <f>T1344/K1344</f>
        <v>0.006712560549033607</v>
      </c>
    </row>
    <row r="1345">
      <c r="A1345" s="50">
        <v>34</v>
      </c>
      <c r="B1345" s="50" t="s">
        <v>474</v>
      </c>
      <c r="C1345" s="50" t="s">
        <v>23</v>
      </c>
      <c r="D1345" s="50" t="s">
        <v>475</v>
      </c>
      <c r="E1345" s="51">
        <v>43315</v>
      </c>
      <c r="F1345" s="51">
        <v>44341</v>
      </c>
      <c r="G1345" s="51">
        <v>43899</v>
      </c>
      <c r="H1345" s="52">
        <v>0.105</v>
      </c>
      <c r="I1345" s="53">
        <v>500000000</v>
      </c>
      <c r="J1345" s="54">
        <v>100.00769231</v>
      </c>
      <c r="K1345" s="54">
        <v>500038461.55</v>
      </c>
      <c r="L1345" s="54">
        <v>100</v>
      </c>
      <c r="M1345" s="55">
        <v>100.679</v>
      </c>
      <c r="N1345" s="56">
        <v>4</v>
      </c>
      <c r="O1345" s="52" t="e">
        <f>YIELD(E1345,F1345,H1345,J1345,L1345,N1345,2)</f>
        <v>#NAME?</v>
      </c>
      <c r="P1345" s="52" t="e">
        <f>YIELD(E1345,F1345,H1345,M1345,L1345,N1345,2)</f>
        <v>#NAME?</v>
      </c>
      <c r="Q1345" s="52">
        <f>H1345*L1345/M1345</f>
        <v>0.10429185828226344</v>
      </c>
      <c r="R1345" s="54">
        <f>I1345*O1345</f>
        <v>0</v>
      </c>
      <c r="S1345" s="52">
        <f>R1345/$I$1360</f>
        <v>0</v>
      </c>
      <c r="T1345" s="54">
        <f>I1345*M1345/100-K1345</f>
        <v>3356538.4499999881</v>
      </c>
      <c r="U1345" s="46">
        <f>T1345/K1345</f>
        <v>0.006712560549033607</v>
      </c>
    </row>
    <row r="1346">
      <c r="A1346" s="50">
        <v>35</v>
      </c>
      <c r="B1346" s="50" t="s">
        <v>389</v>
      </c>
      <c r="C1346" s="50" t="s">
        <v>23</v>
      </c>
      <c r="D1346" s="50" t="s">
        <v>390</v>
      </c>
      <c r="E1346" s="51">
        <v>43308</v>
      </c>
      <c r="F1346" s="51">
        <v>44383</v>
      </c>
      <c r="G1346" s="51">
        <v>43899</v>
      </c>
      <c r="H1346" s="52">
        <v>0.09</v>
      </c>
      <c r="I1346" s="53">
        <v>2000000000</v>
      </c>
      <c r="J1346" s="54">
        <v>100.04</v>
      </c>
      <c r="K1346" s="54">
        <v>2000800000</v>
      </c>
      <c r="L1346" s="54">
        <v>100</v>
      </c>
      <c r="M1346" s="55">
        <v>98.6093</v>
      </c>
      <c r="N1346" s="56">
        <v>4</v>
      </c>
      <c r="O1346" s="52" t="e">
        <f>YIELD(E1346,F1346,H1346,J1346,L1346,N1346,2)</f>
        <v>#NAME?</v>
      </c>
      <c r="P1346" s="52" t="e">
        <f>YIELD(E1346,F1346,H1346,M1346,L1346,N1346,2)</f>
        <v>#NAME?</v>
      </c>
      <c r="Q1346" s="52">
        <f>H1346*L1346/M1346</f>
        <v>0.091269281903431</v>
      </c>
      <c r="R1346" s="54">
        <f>I1346*O1346</f>
        <v>0</v>
      </c>
      <c r="S1346" s="52">
        <f>R1346/$I$1360</f>
        <v>0</v>
      </c>
      <c r="T1346" s="54">
        <f>I1346*M1346/100-K1346</f>
        <v>-28614000</v>
      </c>
      <c r="U1346" s="46">
        <f>T1346/K1346</f>
        <v>-0.014301279488204718</v>
      </c>
    </row>
    <row r="1347">
      <c r="A1347" s="50">
        <v>36</v>
      </c>
      <c r="B1347" s="50" t="s">
        <v>489</v>
      </c>
      <c r="C1347" s="50" t="s">
        <v>23</v>
      </c>
      <c r="D1347" s="50" t="s">
        <v>490</v>
      </c>
      <c r="E1347" s="51">
        <v>43888</v>
      </c>
      <c r="F1347" s="51">
        <v>44614</v>
      </c>
      <c r="G1347" s="51">
        <v>43899</v>
      </c>
      <c r="H1347" s="52">
        <v>0.1115</v>
      </c>
      <c r="I1347" s="53">
        <v>6500000000</v>
      </c>
      <c r="J1347" s="54">
        <v>100.64</v>
      </c>
      <c r="K1347" s="54">
        <v>6541600000</v>
      </c>
      <c r="L1347" s="54">
        <v>100</v>
      </c>
      <c r="M1347" s="55">
        <v>101.3541</v>
      </c>
      <c r="N1347" s="56">
        <v>4</v>
      </c>
      <c r="O1347" s="52" t="e">
        <f>YIELD(E1347,F1347,H1347,J1347,L1347,N1347,2)</f>
        <v>#NAME?</v>
      </c>
      <c r="P1347" s="52" t="e">
        <f>YIELD(E1347,F1347,H1347,M1347,L1347,N1347,2)</f>
        <v>#NAME?</v>
      </c>
      <c r="Q1347" s="52">
        <f>H1347*L1347/M1347</f>
        <v>0.11001034985264534</v>
      </c>
      <c r="R1347" s="54">
        <f>I1347*O1347</f>
        <v>0</v>
      </c>
      <c r="S1347" s="52">
        <f>R1347/$I$1360</f>
        <v>0</v>
      </c>
      <c r="T1347" s="54">
        <f>I1347*M1347/100-K1347</f>
        <v>46416500</v>
      </c>
      <c r="U1347" s="46">
        <f>T1347/K1347</f>
        <v>0.0070955882352941174</v>
      </c>
    </row>
    <row r="1348">
      <c r="A1348" s="50">
        <v>37</v>
      </c>
      <c r="B1348" s="50" t="s">
        <v>670</v>
      </c>
      <c r="C1348" s="50" t="s">
        <v>23</v>
      </c>
      <c r="D1348" s="50" t="s">
        <v>671</v>
      </c>
      <c r="E1348" s="51">
        <v>43859</v>
      </c>
      <c r="F1348" s="51">
        <v>44383</v>
      </c>
      <c r="G1348" s="51">
        <v>43899</v>
      </c>
      <c r="H1348" s="52">
        <v>0.0825</v>
      </c>
      <c r="I1348" s="53">
        <v>1500000000</v>
      </c>
      <c r="J1348" s="54">
        <v>100.07</v>
      </c>
      <c r="K1348" s="54">
        <v>1501050000</v>
      </c>
      <c r="L1348" s="54">
        <v>100</v>
      </c>
      <c r="M1348" s="55">
        <v>100.42</v>
      </c>
      <c r="N1348" s="56">
        <v>4</v>
      </c>
      <c r="O1348" s="52" t="e">
        <f>YIELD(E1348,F1348,H1348,J1348,L1348,N1348,2)</f>
        <v>#NAME?</v>
      </c>
      <c r="P1348" s="52" t="e">
        <f>YIELD(E1348,F1348,H1348,M1348,L1348,N1348,2)</f>
        <v>#NAME?</v>
      </c>
      <c r="Q1348" s="52">
        <f>H1348*L1348/M1348</f>
        <v>0.082154949213304115</v>
      </c>
      <c r="R1348" s="54">
        <f>I1348*O1348</f>
        <v>0</v>
      </c>
      <c r="S1348" s="52">
        <f>R1348/$I$1360</f>
        <v>0</v>
      </c>
      <c r="T1348" s="54">
        <f>I1348*M1348/100-K1348</f>
        <v>5250000</v>
      </c>
      <c r="U1348" s="46">
        <f>T1348/K1348</f>
        <v>0.00349755171380034</v>
      </c>
    </row>
    <row r="1349">
      <c r="A1349" s="50">
        <v>38</v>
      </c>
      <c r="B1349" s="50" t="s">
        <v>704</v>
      </c>
      <c r="C1349" s="50" t="s">
        <v>23</v>
      </c>
      <c r="D1349" s="50" t="s">
        <v>705</v>
      </c>
      <c r="E1349" s="51">
        <v>43504</v>
      </c>
      <c r="F1349" s="51">
        <v>44600</v>
      </c>
      <c r="G1349" s="51">
        <v>43899</v>
      </c>
      <c r="H1349" s="52">
        <v>0.0865</v>
      </c>
      <c r="I1349" s="53">
        <v>3000000000</v>
      </c>
      <c r="J1349" s="54">
        <v>100</v>
      </c>
      <c r="K1349" s="54">
        <v>3000000000</v>
      </c>
      <c r="L1349" s="54">
        <v>100</v>
      </c>
      <c r="M1349" s="55">
        <v>103.3525</v>
      </c>
      <c r="N1349" s="56">
        <v>4</v>
      </c>
      <c r="O1349" s="52" t="e">
        <f>YIELD(E1349,F1349,H1349,J1349,L1349,N1349,2)</f>
        <v>#NAME?</v>
      </c>
      <c r="P1349" s="52" t="e">
        <f>YIELD(E1349,F1349,H1349,M1349,L1349,N1349,2)</f>
        <v>#NAME?</v>
      </c>
      <c r="Q1349" s="52">
        <f>H1349*L1349/M1349</f>
        <v>0.083694153503785576</v>
      </c>
      <c r="R1349" s="54">
        <f>I1349*O1349</f>
        <v>0</v>
      </c>
      <c r="S1349" s="52">
        <f>R1349/$I$1360</f>
        <v>0</v>
      </c>
      <c r="T1349" s="54">
        <f>I1349*M1349/100-K1349</f>
        <v>100575000</v>
      </c>
      <c r="U1349" s="46">
        <f>T1349/K1349</f>
        <v>0.033525</v>
      </c>
    </row>
    <row r="1350">
      <c r="A1350" s="50">
        <v>39</v>
      </c>
      <c r="B1350" s="50" t="s">
        <v>674</v>
      </c>
      <c r="C1350" s="50" t="s">
        <v>23</v>
      </c>
      <c r="D1350" s="50" t="s">
        <v>675</v>
      </c>
      <c r="E1350" s="51">
        <v>43788</v>
      </c>
      <c r="F1350" s="51">
        <v>44515</v>
      </c>
      <c r="G1350" s="51">
        <v>43899</v>
      </c>
      <c r="H1350" s="52">
        <v>0.0925</v>
      </c>
      <c r="I1350" s="53">
        <v>2000000000</v>
      </c>
      <c r="J1350" s="54">
        <v>103.17</v>
      </c>
      <c r="K1350" s="54">
        <v>2063400000</v>
      </c>
      <c r="L1350" s="54">
        <v>100</v>
      </c>
      <c r="M1350" s="55">
        <v>104.1061</v>
      </c>
      <c r="N1350" s="56">
        <v>4</v>
      </c>
      <c r="O1350" s="52" t="e">
        <f>YIELD(E1350,F1350,H1350,J1350,L1350,N1350,2)</f>
        <v>#NAME?</v>
      </c>
      <c r="P1350" s="52" t="e">
        <f>YIELD(E1350,F1350,H1350,M1350,L1350,N1350,2)</f>
        <v>#NAME?</v>
      </c>
      <c r="Q1350" s="52">
        <f>H1350*L1350/M1350</f>
        <v>0.088851661910301125</v>
      </c>
      <c r="R1350" s="54">
        <f>I1350*O1350</f>
        <v>0</v>
      </c>
      <c r="S1350" s="52">
        <f>R1350/$I$1360</f>
        <v>0</v>
      </c>
      <c r="T1350" s="54">
        <f>I1350*M1350/100-K1350</f>
        <v>18722000</v>
      </c>
      <c r="U1350" s="46">
        <f>T1350/K1350</f>
        <v>0.0090733740428419109</v>
      </c>
    </row>
    <row r="1351">
      <c r="A1351" s="50">
        <v>40</v>
      </c>
      <c r="B1351" s="50" t="s">
        <v>736</v>
      </c>
      <c r="C1351" s="50" t="s">
        <v>23</v>
      </c>
      <c r="D1351" s="50" t="s">
        <v>737</v>
      </c>
      <c r="E1351" s="51">
        <v>43508</v>
      </c>
      <c r="F1351" s="51">
        <v>44604</v>
      </c>
      <c r="G1351" s="51">
        <v>43899</v>
      </c>
      <c r="H1351" s="52">
        <v>0.088</v>
      </c>
      <c r="I1351" s="53">
        <v>2000000000</v>
      </c>
      <c r="J1351" s="54">
        <v>100</v>
      </c>
      <c r="K1351" s="54">
        <v>2000000000</v>
      </c>
      <c r="L1351" s="54">
        <v>100</v>
      </c>
      <c r="M1351" s="55">
        <v>102.1525</v>
      </c>
      <c r="N1351" s="56">
        <v>4</v>
      </c>
      <c r="O1351" s="52" t="e">
        <f>YIELD(E1351,F1351,H1351,J1351,L1351,N1351,2)</f>
        <v>#NAME?</v>
      </c>
      <c r="P1351" s="52" t="e">
        <f>YIELD(E1351,F1351,H1351,M1351,L1351,N1351,2)</f>
        <v>#NAME?</v>
      </c>
      <c r="Q1351" s="52">
        <f>H1351*L1351/M1351</f>
        <v>0.086145713516556116</v>
      </c>
      <c r="R1351" s="54">
        <f>I1351*O1351</f>
        <v>0</v>
      </c>
      <c r="S1351" s="52">
        <f>R1351/$I$1360</f>
        <v>0</v>
      </c>
      <c r="T1351" s="54">
        <f>I1351*M1351/100-K1351</f>
        <v>43050000</v>
      </c>
      <c r="U1351" s="46">
        <f>T1351/K1351</f>
        <v>0.021525</v>
      </c>
    </row>
    <row r="1352">
      <c r="A1352" s="50">
        <v>41</v>
      </c>
      <c r="B1352" s="50" t="s">
        <v>774</v>
      </c>
      <c r="C1352" s="50" t="s">
        <v>23</v>
      </c>
      <c r="D1352" s="50" t="s">
        <v>775</v>
      </c>
      <c r="E1352" s="51">
        <v>43006</v>
      </c>
      <c r="F1352" s="51">
        <v>44832</v>
      </c>
      <c r="G1352" s="51">
        <v>43899</v>
      </c>
      <c r="H1352" s="52">
        <v>0.0875</v>
      </c>
      <c r="I1352" s="53">
        <v>1000000000</v>
      </c>
      <c r="J1352" s="54">
        <v>100</v>
      </c>
      <c r="K1352" s="54">
        <v>1000000000</v>
      </c>
      <c r="L1352" s="54">
        <v>100</v>
      </c>
      <c r="M1352" s="55">
        <v>100.851</v>
      </c>
      <c r="N1352" s="56">
        <v>4</v>
      </c>
      <c r="O1352" s="52" t="e">
        <f>YIELD(E1352,F1352,H1352,J1352,L1352,N1352,2)</f>
        <v>#NAME?</v>
      </c>
      <c r="P1352" s="52" t="e">
        <f>YIELD(E1352,F1352,H1352,M1352,L1352,N1352,2)</f>
        <v>#NAME?</v>
      </c>
      <c r="Q1352" s="52">
        <f>H1352*L1352/M1352</f>
        <v>0.086761658287969376</v>
      </c>
      <c r="R1352" s="54">
        <f>I1352*O1352</f>
        <v>0</v>
      </c>
      <c r="S1352" s="52">
        <f>R1352/$I$1360</f>
        <v>0</v>
      </c>
      <c r="T1352" s="54">
        <f>I1352*M1352/100-K1352</f>
        <v>8510000</v>
      </c>
      <c r="U1352" s="46">
        <f>T1352/K1352</f>
        <v>0.00851</v>
      </c>
    </row>
    <row r="1353">
      <c r="A1353" s="50">
        <v>42</v>
      </c>
      <c r="B1353" s="50" t="s">
        <v>684</v>
      </c>
      <c r="C1353" s="50" t="s">
        <v>23</v>
      </c>
      <c r="D1353" s="50" t="s">
        <v>685</v>
      </c>
      <c r="E1353" s="51">
        <v>43081</v>
      </c>
      <c r="F1353" s="51">
        <v>44907</v>
      </c>
      <c r="G1353" s="51">
        <v>43899</v>
      </c>
      <c r="H1353" s="52">
        <v>0.091</v>
      </c>
      <c r="I1353" s="53">
        <v>4000000000</v>
      </c>
      <c r="J1353" s="54">
        <v>100</v>
      </c>
      <c r="K1353" s="54">
        <v>4000000000</v>
      </c>
      <c r="L1353" s="54">
        <v>100</v>
      </c>
      <c r="M1353" s="55">
        <v>103.253</v>
      </c>
      <c r="N1353" s="56">
        <v>4</v>
      </c>
      <c r="O1353" s="52" t="e">
        <f>YIELD(E1353,F1353,H1353,J1353,L1353,N1353,2)</f>
        <v>#NAME?</v>
      </c>
      <c r="P1353" s="52" t="e">
        <f>YIELD(E1353,F1353,H1353,M1353,L1353,N1353,2)</f>
        <v>#NAME?</v>
      </c>
      <c r="Q1353" s="52">
        <f>H1353*L1353/M1353</f>
        <v>0.088133032454262822</v>
      </c>
      <c r="R1353" s="54">
        <f>I1353*O1353</f>
        <v>0</v>
      </c>
      <c r="S1353" s="52">
        <f>R1353/$I$1360</f>
        <v>0</v>
      </c>
      <c r="T1353" s="54">
        <f>I1353*M1353/100-K1353</f>
        <v>130120000</v>
      </c>
      <c r="U1353" s="46">
        <f>T1353/K1353</f>
        <v>0.03253</v>
      </c>
    </row>
    <row r="1354">
      <c r="A1354" s="50">
        <v>43</v>
      </c>
      <c r="B1354" s="50" t="s">
        <v>593</v>
      </c>
      <c r="C1354" s="50" t="s">
        <v>23</v>
      </c>
      <c r="D1354" s="50" t="s">
        <v>594</v>
      </c>
      <c r="E1354" s="51">
        <v>43672</v>
      </c>
      <c r="F1354" s="51">
        <v>44768</v>
      </c>
      <c r="G1354" s="51">
        <v>43899</v>
      </c>
      <c r="H1354" s="52">
        <v>0.089</v>
      </c>
      <c r="I1354" s="53">
        <v>5000000000</v>
      </c>
      <c r="J1354" s="54">
        <v>100</v>
      </c>
      <c r="K1354" s="54">
        <v>5000000000</v>
      </c>
      <c r="L1354" s="54">
        <v>100</v>
      </c>
      <c r="M1354" s="55">
        <v>103.6065</v>
      </c>
      <c r="N1354" s="56">
        <v>4</v>
      </c>
      <c r="O1354" s="52" t="e">
        <f>YIELD(E1354,F1354,H1354,J1354,L1354,N1354,2)</f>
        <v>#NAME?</v>
      </c>
      <c r="P1354" s="52" t="e">
        <f>YIELD(E1354,F1354,H1354,M1354,L1354,N1354,2)</f>
        <v>#NAME?</v>
      </c>
      <c r="Q1354" s="52">
        <f>H1354*L1354/M1354</f>
        <v>0.085901946306457616</v>
      </c>
      <c r="R1354" s="54">
        <f>I1354*O1354</f>
        <v>0</v>
      </c>
      <c r="S1354" s="52">
        <f>R1354/$I$1360</f>
        <v>0</v>
      </c>
      <c r="T1354" s="54">
        <f>I1354*M1354/100-K1354</f>
        <v>180325000</v>
      </c>
      <c r="U1354" s="46">
        <f>T1354/K1354</f>
        <v>0.036065</v>
      </c>
    </row>
    <row r="1355">
      <c r="A1355" s="50">
        <v>44</v>
      </c>
      <c r="B1355" s="50" t="s">
        <v>484</v>
      </c>
      <c r="C1355" s="50" t="s">
        <v>23</v>
      </c>
      <c r="D1355" s="50" t="s">
        <v>485</v>
      </c>
      <c r="E1355" s="51">
        <v>43651</v>
      </c>
      <c r="F1355" s="51">
        <v>44747</v>
      </c>
      <c r="G1355" s="51">
        <v>43899</v>
      </c>
      <c r="H1355" s="52">
        <v>0.0995</v>
      </c>
      <c r="I1355" s="53">
        <v>1000000000</v>
      </c>
      <c r="J1355" s="54">
        <v>100</v>
      </c>
      <c r="K1355" s="54">
        <v>1000000000</v>
      </c>
      <c r="L1355" s="54">
        <v>100</v>
      </c>
      <c r="M1355" s="55">
        <v>98.6291</v>
      </c>
      <c r="N1355" s="56">
        <v>4</v>
      </c>
      <c r="O1355" s="52" t="e">
        <f>YIELD(E1355,F1355,H1355,J1355,L1355,N1355,2)</f>
        <v>#NAME?</v>
      </c>
      <c r="P1355" s="52" t="e">
        <f>YIELD(E1355,F1355,H1355,M1355,L1355,N1355,2)</f>
        <v>#NAME?</v>
      </c>
      <c r="Q1355" s="52">
        <f>H1355*L1355/M1355</f>
        <v>0.10088300511715104</v>
      </c>
      <c r="R1355" s="54">
        <f>I1355*O1355</f>
        <v>0</v>
      </c>
      <c r="S1355" s="52">
        <f>R1355/$I$1360</f>
        <v>0</v>
      </c>
      <c r="T1355" s="54">
        <f>I1355*M1355/100-K1355</f>
        <v>-13709000</v>
      </c>
      <c r="U1355" s="46">
        <f>T1355/K1355</f>
        <v>-0.013709</v>
      </c>
    </row>
    <row r="1356">
      <c r="A1356" s="50">
        <v>45</v>
      </c>
      <c r="B1356" s="50" t="s">
        <v>531</v>
      </c>
      <c r="C1356" s="50" t="s">
        <v>23</v>
      </c>
      <c r="D1356" s="50" t="s">
        <v>532</v>
      </c>
      <c r="E1356" s="51">
        <v>43768</v>
      </c>
      <c r="F1356" s="51">
        <v>44864</v>
      </c>
      <c r="G1356" s="51">
        <v>43899</v>
      </c>
      <c r="H1356" s="52">
        <v>0.0975</v>
      </c>
      <c r="I1356" s="53">
        <v>9500000000</v>
      </c>
      <c r="J1356" s="54">
        <v>100</v>
      </c>
      <c r="K1356" s="54">
        <v>9500000000</v>
      </c>
      <c r="L1356" s="54">
        <v>100</v>
      </c>
      <c r="M1356" s="55">
        <v>97.5542</v>
      </c>
      <c r="N1356" s="56">
        <v>4</v>
      </c>
      <c r="O1356" s="52" t="e">
        <f>YIELD(E1356,F1356,H1356,J1356,L1356,N1356,2)</f>
        <v>#NAME?</v>
      </c>
      <c r="P1356" s="52" t="e">
        <f>YIELD(E1356,F1356,H1356,M1356,L1356,N1356,2)</f>
        <v>#NAME?</v>
      </c>
      <c r="Q1356" s="52">
        <f>H1356*L1356/M1356</f>
        <v>0.099944441141437274</v>
      </c>
      <c r="R1356" s="54">
        <f>I1356*O1356</f>
        <v>0</v>
      </c>
      <c r="S1356" s="52">
        <f>R1356/$I$1360</f>
        <v>0</v>
      </c>
      <c r="T1356" s="54">
        <f>I1356*M1356/100-K1356</f>
        <v>-232351000</v>
      </c>
      <c r="U1356" s="46">
        <f>T1356/K1356</f>
        <v>-0.024458</v>
      </c>
    </row>
    <row r="1357">
      <c r="A1357" s="50">
        <v>46</v>
      </c>
      <c r="B1357" s="50" t="s">
        <v>486</v>
      </c>
      <c r="C1357" s="50" t="s">
        <v>23</v>
      </c>
      <c r="D1357" s="50" t="s">
        <v>487</v>
      </c>
      <c r="E1357" s="51">
        <v>43854</v>
      </c>
      <c r="F1357" s="51">
        <v>44840</v>
      </c>
      <c r="G1357" s="51">
        <v>43899</v>
      </c>
      <c r="H1357" s="52">
        <v>0.085</v>
      </c>
      <c r="I1357" s="53">
        <v>4000000000</v>
      </c>
      <c r="J1357" s="54">
        <v>98.03</v>
      </c>
      <c r="K1357" s="54">
        <v>3921200000</v>
      </c>
      <c r="L1357" s="54">
        <v>100</v>
      </c>
      <c r="M1357" s="55">
        <v>98.2336</v>
      </c>
      <c r="N1357" s="56">
        <v>4</v>
      </c>
      <c r="O1357" s="52" t="e">
        <f>YIELD(E1357,F1357,H1357,J1357,L1357,N1357,2)</f>
        <v>#NAME?</v>
      </c>
      <c r="P1357" s="52" t="e">
        <f>YIELD(E1357,F1357,H1357,M1357,L1357,N1357,2)</f>
        <v>#NAME?</v>
      </c>
      <c r="Q1357" s="52">
        <f>H1357*L1357/M1357</f>
        <v>0.086528438334744939</v>
      </c>
      <c r="R1357" s="54">
        <f>I1357*O1357</f>
        <v>0</v>
      </c>
      <c r="S1357" s="52">
        <f>R1357/$I$1360</f>
        <v>0</v>
      </c>
      <c r="T1357" s="54">
        <f>I1357*M1357/100-K1357</f>
        <v>8144000</v>
      </c>
      <c r="U1357" s="46">
        <f>T1357/K1357</f>
        <v>0.002076915230031623</v>
      </c>
    </row>
    <row r="1358">
      <c r="A1358" s="50">
        <v>47</v>
      </c>
      <c r="B1358" s="50" t="s">
        <v>599</v>
      </c>
      <c r="C1358" s="50" t="s">
        <v>23</v>
      </c>
      <c r="D1358" s="50" t="s">
        <v>600</v>
      </c>
      <c r="E1358" s="51">
        <v>43742</v>
      </c>
      <c r="F1358" s="51">
        <v>44980</v>
      </c>
      <c r="G1358" s="51">
        <v>43899</v>
      </c>
      <c r="H1358" s="52">
        <v>0.0825</v>
      </c>
      <c r="I1358" s="53">
        <v>4000000000</v>
      </c>
      <c r="J1358" s="54">
        <v>97.725</v>
      </c>
      <c r="K1358" s="54">
        <v>3909000000</v>
      </c>
      <c r="L1358" s="54">
        <v>100</v>
      </c>
      <c r="M1358" s="55">
        <v>100.495</v>
      </c>
      <c r="N1358" s="56">
        <v>4</v>
      </c>
      <c r="O1358" s="52" t="e">
        <f>YIELD(E1358,F1358,H1358,J1358,L1358,N1358,2)</f>
        <v>#NAME?</v>
      </c>
      <c r="P1358" s="52" t="e">
        <f>YIELD(E1358,F1358,H1358,M1358,L1358,N1358,2)</f>
        <v>#NAME?</v>
      </c>
      <c r="Q1358" s="52">
        <f>H1358*L1358/M1358</f>
        <v>0.082093636499328326</v>
      </c>
      <c r="R1358" s="54">
        <f>I1358*O1358</f>
        <v>0</v>
      </c>
      <c r="S1358" s="52">
        <f>R1358/$I$1360</f>
        <v>0</v>
      </c>
      <c r="T1358" s="54">
        <f>I1358*M1358/100-K1358</f>
        <v>110800000</v>
      </c>
      <c r="U1358" s="46">
        <f>T1358/K1358</f>
        <v>0.028344845228958814</v>
      </c>
    </row>
    <row r="1359">
      <c r="A1359" s="57">
        <v>48</v>
      </c>
      <c r="B1359" s="57" t="s">
        <v>599</v>
      </c>
      <c r="C1359" s="57" t="s">
        <v>23</v>
      </c>
      <c r="D1359" s="57" t="s">
        <v>600</v>
      </c>
      <c r="E1359" s="58">
        <v>43733</v>
      </c>
      <c r="F1359" s="58">
        <v>44980</v>
      </c>
      <c r="G1359" s="58">
        <v>43899</v>
      </c>
      <c r="H1359" s="59">
        <v>0.0825</v>
      </c>
      <c r="I1359" s="60">
        <v>1500000000</v>
      </c>
      <c r="J1359" s="61">
        <v>97.725</v>
      </c>
      <c r="K1359" s="61">
        <v>1465875000</v>
      </c>
      <c r="L1359" s="61">
        <v>100</v>
      </c>
      <c r="M1359" s="62">
        <v>100.495</v>
      </c>
      <c r="N1359" s="63">
        <v>4</v>
      </c>
      <c r="O1359" s="59" t="e">
        <f>YIELD(E1359,F1359,H1359,J1359,L1359,N1359,2)</f>
        <v>#NAME?</v>
      </c>
      <c r="P1359" s="59" t="e">
        <f>YIELD(E1359,F1359,H1359,M1359,L1359,N1359,2)</f>
        <v>#NAME?</v>
      </c>
      <c r="Q1359" s="59">
        <f>H1359*L1359/M1359</f>
        <v>0.082093636499328326</v>
      </c>
      <c r="R1359" s="61">
        <f>I1359*O1359</f>
        <v>0</v>
      </c>
      <c r="S1359" s="59">
        <f>R1359/$I$1360</f>
        <v>0</v>
      </c>
      <c r="T1359" s="61">
        <f>I1359*M1359/100-K1359</f>
        <v>41550000</v>
      </c>
      <c r="U1359" s="47">
        <f>T1359/K1359</f>
        <v>0.028344845228958814</v>
      </c>
    </row>
    <row r="1360">
      <c r="I1360" s="18">
        <f>SUM(I1312:I1359)</f>
        <v>140680000000</v>
      </c>
      <c r="K1360" s="18">
        <f>SUM(K1312:K1359)</f>
        <v>141595352500.90002</v>
      </c>
      <c r="R1360" s="18">
        <f>SUM(R1312:R1359)</f>
        <v>0</v>
      </c>
      <c r="S1360" s="20" t="e">
        <f>SUM(S1312:S1359)</f>
        <v>#NAME?</v>
      </c>
      <c r="T1360" s="18">
        <f>SUM(T1312:T1359)</f>
        <v>1659986119.0999992</v>
      </c>
      <c r="U1360" s="2">
        <f>T1360/K1360</f>
        <v>0.011723450591992049</v>
      </c>
    </row>
    <row r="1363">
      <c r="B1363" s="8" t="s">
        <v>0</v>
      </c>
      <c r="C1363" s="0" t="s">
        <v>814</v>
      </c>
      <c r="G1363" s="7" t="s">
        <v>4</v>
      </c>
      <c r="H1363" s="10">
        <v>43899</v>
      </c>
    </row>
    <row r="1365">
      <c r="A1365" s="43" t="s">
        <v>5</v>
      </c>
      <c r="B1365" s="43" t="s">
        <v>217</v>
      </c>
      <c r="C1365" s="43" t="s">
        <v>218</v>
      </c>
      <c r="D1365" s="43" t="s">
        <v>219</v>
      </c>
      <c r="E1365" s="43" t="s">
        <v>220</v>
      </c>
      <c r="F1365" s="43" t="s">
        <v>221</v>
      </c>
      <c r="G1365" s="45" t="s">
        <v>222</v>
      </c>
      <c r="H1365" s="43" t="s">
        <v>223</v>
      </c>
      <c r="I1365" s="43" t="s">
        <v>224</v>
      </c>
      <c r="J1365" s="43" t="s">
        <v>225</v>
      </c>
      <c r="K1365" s="44"/>
      <c r="L1365" s="43" t="s">
        <v>226</v>
      </c>
      <c r="M1365" s="43" t="s">
        <v>227</v>
      </c>
      <c r="N1365" s="43" t="s">
        <v>228</v>
      </c>
      <c r="O1365" s="43" t="s">
        <v>229</v>
      </c>
      <c r="P1365" s="43" t="s">
        <v>230</v>
      </c>
      <c r="Q1365" s="43" t="s">
        <v>231</v>
      </c>
      <c r="R1365" s="43" t="s">
        <v>232</v>
      </c>
      <c r="S1365" s="43" t="s">
        <v>233</v>
      </c>
      <c r="T1365" s="43" t="s">
        <v>234</v>
      </c>
      <c r="U1365" s="48" t="s">
        <v>235</v>
      </c>
    </row>
    <row r="1366">
      <c r="A1366" s="44"/>
      <c r="B1366" s="44"/>
      <c r="C1366" s="44"/>
      <c r="D1366" s="44"/>
      <c r="E1366" s="44"/>
      <c r="F1366" s="44"/>
      <c r="G1366" s="44"/>
      <c r="H1366" s="44"/>
      <c r="I1366" s="44"/>
      <c r="J1366" s="42" t="s">
        <v>236</v>
      </c>
      <c r="K1366" s="42" t="s">
        <v>237</v>
      </c>
      <c r="L1366" s="44"/>
      <c r="M1366" s="44"/>
      <c r="N1366" s="44"/>
      <c r="O1366" s="44"/>
      <c r="P1366" s="44"/>
      <c r="Q1366" s="44"/>
      <c r="R1366" s="44"/>
      <c r="S1366" s="44"/>
      <c r="T1366" s="44"/>
      <c r="U1366" s="49"/>
    </row>
    <row r="1367">
      <c r="A1367" s="50">
        <v>1</v>
      </c>
      <c r="B1367" s="50" t="s">
        <v>515</v>
      </c>
      <c r="C1367" s="50" t="s">
        <v>23</v>
      </c>
      <c r="D1367" s="50" t="s">
        <v>516</v>
      </c>
      <c r="E1367" s="51">
        <v>43427</v>
      </c>
      <c r="F1367" s="51">
        <v>44734</v>
      </c>
      <c r="G1367" s="51">
        <v>43899</v>
      </c>
      <c r="H1367" s="52">
        <v>0.0925</v>
      </c>
      <c r="I1367" s="53">
        <v>1500000000</v>
      </c>
      <c r="J1367" s="54">
        <v>99.456</v>
      </c>
      <c r="K1367" s="54">
        <v>1491840000</v>
      </c>
      <c r="L1367" s="54">
        <v>100</v>
      </c>
      <c r="M1367" s="55">
        <v>100.0757</v>
      </c>
      <c r="N1367" s="56">
        <v>4</v>
      </c>
      <c r="O1367" s="52" t="e">
        <f>YIELD(E1367,F1367,H1367,J1367,L1367,N1367,2)</f>
        <v>#NAME?</v>
      </c>
      <c r="P1367" s="52" t="e">
        <f>YIELD(E1367,F1367,H1367,M1367,L1367,N1367,2)</f>
        <v>#NAME?</v>
      </c>
      <c r="Q1367" s="52">
        <f>H1367*L1367/M1367</f>
        <v>0.092430030466936527</v>
      </c>
      <c r="R1367" s="54">
        <f>I1367*O1367</f>
        <v>0</v>
      </c>
      <c r="S1367" s="52">
        <f>R1367/$I$1386</f>
        <v>0</v>
      </c>
      <c r="T1367" s="54">
        <f>I1367*M1367/100-K1367</f>
        <v>9295500</v>
      </c>
      <c r="U1367" s="46">
        <f>T1367/K1367</f>
        <v>0.0062308960746460746</v>
      </c>
    </row>
    <row r="1368">
      <c r="A1368" s="50">
        <v>2</v>
      </c>
      <c r="B1368" s="50" t="s">
        <v>515</v>
      </c>
      <c r="C1368" s="50" t="s">
        <v>23</v>
      </c>
      <c r="D1368" s="50" t="s">
        <v>516</v>
      </c>
      <c r="E1368" s="51">
        <v>43782</v>
      </c>
      <c r="F1368" s="51">
        <v>44734</v>
      </c>
      <c r="G1368" s="51">
        <v>43899</v>
      </c>
      <c r="H1368" s="52">
        <v>0.0925</v>
      </c>
      <c r="I1368" s="53">
        <v>1000000000</v>
      </c>
      <c r="J1368" s="54">
        <v>99.456</v>
      </c>
      <c r="K1368" s="54">
        <v>994560000</v>
      </c>
      <c r="L1368" s="54">
        <v>100</v>
      </c>
      <c r="M1368" s="55">
        <v>100.0757</v>
      </c>
      <c r="N1368" s="56">
        <v>4</v>
      </c>
      <c r="O1368" s="52" t="e">
        <f>YIELD(E1368,F1368,H1368,J1368,L1368,N1368,2)</f>
        <v>#NAME?</v>
      </c>
      <c r="P1368" s="52" t="e">
        <f>YIELD(E1368,F1368,H1368,M1368,L1368,N1368,2)</f>
        <v>#NAME?</v>
      </c>
      <c r="Q1368" s="52">
        <f>H1368*L1368/M1368</f>
        <v>0.092430030466936527</v>
      </c>
      <c r="R1368" s="54">
        <f>I1368*O1368</f>
        <v>0</v>
      </c>
      <c r="S1368" s="52">
        <f>R1368/$I$1386</f>
        <v>0</v>
      </c>
      <c r="T1368" s="54">
        <f>I1368*M1368/100-K1368</f>
        <v>6197000</v>
      </c>
      <c r="U1368" s="46">
        <f>T1368/K1368</f>
        <v>0.0062308960746460746</v>
      </c>
    </row>
    <row r="1369">
      <c r="A1369" s="50">
        <v>3</v>
      </c>
      <c r="B1369" s="50" t="s">
        <v>805</v>
      </c>
      <c r="C1369" s="50" t="s">
        <v>23</v>
      </c>
      <c r="D1369" s="50" t="s">
        <v>806</v>
      </c>
      <c r="E1369" s="51">
        <v>43875</v>
      </c>
      <c r="F1369" s="51">
        <v>46135</v>
      </c>
      <c r="G1369" s="51">
        <v>43899</v>
      </c>
      <c r="H1369" s="52">
        <v>0.0925</v>
      </c>
      <c r="I1369" s="53">
        <v>500000000</v>
      </c>
      <c r="J1369" s="54">
        <v>105.262</v>
      </c>
      <c r="K1369" s="54">
        <v>526310000</v>
      </c>
      <c r="L1369" s="54">
        <v>100</v>
      </c>
      <c r="M1369" s="55">
        <v>108.0893</v>
      </c>
      <c r="N1369" s="56">
        <v>4</v>
      </c>
      <c r="O1369" s="52" t="e">
        <f>YIELD(E1369,F1369,H1369,J1369,L1369,N1369,2)</f>
        <v>#NAME?</v>
      </c>
      <c r="P1369" s="52" t="e">
        <f>YIELD(E1369,F1369,H1369,M1369,L1369,N1369,2)</f>
        <v>#NAME?</v>
      </c>
      <c r="Q1369" s="52">
        <f>H1369*L1369/M1369</f>
        <v>0.085577388326134041</v>
      </c>
      <c r="R1369" s="54">
        <f>I1369*O1369</f>
        <v>0</v>
      </c>
      <c r="S1369" s="52">
        <f>R1369/$I$1386</f>
        <v>0</v>
      </c>
      <c r="T1369" s="54">
        <f>I1369*M1369/100-K1369</f>
        <v>14136500</v>
      </c>
      <c r="U1369" s="46">
        <f>T1369/K1369</f>
        <v>0.026859645456100017</v>
      </c>
    </row>
    <row r="1370">
      <c r="A1370" s="50">
        <v>4</v>
      </c>
      <c r="B1370" s="50" t="s">
        <v>805</v>
      </c>
      <c r="C1370" s="50" t="s">
        <v>23</v>
      </c>
      <c r="D1370" s="50" t="s">
        <v>806</v>
      </c>
      <c r="E1370" s="51">
        <v>43837</v>
      </c>
      <c r="F1370" s="51">
        <v>46135</v>
      </c>
      <c r="G1370" s="51">
        <v>43899</v>
      </c>
      <c r="H1370" s="52">
        <v>0.0925</v>
      </c>
      <c r="I1370" s="53">
        <v>2000000000</v>
      </c>
      <c r="J1370" s="54">
        <v>105.262</v>
      </c>
      <c r="K1370" s="54">
        <v>2105240000</v>
      </c>
      <c r="L1370" s="54">
        <v>100</v>
      </c>
      <c r="M1370" s="55">
        <v>108.0893</v>
      </c>
      <c r="N1370" s="56">
        <v>4</v>
      </c>
      <c r="O1370" s="52" t="e">
        <f>YIELD(E1370,F1370,H1370,J1370,L1370,N1370,2)</f>
        <v>#NAME?</v>
      </c>
      <c r="P1370" s="52" t="e">
        <f>YIELD(E1370,F1370,H1370,M1370,L1370,N1370,2)</f>
        <v>#NAME?</v>
      </c>
      <c r="Q1370" s="52">
        <f>H1370*L1370/M1370</f>
        <v>0.085577388326134041</v>
      </c>
      <c r="R1370" s="54">
        <f>I1370*O1370</f>
        <v>0</v>
      </c>
      <c r="S1370" s="52">
        <f>R1370/$I$1386</f>
        <v>0</v>
      </c>
      <c r="T1370" s="54">
        <f>I1370*M1370/100-K1370</f>
        <v>56546000</v>
      </c>
      <c r="U1370" s="46">
        <f>T1370/K1370</f>
        <v>0.026859645456100017</v>
      </c>
    </row>
    <row r="1371">
      <c r="A1371" s="50">
        <v>5</v>
      </c>
      <c r="B1371" s="50" t="s">
        <v>569</v>
      </c>
      <c r="C1371" s="50" t="s">
        <v>23</v>
      </c>
      <c r="D1371" s="50" t="s">
        <v>570</v>
      </c>
      <c r="E1371" s="51">
        <v>43605</v>
      </c>
      <c r="F1371" s="51">
        <v>44749</v>
      </c>
      <c r="G1371" s="51">
        <v>43899</v>
      </c>
      <c r="H1371" s="52">
        <v>0.096</v>
      </c>
      <c r="I1371" s="53">
        <v>1000000000</v>
      </c>
      <c r="J1371" s="54">
        <v>99.698</v>
      </c>
      <c r="K1371" s="54">
        <v>996980000</v>
      </c>
      <c r="L1371" s="54">
        <v>100</v>
      </c>
      <c r="M1371" s="55">
        <v>101.9603</v>
      </c>
      <c r="N1371" s="56">
        <v>4</v>
      </c>
      <c r="O1371" s="52" t="e">
        <f>YIELD(E1371,F1371,H1371,J1371,L1371,N1371,2)</f>
        <v>#NAME?</v>
      </c>
      <c r="P1371" s="52" t="e">
        <f>YIELD(E1371,F1371,H1371,M1371,L1371,N1371,2)</f>
        <v>#NAME?</v>
      </c>
      <c r="Q1371" s="52">
        <f>H1371*L1371/M1371</f>
        <v>0.094154293386739737</v>
      </c>
      <c r="R1371" s="54">
        <f>I1371*O1371</f>
        <v>0</v>
      </c>
      <c r="S1371" s="52">
        <f>R1371/$I$1386</f>
        <v>0</v>
      </c>
      <c r="T1371" s="54">
        <f>I1371*M1371/100-K1371</f>
        <v>22623000</v>
      </c>
      <c r="U1371" s="46">
        <f>T1371/K1371</f>
        <v>0.022691528415815763</v>
      </c>
    </row>
    <row r="1372">
      <c r="A1372" s="50">
        <v>6</v>
      </c>
      <c r="B1372" s="50" t="s">
        <v>569</v>
      </c>
      <c r="C1372" s="50" t="s">
        <v>23</v>
      </c>
      <c r="D1372" s="50" t="s">
        <v>570</v>
      </c>
      <c r="E1372" s="51">
        <v>43657</v>
      </c>
      <c r="F1372" s="51">
        <v>44749</v>
      </c>
      <c r="G1372" s="51">
        <v>43899</v>
      </c>
      <c r="H1372" s="52">
        <v>0.096</v>
      </c>
      <c r="I1372" s="53">
        <v>1500000000</v>
      </c>
      <c r="J1372" s="54">
        <v>99.698</v>
      </c>
      <c r="K1372" s="54">
        <v>1495470000</v>
      </c>
      <c r="L1372" s="54">
        <v>100</v>
      </c>
      <c r="M1372" s="55">
        <v>101.9603</v>
      </c>
      <c r="N1372" s="56">
        <v>4</v>
      </c>
      <c r="O1372" s="52" t="e">
        <f>YIELD(E1372,F1372,H1372,J1372,L1372,N1372,2)</f>
        <v>#NAME?</v>
      </c>
      <c r="P1372" s="52" t="e">
        <f>YIELD(E1372,F1372,H1372,M1372,L1372,N1372,2)</f>
        <v>#NAME?</v>
      </c>
      <c r="Q1372" s="52">
        <f>H1372*L1372/M1372</f>
        <v>0.094154293386739737</v>
      </c>
      <c r="R1372" s="54">
        <f>I1372*O1372</f>
        <v>0</v>
      </c>
      <c r="S1372" s="52">
        <f>R1372/$I$1386</f>
        <v>0</v>
      </c>
      <c r="T1372" s="54">
        <f>I1372*M1372/100-K1372</f>
        <v>33934500</v>
      </c>
      <c r="U1372" s="46">
        <f>T1372/K1372</f>
        <v>0.022691528415815763</v>
      </c>
    </row>
    <row r="1373">
      <c r="A1373" s="50">
        <v>7</v>
      </c>
      <c r="B1373" s="50" t="s">
        <v>517</v>
      </c>
      <c r="C1373" s="50" t="s">
        <v>23</v>
      </c>
      <c r="D1373" s="50" t="s">
        <v>518</v>
      </c>
      <c r="E1373" s="51">
        <v>43875</v>
      </c>
      <c r="F1373" s="51">
        <v>44558</v>
      </c>
      <c r="G1373" s="51">
        <v>43899</v>
      </c>
      <c r="H1373" s="52">
        <v>0.104</v>
      </c>
      <c r="I1373" s="53">
        <v>1000000000</v>
      </c>
      <c r="J1373" s="54">
        <v>101.252</v>
      </c>
      <c r="K1373" s="54">
        <v>1012520000</v>
      </c>
      <c r="L1373" s="54">
        <v>100</v>
      </c>
      <c r="M1373" s="55">
        <v>105.0058</v>
      </c>
      <c r="N1373" s="56">
        <v>4</v>
      </c>
      <c r="O1373" s="52" t="e">
        <f>YIELD(E1373,F1373,H1373,J1373,L1373,N1373,2)</f>
        <v>#NAME?</v>
      </c>
      <c r="P1373" s="52" t="e">
        <f>YIELD(E1373,F1373,H1373,M1373,L1373,N1373,2)</f>
        <v>#NAME?</v>
      </c>
      <c r="Q1373" s="52">
        <f>H1373*L1373/M1373</f>
        <v>0.099042148148007075</v>
      </c>
      <c r="R1373" s="54">
        <f>I1373*O1373</f>
        <v>0</v>
      </c>
      <c r="S1373" s="52">
        <f>R1373/$I$1386</f>
        <v>0</v>
      </c>
      <c r="T1373" s="54">
        <f>I1373*M1373/100-K1373</f>
        <v>37538000</v>
      </c>
      <c r="U1373" s="46">
        <f>T1373/K1373</f>
        <v>0.037073835578556473</v>
      </c>
    </row>
    <row r="1374">
      <c r="A1374" s="50">
        <v>8</v>
      </c>
      <c r="B1374" s="50" t="s">
        <v>517</v>
      </c>
      <c r="C1374" s="50" t="s">
        <v>23</v>
      </c>
      <c r="D1374" s="50" t="s">
        <v>518</v>
      </c>
      <c r="E1374" s="51">
        <v>43462</v>
      </c>
      <c r="F1374" s="51">
        <v>44558</v>
      </c>
      <c r="G1374" s="51">
        <v>43899</v>
      </c>
      <c r="H1374" s="52">
        <v>0.104</v>
      </c>
      <c r="I1374" s="53">
        <v>1500000000</v>
      </c>
      <c r="J1374" s="54">
        <v>101.252</v>
      </c>
      <c r="K1374" s="54">
        <v>1518780000</v>
      </c>
      <c r="L1374" s="54">
        <v>100</v>
      </c>
      <c r="M1374" s="55">
        <v>105.0058</v>
      </c>
      <c r="N1374" s="56">
        <v>4</v>
      </c>
      <c r="O1374" s="52" t="e">
        <f>YIELD(E1374,F1374,H1374,J1374,L1374,N1374,2)</f>
        <v>#NAME?</v>
      </c>
      <c r="P1374" s="52" t="e">
        <f>YIELD(E1374,F1374,H1374,M1374,L1374,N1374,2)</f>
        <v>#NAME?</v>
      </c>
      <c r="Q1374" s="52">
        <f>H1374*L1374/M1374</f>
        <v>0.099042148148007075</v>
      </c>
      <c r="R1374" s="54">
        <f>I1374*O1374</f>
        <v>0</v>
      </c>
      <c r="S1374" s="52">
        <f>R1374/$I$1386</f>
        <v>0</v>
      </c>
      <c r="T1374" s="54">
        <f>I1374*M1374/100-K1374</f>
        <v>56307000</v>
      </c>
      <c r="U1374" s="46">
        <f>T1374/K1374</f>
        <v>0.037073835578556473</v>
      </c>
    </row>
    <row r="1375">
      <c r="A1375" s="50">
        <v>9</v>
      </c>
      <c r="B1375" s="50" t="s">
        <v>571</v>
      </c>
      <c r="C1375" s="50" t="s">
        <v>23</v>
      </c>
      <c r="D1375" s="50" t="s">
        <v>572</v>
      </c>
      <c r="E1375" s="51">
        <v>43844</v>
      </c>
      <c r="F1375" s="51">
        <v>47741</v>
      </c>
      <c r="G1375" s="51">
        <v>43899</v>
      </c>
      <c r="H1375" s="52">
        <v>0.07</v>
      </c>
      <c r="I1375" s="53">
        <v>2500000000</v>
      </c>
      <c r="J1375" s="54">
        <v>100.12</v>
      </c>
      <c r="K1375" s="54">
        <v>2503000000</v>
      </c>
      <c r="L1375" s="54">
        <v>100</v>
      </c>
      <c r="M1375" s="55">
        <v>99.5</v>
      </c>
      <c r="N1375" s="56">
        <v>2</v>
      </c>
      <c r="O1375" s="52" t="e">
        <f>YIELD(E1375,F1375,H1375,J1375,L1375,N1375,2)</f>
        <v>#NAME?</v>
      </c>
      <c r="P1375" s="52" t="e">
        <f>YIELD(E1375,F1375,H1375,M1375,L1375,N1375,2)</f>
        <v>#NAME?</v>
      </c>
      <c r="Q1375" s="52">
        <f>H1375*L1375/M1375</f>
        <v>0.070351758793969862</v>
      </c>
      <c r="R1375" s="54">
        <f>I1375*O1375</f>
        <v>0</v>
      </c>
      <c r="S1375" s="52">
        <f>R1375/$I$1386</f>
        <v>0</v>
      </c>
      <c r="T1375" s="54">
        <f>I1375*M1375/100-K1375</f>
        <v>-15500000</v>
      </c>
      <c r="U1375" s="46">
        <f>T1375/K1375</f>
        <v>-0.0061925689172992408</v>
      </c>
    </row>
    <row r="1376">
      <c r="A1376" s="50">
        <v>10</v>
      </c>
      <c r="B1376" s="50" t="s">
        <v>571</v>
      </c>
      <c r="C1376" s="50" t="s">
        <v>23</v>
      </c>
      <c r="D1376" s="50" t="s">
        <v>572</v>
      </c>
      <c r="E1376" s="51">
        <v>43854</v>
      </c>
      <c r="F1376" s="51">
        <v>47741</v>
      </c>
      <c r="G1376" s="51">
        <v>43899</v>
      </c>
      <c r="H1376" s="52">
        <v>0.07</v>
      </c>
      <c r="I1376" s="53">
        <v>500000000</v>
      </c>
      <c r="J1376" s="54">
        <v>100.12</v>
      </c>
      <c r="K1376" s="54">
        <v>500600000</v>
      </c>
      <c r="L1376" s="54">
        <v>100</v>
      </c>
      <c r="M1376" s="55">
        <v>99.5</v>
      </c>
      <c r="N1376" s="56">
        <v>2</v>
      </c>
      <c r="O1376" s="52" t="e">
        <f>YIELD(E1376,F1376,H1376,J1376,L1376,N1376,2)</f>
        <v>#NAME?</v>
      </c>
      <c r="P1376" s="52" t="e">
        <f>YIELD(E1376,F1376,H1376,M1376,L1376,N1376,2)</f>
        <v>#NAME?</v>
      </c>
      <c r="Q1376" s="52">
        <f>H1376*L1376/M1376</f>
        <v>0.070351758793969862</v>
      </c>
      <c r="R1376" s="54">
        <f>I1376*O1376</f>
        <v>0</v>
      </c>
      <c r="S1376" s="52">
        <f>R1376/$I$1386</f>
        <v>0</v>
      </c>
      <c r="T1376" s="54">
        <f>I1376*M1376/100-K1376</f>
        <v>-3100000</v>
      </c>
      <c r="U1376" s="46">
        <f>T1376/K1376</f>
        <v>-0.0061925689172992408</v>
      </c>
    </row>
    <row r="1377">
      <c r="A1377" s="50">
        <v>11</v>
      </c>
      <c r="B1377" s="50" t="s">
        <v>383</v>
      </c>
      <c r="C1377" s="50" t="s">
        <v>23</v>
      </c>
      <c r="D1377" s="50" t="s">
        <v>384</v>
      </c>
      <c r="E1377" s="51">
        <v>43518</v>
      </c>
      <c r="F1377" s="51">
        <v>44368</v>
      </c>
      <c r="G1377" s="51">
        <v>43899</v>
      </c>
      <c r="H1377" s="52">
        <v>0.09</v>
      </c>
      <c r="I1377" s="53">
        <v>2500000000</v>
      </c>
      <c r="J1377" s="54">
        <v>100.14</v>
      </c>
      <c r="K1377" s="54">
        <v>2503500000</v>
      </c>
      <c r="L1377" s="54">
        <v>100</v>
      </c>
      <c r="M1377" s="55">
        <v>102.1704</v>
      </c>
      <c r="N1377" s="56">
        <v>4</v>
      </c>
      <c r="O1377" s="52" t="e">
        <f>YIELD(E1377,F1377,H1377,J1377,L1377,N1377,2)</f>
        <v>#NAME?</v>
      </c>
      <c r="P1377" s="52" t="e">
        <f>YIELD(E1377,F1377,H1377,M1377,L1377,N1377,2)</f>
        <v>#NAME?</v>
      </c>
      <c r="Q1377" s="52">
        <f>H1377*L1377/M1377</f>
        <v>0.088088135115454186</v>
      </c>
      <c r="R1377" s="54">
        <f>I1377*O1377</f>
        <v>0</v>
      </c>
      <c r="S1377" s="52">
        <f>R1377/$I$1386</f>
        <v>0</v>
      </c>
      <c r="T1377" s="54">
        <f>I1377*M1377/100-K1377</f>
        <v>50760000</v>
      </c>
      <c r="U1377" s="46">
        <f>T1377/K1377</f>
        <v>0.020275614140203714</v>
      </c>
    </row>
    <row r="1378">
      <c r="A1378" s="50">
        <v>12</v>
      </c>
      <c r="B1378" s="50" t="s">
        <v>698</v>
      </c>
      <c r="C1378" s="50" t="s">
        <v>23</v>
      </c>
      <c r="D1378" s="50" t="s">
        <v>699</v>
      </c>
      <c r="E1378" s="51">
        <v>43339</v>
      </c>
      <c r="F1378" s="51">
        <v>45111</v>
      </c>
      <c r="G1378" s="51">
        <v>43899</v>
      </c>
      <c r="H1378" s="52">
        <v>0.08</v>
      </c>
      <c r="I1378" s="53">
        <v>2500000000</v>
      </c>
      <c r="J1378" s="54">
        <v>101.07</v>
      </c>
      <c r="K1378" s="54">
        <v>2526750000</v>
      </c>
      <c r="L1378" s="54">
        <v>100</v>
      </c>
      <c r="M1378" s="55">
        <v>101.1749</v>
      </c>
      <c r="N1378" s="56">
        <v>4</v>
      </c>
      <c r="O1378" s="52" t="e">
        <f>YIELD(E1378,F1378,H1378,J1378,L1378,N1378,2)</f>
        <v>#NAME?</v>
      </c>
      <c r="P1378" s="52" t="e">
        <f>YIELD(E1378,F1378,H1378,M1378,L1378,N1378,2)</f>
        <v>#NAME?</v>
      </c>
      <c r="Q1378" s="52">
        <f>H1378*L1378/M1378</f>
        <v>0.079070994881141471</v>
      </c>
      <c r="R1378" s="54">
        <f>I1378*O1378</f>
        <v>0</v>
      </c>
      <c r="S1378" s="52">
        <f>R1378/$I$1386</f>
        <v>0</v>
      </c>
      <c r="T1378" s="54">
        <f>I1378*M1378/100-K1378</f>
        <v>2622499.9999995232</v>
      </c>
      <c r="U1378" s="46">
        <f>T1378/K1378</f>
        <v>0.0010378945285443844</v>
      </c>
    </row>
    <row r="1379">
      <c r="A1379" s="50">
        <v>13</v>
      </c>
      <c r="B1379" s="50" t="s">
        <v>416</v>
      </c>
      <c r="C1379" s="50" t="s">
        <v>23</v>
      </c>
      <c r="D1379" s="50" t="s">
        <v>417</v>
      </c>
      <c r="E1379" s="51">
        <v>43605</v>
      </c>
      <c r="F1379" s="51">
        <v>44754</v>
      </c>
      <c r="G1379" s="51">
        <v>43899</v>
      </c>
      <c r="H1379" s="52">
        <v>0.0925</v>
      </c>
      <c r="I1379" s="53">
        <v>2000000000</v>
      </c>
      <c r="J1379" s="54">
        <v>98.02</v>
      </c>
      <c r="K1379" s="54">
        <v>1960400000</v>
      </c>
      <c r="L1379" s="54">
        <v>100</v>
      </c>
      <c r="M1379" s="55">
        <v>101.7585</v>
      </c>
      <c r="N1379" s="56">
        <v>4</v>
      </c>
      <c r="O1379" s="52" t="e">
        <f>YIELD(E1379,F1379,H1379,J1379,L1379,N1379,2)</f>
        <v>#NAME?</v>
      </c>
      <c r="P1379" s="52" t="e">
        <f>YIELD(E1379,F1379,H1379,M1379,L1379,N1379,2)</f>
        <v>#NAME?</v>
      </c>
      <c r="Q1379" s="52">
        <f>H1379*L1379/M1379</f>
        <v>0.0909014971722264</v>
      </c>
      <c r="R1379" s="54">
        <f>I1379*O1379</f>
        <v>0</v>
      </c>
      <c r="S1379" s="52">
        <f>R1379/$I$1386</f>
        <v>0</v>
      </c>
      <c r="T1379" s="54">
        <f>I1379*M1379/100-K1379</f>
        <v>74770000</v>
      </c>
      <c r="U1379" s="46">
        <f>T1379/K1379</f>
        <v>0.038140175474392982</v>
      </c>
    </row>
    <row r="1380">
      <c r="A1380" s="50">
        <v>14</v>
      </c>
      <c r="B1380" s="50" t="s">
        <v>794</v>
      </c>
      <c r="C1380" s="50" t="s">
        <v>23</v>
      </c>
      <c r="D1380" s="50" t="s">
        <v>795</v>
      </c>
      <c r="E1380" s="51">
        <v>43475</v>
      </c>
      <c r="F1380" s="51">
        <v>44830</v>
      </c>
      <c r="G1380" s="51">
        <v>43899</v>
      </c>
      <c r="H1380" s="52">
        <v>0.078</v>
      </c>
      <c r="I1380" s="53">
        <v>1500000000</v>
      </c>
      <c r="J1380" s="54">
        <v>96.55</v>
      </c>
      <c r="K1380" s="54">
        <v>1448250000</v>
      </c>
      <c r="L1380" s="54">
        <v>100</v>
      </c>
      <c r="M1380" s="55">
        <v>102.1373</v>
      </c>
      <c r="N1380" s="56">
        <v>4</v>
      </c>
      <c r="O1380" s="52" t="e">
        <f>YIELD(E1380,F1380,H1380,J1380,L1380,N1380,2)</f>
        <v>#NAME?</v>
      </c>
      <c r="P1380" s="52" t="e">
        <f>YIELD(E1380,F1380,H1380,M1380,L1380,N1380,2)</f>
        <v>#NAME?</v>
      </c>
      <c r="Q1380" s="52">
        <f>H1380*L1380/M1380</f>
        <v>0.076367791198709969</v>
      </c>
      <c r="R1380" s="54">
        <f>I1380*O1380</f>
        <v>0</v>
      </c>
      <c r="S1380" s="52">
        <f>R1380/$I$1386</f>
        <v>0</v>
      </c>
      <c r="T1380" s="54">
        <f>I1380*M1380/100-K1380</f>
        <v>83809500</v>
      </c>
      <c r="U1380" s="46">
        <f>T1380/K1380</f>
        <v>0.057869497669601241</v>
      </c>
    </row>
    <row r="1381">
      <c r="A1381" s="50">
        <v>15</v>
      </c>
      <c r="B1381" s="50" t="s">
        <v>670</v>
      </c>
      <c r="C1381" s="50" t="s">
        <v>23</v>
      </c>
      <c r="D1381" s="50" t="s">
        <v>671</v>
      </c>
      <c r="E1381" s="51">
        <v>43859</v>
      </c>
      <c r="F1381" s="51">
        <v>44383</v>
      </c>
      <c r="G1381" s="51">
        <v>43899</v>
      </c>
      <c r="H1381" s="52">
        <v>0.0825</v>
      </c>
      <c r="I1381" s="53">
        <v>1000000000</v>
      </c>
      <c r="J1381" s="54">
        <v>100.07</v>
      </c>
      <c r="K1381" s="54">
        <v>1000700000</v>
      </c>
      <c r="L1381" s="54">
        <v>100</v>
      </c>
      <c r="M1381" s="55">
        <v>100.42</v>
      </c>
      <c r="N1381" s="56">
        <v>4</v>
      </c>
      <c r="O1381" s="52" t="e">
        <f>YIELD(E1381,F1381,H1381,J1381,L1381,N1381,2)</f>
        <v>#NAME?</v>
      </c>
      <c r="P1381" s="52" t="e">
        <f>YIELD(E1381,F1381,H1381,M1381,L1381,N1381,2)</f>
        <v>#NAME?</v>
      </c>
      <c r="Q1381" s="52">
        <f>H1381*L1381/M1381</f>
        <v>0.082154949213304115</v>
      </c>
      <c r="R1381" s="54">
        <f>I1381*O1381</f>
        <v>0</v>
      </c>
      <c r="S1381" s="52">
        <f>R1381/$I$1386</f>
        <v>0</v>
      </c>
      <c r="T1381" s="54">
        <f>I1381*M1381/100-K1381</f>
        <v>3500000</v>
      </c>
      <c r="U1381" s="46">
        <f>T1381/K1381</f>
        <v>0.00349755171380034</v>
      </c>
    </row>
    <row r="1382">
      <c r="A1382" s="50">
        <v>16</v>
      </c>
      <c r="B1382" s="50" t="s">
        <v>531</v>
      </c>
      <c r="C1382" s="50" t="s">
        <v>23</v>
      </c>
      <c r="D1382" s="50" t="s">
        <v>532</v>
      </c>
      <c r="E1382" s="51">
        <v>43774</v>
      </c>
      <c r="F1382" s="51">
        <v>44864</v>
      </c>
      <c r="G1382" s="51">
        <v>43899</v>
      </c>
      <c r="H1382" s="52">
        <v>0.0975</v>
      </c>
      <c r="I1382" s="53">
        <v>200000000</v>
      </c>
      <c r="J1382" s="54">
        <v>100.0037037</v>
      </c>
      <c r="K1382" s="54">
        <v>200007407.4</v>
      </c>
      <c r="L1382" s="54">
        <v>100</v>
      </c>
      <c r="M1382" s="55">
        <v>97.5542</v>
      </c>
      <c r="N1382" s="56">
        <v>4</v>
      </c>
      <c r="O1382" s="52" t="e">
        <f>YIELD(E1382,F1382,H1382,J1382,L1382,N1382,2)</f>
        <v>#NAME?</v>
      </c>
      <c r="P1382" s="52" t="e">
        <f>YIELD(E1382,F1382,H1382,M1382,L1382,N1382,2)</f>
        <v>#NAME?</v>
      </c>
      <c r="Q1382" s="52">
        <f>H1382*L1382/M1382</f>
        <v>0.099944441141437274</v>
      </c>
      <c r="R1382" s="54">
        <f>I1382*O1382</f>
        <v>0</v>
      </c>
      <c r="S1382" s="52">
        <f>R1382/$I$1386</f>
        <v>0</v>
      </c>
      <c r="T1382" s="54">
        <f>I1382*M1382/100-K1382</f>
        <v>-4899007.400000006</v>
      </c>
      <c r="U1382" s="46">
        <f>T1382/K1382</f>
        <v>-0.024494129810914221</v>
      </c>
    </row>
    <row r="1383">
      <c r="A1383" s="50">
        <v>17</v>
      </c>
      <c r="B1383" s="50" t="s">
        <v>531</v>
      </c>
      <c r="C1383" s="50" t="s">
        <v>23</v>
      </c>
      <c r="D1383" s="50" t="s">
        <v>532</v>
      </c>
      <c r="E1383" s="51">
        <v>43768</v>
      </c>
      <c r="F1383" s="51">
        <v>44864</v>
      </c>
      <c r="G1383" s="51">
        <v>43899</v>
      </c>
      <c r="H1383" s="52">
        <v>0.0975</v>
      </c>
      <c r="I1383" s="53">
        <v>2000000000</v>
      </c>
      <c r="J1383" s="54">
        <v>100.0037037</v>
      </c>
      <c r="K1383" s="54">
        <v>2000074073.9999998</v>
      </c>
      <c r="L1383" s="54">
        <v>100</v>
      </c>
      <c r="M1383" s="55">
        <v>97.5542</v>
      </c>
      <c r="N1383" s="56">
        <v>4</v>
      </c>
      <c r="O1383" s="52" t="e">
        <f>YIELD(E1383,F1383,H1383,J1383,L1383,N1383,2)</f>
        <v>#NAME?</v>
      </c>
      <c r="P1383" s="52" t="e">
        <f>YIELD(E1383,F1383,H1383,M1383,L1383,N1383,2)</f>
        <v>#NAME?</v>
      </c>
      <c r="Q1383" s="52">
        <f>H1383*L1383/M1383</f>
        <v>0.099944441141437274</v>
      </c>
      <c r="R1383" s="54">
        <f>I1383*O1383</f>
        <v>0</v>
      </c>
      <c r="S1383" s="52">
        <f>R1383/$I$1386</f>
        <v>0</v>
      </c>
      <c r="T1383" s="54">
        <f>I1383*M1383/100-K1383</f>
        <v>-48990073.999999762</v>
      </c>
      <c r="U1383" s="46">
        <f>T1383/K1383</f>
        <v>-0.024494129810914075</v>
      </c>
    </row>
    <row r="1384">
      <c r="A1384" s="50">
        <v>18</v>
      </c>
      <c r="B1384" s="50" t="s">
        <v>599</v>
      </c>
      <c r="C1384" s="50" t="s">
        <v>23</v>
      </c>
      <c r="D1384" s="50" t="s">
        <v>600</v>
      </c>
      <c r="E1384" s="51">
        <v>43875</v>
      </c>
      <c r="F1384" s="51">
        <v>44980</v>
      </c>
      <c r="G1384" s="51">
        <v>43899</v>
      </c>
      <c r="H1384" s="52">
        <v>0.0825</v>
      </c>
      <c r="I1384" s="53">
        <v>500000000</v>
      </c>
      <c r="J1384" s="54">
        <v>98.242</v>
      </c>
      <c r="K1384" s="54">
        <v>491210000</v>
      </c>
      <c r="L1384" s="54">
        <v>100</v>
      </c>
      <c r="M1384" s="55">
        <v>100.495</v>
      </c>
      <c r="N1384" s="56">
        <v>4</v>
      </c>
      <c r="O1384" s="52" t="e">
        <f>YIELD(E1384,F1384,H1384,J1384,L1384,N1384,2)</f>
        <v>#NAME?</v>
      </c>
      <c r="P1384" s="52" t="e">
        <f>YIELD(E1384,F1384,H1384,M1384,L1384,N1384,2)</f>
        <v>#NAME?</v>
      </c>
      <c r="Q1384" s="52">
        <f>H1384*L1384/M1384</f>
        <v>0.082093636499328326</v>
      </c>
      <c r="R1384" s="54">
        <f>I1384*O1384</f>
        <v>0</v>
      </c>
      <c r="S1384" s="52">
        <f>R1384/$I$1386</f>
        <v>0</v>
      </c>
      <c r="T1384" s="54">
        <f>I1384*M1384/100-K1384</f>
        <v>11265000</v>
      </c>
      <c r="U1384" s="46">
        <f>T1384/K1384</f>
        <v>0.022933165041428311</v>
      </c>
    </row>
    <row r="1385">
      <c r="A1385" s="57">
        <v>19</v>
      </c>
      <c r="B1385" s="57" t="s">
        <v>599</v>
      </c>
      <c r="C1385" s="57" t="s">
        <v>23</v>
      </c>
      <c r="D1385" s="57" t="s">
        <v>600</v>
      </c>
      <c r="E1385" s="58">
        <v>43837</v>
      </c>
      <c r="F1385" s="58">
        <v>44980</v>
      </c>
      <c r="G1385" s="58">
        <v>43899</v>
      </c>
      <c r="H1385" s="59">
        <v>0.0825</v>
      </c>
      <c r="I1385" s="60">
        <v>2000000000</v>
      </c>
      <c r="J1385" s="61">
        <v>98.242</v>
      </c>
      <c r="K1385" s="61">
        <v>1964840000</v>
      </c>
      <c r="L1385" s="61">
        <v>100</v>
      </c>
      <c r="M1385" s="62">
        <v>100.495</v>
      </c>
      <c r="N1385" s="63">
        <v>4</v>
      </c>
      <c r="O1385" s="59" t="e">
        <f>YIELD(E1385,F1385,H1385,J1385,L1385,N1385,2)</f>
        <v>#NAME?</v>
      </c>
      <c r="P1385" s="59" t="e">
        <f>YIELD(E1385,F1385,H1385,M1385,L1385,N1385,2)</f>
        <v>#NAME?</v>
      </c>
      <c r="Q1385" s="59">
        <f>H1385*L1385/M1385</f>
        <v>0.082093636499328326</v>
      </c>
      <c r="R1385" s="61">
        <f>I1385*O1385</f>
        <v>0</v>
      </c>
      <c r="S1385" s="59">
        <f>R1385/$I$1386</f>
        <v>0</v>
      </c>
      <c r="T1385" s="61">
        <f>I1385*M1385/100-K1385</f>
        <v>45060000</v>
      </c>
      <c r="U1385" s="47">
        <f>T1385/K1385</f>
        <v>0.022933165041428311</v>
      </c>
    </row>
    <row r="1386">
      <c r="I1386" s="18">
        <f>SUM(I1367:I1385)</f>
        <v>27200000000</v>
      </c>
      <c r="K1386" s="18">
        <f>SUM(K1367:K1385)</f>
        <v>27241031481.4</v>
      </c>
      <c r="R1386" s="18">
        <f>SUM(R1367:R1385)</f>
        <v>0</v>
      </c>
      <c r="S1386" s="20" t="e">
        <f>SUM(S1367:S1385)</f>
        <v>#NAME?</v>
      </c>
      <c r="T1386" s="18">
        <f>SUM(T1367:T1385)</f>
        <v>435875418.59999979</v>
      </c>
      <c r="U1386" s="2">
        <f>T1386/K1386</f>
        <v>0.016000694353208052</v>
      </c>
    </row>
    <row r="1389">
      <c r="B1389" s="8" t="s">
        <v>0</v>
      </c>
      <c r="C1389" s="0" t="s">
        <v>164</v>
      </c>
      <c r="G1389" s="7" t="s">
        <v>4</v>
      </c>
      <c r="H1389" s="10">
        <v>43899</v>
      </c>
    </row>
    <row r="1391">
      <c r="A1391" s="43" t="s">
        <v>5</v>
      </c>
      <c r="B1391" s="43" t="s">
        <v>217</v>
      </c>
      <c r="C1391" s="43" t="s">
        <v>218</v>
      </c>
      <c r="D1391" s="43" t="s">
        <v>219</v>
      </c>
      <c r="E1391" s="43" t="s">
        <v>220</v>
      </c>
      <c r="F1391" s="43" t="s">
        <v>221</v>
      </c>
      <c r="G1391" s="45" t="s">
        <v>222</v>
      </c>
      <c r="H1391" s="43" t="s">
        <v>223</v>
      </c>
      <c r="I1391" s="43" t="s">
        <v>224</v>
      </c>
      <c r="J1391" s="43" t="s">
        <v>225</v>
      </c>
      <c r="K1391" s="44"/>
      <c r="L1391" s="43" t="s">
        <v>226</v>
      </c>
      <c r="M1391" s="43" t="s">
        <v>227</v>
      </c>
      <c r="N1391" s="43" t="s">
        <v>228</v>
      </c>
      <c r="O1391" s="43" t="s">
        <v>229</v>
      </c>
      <c r="P1391" s="43" t="s">
        <v>230</v>
      </c>
      <c r="Q1391" s="43" t="s">
        <v>231</v>
      </c>
      <c r="R1391" s="43" t="s">
        <v>232</v>
      </c>
      <c r="S1391" s="43" t="s">
        <v>233</v>
      </c>
      <c r="T1391" s="43" t="s">
        <v>234</v>
      </c>
      <c r="U1391" s="48" t="s">
        <v>235</v>
      </c>
    </row>
    <row r="1392">
      <c r="A1392" s="44"/>
      <c r="B1392" s="44"/>
      <c r="C1392" s="44"/>
      <c r="D1392" s="44"/>
      <c r="E1392" s="44"/>
      <c r="F1392" s="44"/>
      <c r="G1392" s="44"/>
      <c r="H1392" s="44"/>
      <c r="I1392" s="44"/>
      <c r="J1392" s="42" t="s">
        <v>236</v>
      </c>
      <c r="K1392" s="42" t="s">
        <v>237</v>
      </c>
      <c r="L1392" s="44"/>
      <c r="M1392" s="44"/>
      <c r="N1392" s="44"/>
      <c r="O1392" s="44"/>
      <c r="P1392" s="44"/>
      <c r="Q1392" s="44"/>
      <c r="R1392" s="44"/>
      <c r="S1392" s="44"/>
      <c r="T1392" s="44"/>
      <c r="U1392" s="49"/>
    </row>
    <row r="1393">
      <c r="A1393" s="50">
        <v>1</v>
      </c>
      <c r="B1393" s="50" t="s">
        <v>314</v>
      </c>
      <c r="C1393" s="50" t="s">
        <v>23</v>
      </c>
      <c r="D1393" s="50" t="s">
        <v>315</v>
      </c>
      <c r="E1393" s="51">
        <v>42845</v>
      </c>
      <c r="F1393" s="51">
        <v>43905</v>
      </c>
      <c r="G1393" s="51">
        <v>43899</v>
      </c>
      <c r="H1393" s="52">
        <v>0.085</v>
      </c>
      <c r="I1393" s="53">
        <v>5000000000</v>
      </c>
      <c r="J1393" s="54">
        <v>99.02</v>
      </c>
      <c r="K1393" s="54">
        <v>4951000000</v>
      </c>
      <c r="L1393" s="54">
        <v>100</v>
      </c>
      <c r="M1393" s="55">
        <v>100.0198</v>
      </c>
      <c r="N1393" s="56">
        <v>4</v>
      </c>
      <c r="O1393" s="52" t="e">
        <f>YIELD(E1393,F1393,H1393,J1393,L1393,N1393,2)</f>
        <v>#NAME?</v>
      </c>
      <c r="P1393" s="52" t="e">
        <f>YIELD(E1393,F1393,H1393,M1393,L1393,N1393,2)</f>
        <v>#NAME?</v>
      </c>
      <c r="Q1393" s="52">
        <f>H1393*L1393/M1393</f>
        <v>0.084983173331680331</v>
      </c>
      <c r="R1393" s="54">
        <f>I1393*O1393</f>
        <v>0</v>
      </c>
      <c r="S1393" s="52">
        <f>R1393/$I$1462</f>
        <v>0</v>
      </c>
      <c r="T1393" s="54">
        <f>I1393*M1393/100-K1393</f>
        <v>49990000</v>
      </c>
      <c r="U1393" s="46">
        <f>T1393/K1393</f>
        <v>0.010096950111088668</v>
      </c>
    </row>
    <row r="1394">
      <c r="A1394" s="50">
        <v>2</v>
      </c>
      <c r="B1394" s="50" t="s">
        <v>604</v>
      </c>
      <c r="C1394" s="50" t="s">
        <v>23</v>
      </c>
      <c r="D1394" s="50" t="s">
        <v>605</v>
      </c>
      <c r="E1394" s="51">
        <v>43838</v>
      </c>
      <c r="F1394" s="51">
        <v>72809</v>
      </c>
      <c r="G1394" s="51">
        <v>43899</v>
      </c>
      <c r="H1394" s="52">
        <v>0</v>
      </c>
      <c r="I1394" s="53">
        <v>40000000000</v>
      </c>
      <c r="J1394" s="54">
        <v>68.178</v>
      </c>
      <c r="K1394" s="54">
        <v>27271200000</v>
      </c>
      <c r="L1394" s="54">
        <v>100</v>
      </c>
      <c r="M1394" s="55">
        <v>65.2835</v>
      </c>
      <c r="N1394" s="56">
        <v>4</v>
      </c>
      <c r="O1394" s="52" t="e">
        <f>YIELD(E1394,F1394,H1394,J1394,L1394,N1394,2)</f>
        <v>#NAME?</v>
      </c>
      <c r="P1394" s="52" t="e">
        <f>YIELD(E1394,F1394,H1394,M1394,L1394,N1394,2)</f>
        <v>#NAME?</v>
      </c>
      <c r="Q1394" s="52">
        <f>H1394*L1394/M1394</f>
        <v>0</v>
      </c>
      <c r="R1394" s="54">
        <f>I1394*O1394</f>
        <v>0</v>
      </c>
      <c r="S1394" s="52">
        <f>R1394/$I$1462</f>
        <v>0</v>
      </c>
      <c r="T1394" s="54">
        <f>I1394*M1394/100-K1394</f>
        <v>-1157800000</v>
      </c>
      <c r="U1394" s="46">
        <f>T1394/K1394</f>
        <v>-0.042455044149139018</v>
      </c>
    </row>
    <row r="1395">
      <c r="A1395" s="50">
        <v>3</v>
      </c>
      <c r="B1395" s="50" t="s">
        <v>815</v>
      </c>
      <c r="C1395" s="50" t="s">
        <v>23</v>
      </c>
      <c r="D1395" s="50" t="s">
        <v>816</v>
      </c>
      <c r="E1395" s="51">
        <v>43025</v>
      </c>
      <c r="F1395" s="51">
        <v>45582</v>
      </c>
      <c r="G1395" s="51">
        <v>43899</v>
      </c>
      <c r="H1395" s="52">
        <v>0.0925</v>
      </c>
      <c r="I1395" s="53">
        <v>18000000000</v>
      </c>
      <c r="J1395" s="54">
        <v>100</v>
      </c>
      <c r="K1395" s="54">
        <v>18000000000</v>
      </c>
      <c r="L1395" s="54">
        <v>100</v>
      </c>
      <c r="M1395" s="55">
        <v>104.9185</v>
      </c>
      <c r="N1395" s="56">
        <v>4</v>
      </c>
      <c r="O1395" s="52" t="e">
        <f>YIELD(E1395,F1395,H1395,J1395,L1395,N1395,2)</f>
        <v>#NAME?</v>
      </c>
      <c r="P1395" s="52" t="e">
        <f>YIELD(E1395,F1395,H1395,M1395,L1395,N1395,2)</f>
        <v>#NAME?</v>
      </c>
      <c r="Q1395" s="52">
        <f>H1395*L1395/M1395</f>
        <v>0.0881636698961575</v>
      </c>
      <c r="R1395" s="54">
        <f>I1395*O1395</f>
        <v>0</v>
      </c>
      <c r="S1395" s="52">
        <f>R1395/$I$1462</f>
        <v>0</v>
      </c>
      <c r="T1395" s="54">
        <f>I1395*M1395/100-K1395</f>
        <v>885330000</v>
      </c>
      <c r="U1395" s="46">
        <f>T1395/K1395</f>
        <v>0.049185</v>
      </c>
    </row>
    <row r="1396">
      <c r="A1396" s="50">
        <v>4</v>
      </c>
      <c r="B1396" s="50" t="s">
        <v>555</v>
      </c>
      <c r="C1396" s="50" t="s">
        <v>23</v>
      </c>
      <c r="D1396" s="50" t="s">
        <v>556</v>
      </c>
      <c r="E1396" s="51">
        <v>43725</v>
      </c>
      <c r="F1396" s="51">
        <v>44808</v>
      </c>
      <c r="G1396" s="51">
        <v>43899</v>
      </c>
      <c r="H1396" s="52">
        <v>0.0925</v>
      </c>
      <c r="I1396" s="53">
        <v>28000000000</v>
      </c>
      <c r="J1396" s="54">
        <v>100.00482759</v>
      </c>
      <c r="K1396" s="54">
        <v>28001351725.2</v>
      </c>
      <c r="L1396" s="54">
        <v>100</v>
      </c>
      <c r="M1396" s="55">
        <v>103.9559</v>
      </c>
      <c r="N1396" s="56">
        <v>4</v>
      </c>
      <c r="O1396" s="52" t="e">
        <f>YIELD(E1396,F1396,H1396,J1396,L1396,N1396,2)</f>
        <v>#NAME?</v>
      </c>
      <c r="P1396" s="52" t="e">
        <f>YIELD(E1396,F1396,H1396,M1396,L1396,N1396,2)</f>
        <v>#NAME?</v>
      </c>
      <c r="Q1396" s="52">
        <f>H1396*L1396/M1396</f>
        <v>0.0889800386510049</v>
      </c>
      <c r="R1396" s="54">
        <f>I1396*O1396</f>
        <v>0</v>
      </c>
      <c r="S1396" s="52">
        <f>R1396/$I$1462</f>
        <v>0</v>
      </c>
      <c r="T1396" s="54">
        <f>I1396*M1396/100-K1396</f>
        <v>1106300274.7999992</v>
      </c>
      <c r="U1396" s="46">
        <f>T1396/K1396</f>
        <v>0.039508816776312163</v>
      </c>
    </row>
    <row r="1397">
      <c r="A1397" s="50">
        <v>5</v>
      </c>
      <c r="B1397" s="50" t="s">
        <v>555</v>
      </c>
      <c r="C1397" s="50" t="s">
        <v>23</v>
      </c>
      <c r="D1397" s="50" t="s">
        <v>556</v>
      </c>
      <c r="E1397" s="51">
        <v>43712</v>
      </c>
      <c r="F1397" s="51">
        <v>44808</v>
      </c>
      <c r="G1397" s="51">
        <v>43899</v>
      </c>
      <c r="H1397" s="52">
        <v>0.0925</v>
      </c>
      <c r="I1397" s="53">
        <v>20720000000</v>
      </c>
      <c r="J1397" s="54">
        <v>100.00482759</v>
      </c>
      <c r="K1397" s="54">
        <v>20721000276.648003</v>
      </c>
      <c r="L1397" s="54">
        <v>100</v>
      </c>
      <c r="M1397" s="55">
        <v>103.9559</v>
      </c>
      <c r="N1397" s="56">
        <v>4</v>
      </c>
      <c r="O1397" s="52" t="e">
        <f>YIELD(E1397,F1397,H1397,J1397,L1397,N1397,2)</f>
        <v>#NAME?</v>
      </c>
      <c r="P1397" s="52" t="e">
        <f>YIELD(E1397,F1397,H1397,M1397,L1397,N1397,2)</f>
        <v>#NAME?</v>
      </c>
      <c r="Q1397" s="52">
        <f>H1397*L1397/M1397</f>
        <v>0.0889800386510049</v>
      </c>
      <c r="R1397" s="54">
        <f>I1397*O1397</f>
        <v>0</v>
      </c>
      <c r="S1397" s="52">
        <f>R1397/$I$1462</f>
        <v>0</v>
      </c>
      <c r="T1397" s="54">
        <f>I1397*M1397/100-K1397</f>
        <v>818662203.35199738</v>
      </c>
      <c r="U1397" s="46">
        <f>T1397/K1397</f>
        <v>0.039508816776312058</v>
      </c>
    </row>
    <row r="1398">
      <c r="A1398" s="50">
        <v>6</v>
      </c>
      <c r="B1398" s="50" t="s">
        <v>660</v>
      </c>
      <c r="C1398" s="50" t="s">
        <v>23</v>
      </c>
      <c r="D1398" s="50" t="s">
        <v>661</v>
      </c>
      <c r="E1398" s="51">
        <v>43097</v>
      </c>
      <c r="F1398" s="51">
        <v>44750</v>
      </c>
      <c r="G1398" s="51">
        <v>43899</v>
      </c>
      <c r="H1398" s="52">
        <v>0.1</v>
      </c>
      <c r="I1398" s="53">
        <v>1500000000</v>
      </c>
      <c r="J1398" s="54">
        <v>106.77</v>
      </c>
      <c r="K1398" s="54">
        <v>1601550000</v>
      </c>
      <c r="L1398" s="54">
        <v>100</v>
      </c>
      <c r="M1398" s="55">
        <v>105.8299</v>
      </c>
      <c r="N1398" s="56">
        <v>4</v>
      </c>
      <c r="O1398" s="52" t="e">
        <f>YIELD(E1398,F1398,H1398,J1398,L1398,N1398,2)</f>
        <v>#NAME?</v>
      </c>
      <c r="P1398" s="52" t="e">
        <f>YIELD(E1398,F1398,H1398,M1398,L1398,N1398,2)</f>
        <v>#NAME?</v>
      </c>
      <c r="Q1398" s="52">
        <f>H1398*L1398/M1398</f>
        <v>0.094491254361952534</v>
      </c>
      <c r="R1398" s="54">
        <f>I1398*O1398</f>
        <v>0</v>
      </c>
      <c r="S1398" s="52">
        <f>R1398/$I$1462</f>
        <v>0</v>
      </c>
      <c r="T1398" s="54">
        <f>I1398*M1398/100-K1398</f>
        <v>-14101500</v>
      </c>
      <c r="U1398" s="46">
        <f>T1398/K1398</f>
        <v>-0.00880490774562143</v>
      </c>
    </row>
    <row r="1399">
      <c r="A1399" s="50">
        <v>7</v>
      </c>
      <c r="B1399" s="50" t="s">
        <v>808</v>
      </c>
      <c r="C1399" s="50" t="s">
        <v>23</v>
      </c>
      <c r="D1399" s="50" t="s">
        <v>809</v>
      </c>
      <c r="E1399" s="51">
        <v>42536</v>
      </c>
      <c r="F1399" s="51">
        <v>44246</v>
      </c>
      <c r="G1399" s="51">
        <v>43899</v>
      </c>
      <c r="H1399" s="52">
        <v>0.096</v>
      </c>
      <c r="I1399" s="53">
        <v>5000000000</v>
      </c>
      <c r="J1399" s="54">
        <v>103.75</v>
      </c>
      <c r="K1399" s="54">
        <v>5187500000</v>
      </c>
      <c r="L1399" s="54">
        <v>100</v>
      </c>
      <c r="M1399" s="55">
        <v>102.9107</v>
      </c>
      <c r="N1399" s="56">
        <v>4</v>
      </c>
      <c r="O1399" s="52" t="e">
        <f>YIELD(E1399,F1399,H1399,J1399,L1399,N1399,2)</f>
        <v>#NAME?</v>
      </c>
      <c r="P1399" s="52" t="e">
        <f>YIELD(E1399,F1399,H1399,M1399,L1399,N1399,2)</f>
        <v>#NAME?</v>
      </c>
      <c r="Q1399" s="52">
        <f>H1399*L1399/M1399</f>
        <v>0.093284760476801717</v>
      </c>
      <c r="R1399" s="54">
        <f>I1399*O1399</f>
        <v>0</v>
      </c>
      <c r="S1399" s="52">
        <f>R1399/$I$1462</f>
        <v>0</v>
      </c>
      <c r="T1399" s="54">
        <f>I1399*M1399/100-K1399</f>
        <v>-41965000</v>
      </c>
      <c r="U1399" s="46">
        <f>T1399/K1399</f>
        <v>-0.0080896385542168683</v>
      </c>
    </row>
    <row r="1400">
      <c r="A1400" s="50">
        <v>8</v>
      </c>
      <c r="B1400" s="50" t="s">
        <v>330</v>
      </c>
      <c r="C1400" s="50" t="s">
        <v>23</v>
      </c>
      <c r="D1400" s="50" t="s">
        <v>331</v>
      </c>
      <c r="E1400" s="51">
        <v>43826</v>
      </c>
      <c r="F1400" s="51">
        <v>44058</v>
      </c>
      <c r="G1400" s="51">
        <v>43899</v>
      </c>
      <c r="H1400" s="52">
        <v>0.076</v>
      </c>
      <c r="I1400" s="53">
        <v>12500000000</v>
      </c>
      <c r="J1400" s="54">
        <v>100.89777778</v>
      </c>
      <c r="K1400" s="54">
        <v>12612222222.5</v>
      </c>
      <c r="L1400" s="54">
        <v>100</v>
      </c>
      <c r="M1400" s="55">
        <v>101.0122</v>
      </c>
      <c r="N1400" s="56">
        <v>4</v>
      </c>
      <c r="O1400" s="52" t="e">
        <f>YIELD(E1400,F1400,H1400,J1400,L1400,N1400,2)</f>
        <v>#NAME?</v>
      </c>
      <c r="P1400" s="52" t="e">
        <f>YIELD(E1400,F1400,H1400,M1400,L1400,N1400,2)</f>
        <v>#NAME?</v>
      </c>
      <c r="Q1400" s="52">
        <f>H1400*L1400/M1400</f>
        <v>0.075238436545288584</v>
      </c>
      <c r="R1400" s="54">
        <f>I1400*O1400</f>
        <v>0</v>
      </c>
      <c r="S1400" s="52">
        <f>R1400/$I$1462</f>
        <v>0</v>
      </c>
      <c r="T1400" s="54">
        <f>I1400*M1400/100-K1400</f>
        <v>14302777.5</v>
      </c>
      <c r="U1400" s="46">
        <f>T1400/K1400</f>
        <v>0.0011340410316021928</v>
      </c>
    </row>
    <row r="1401">
      <c r="A1401" s="50">
        <v>9</v>
      </c>
      <c r="B1401" s="50" t="s">
        <v>330</v>
      </c>
      <c r="C1401" s="50" t="s">
        <v>23</v>
      </c>
      <c r="D1401" s="50" t="s">
        <v>331</v>
      </c>
      <c r="E1401" s="51">
        <v>43507</v>
      </c>
      <c r="F1401" s="51">
        <v>44058</v>
      </c>
      <c r="G1401" s="51">
        <v>43899</v>
      </c>
      <c r="H1401" s="52">
        <v>0.076</v>
      </c>
      <c r="I1401" s="53">
        <v>10000000000</v>
      </c>
      <c r="J1401" s="54">
        <v>100.89777778</v>
      </c>
      <c r="K1401" s="54">
        <v>10089777778</v>
      </c>
      <c r="L1401" s="54">
        <v>100</v>
      </c>
      <c r="M1401" s="55">
        <v>101.0122</v>
      </c>
      <c r="N1401" s="56">
        <v>4</v>
      </c>
      <c r="O1401" s="52" t="e">
        <f>YIELD(E1401,F1401,H1401,J1401,L1401,N1401,2)</f>
        <v>#NAME?</v>
      </c>
      <c r="P1401" s="52" t="e">
        <f>YIELD(E1401,F1401,H1401,M1401,L1401,N1401,2)</f>
        <v>#NAME?</v>
      </c>
      <c r="Q1401" s="52">
        <f>H1401*L1401/M1401</f>
        <v>0.075238436545288584</v>
      </c>
      <c r="R1401" s="54">
        <f>I1401*O1401</f>
        <v>0</v>
      </c>
      <c r="S1401" s="52">
        <f>R1401/$I$1462</f>
        <v>0</v>
      </c>
      <c r="T1401" s="54">
        <f>I1401*M1401/100-K1401</f>
        <v>11442222.000001907</v>
      </c>
      <c r="U1401" s="46">
        <f>T1401/K1401</f>
        <v>0.0011340410316023819</v>
      </c>
    </row>
    <row r="1402">
      <c r="A1402" s="50">
        <v>10</v>
      </c>
      <c r="B1402" s="50" t="s">
        <v>817</v>
      </c>
      <c r="C1402" s="50" t="s">
        <v>23</v>
      </c>
      <c r="D1402" s="50" t="s">
        <v>818</v>
      </c>
      <c r="E1402" s="51">
        <v>42789</v>
      </c>
      <c r="F1402" s="51">
        <v>44615</v>
      </c>
      <c r="G1402" s="51">
        <v>43899</v>
      </c>
      <c r="H1402" s="52">
        <v>0.089</v>
      </c>
      <c r="I1402" s="53">
        <v>27000000000</v>
      </c>
      <c r="J1402" s="54">
        <v>100</v>
      </c>
      <c r="K1402" s="54">
        <v>27000000000</v>
      </c>
      <c r="L1402" s="54">
        <v>100</v>
      </c>
      <c r="M1402" s="55">
        <v>103.9008</v>
      </c>
      <c r="N1402" s="56">
        <v>4</v>
      </c>
      <c r="O1402" s="52" t="e">
        <f>YIELD(E1402,F1402,H1402,J1402,L1402,N1402,2)</f>
        <v>#NAME?</v>
      </c>
      <c r="P1402" s="52" t="e">
        <f>YIELD(E1402,F1402,H1402,M1402,L1402,N1402,2)</f>
        <v>#NAME?</v>
      </c>
      <c r="Q1402" s="52">
        <f>H1402*L1402/M1402</f>
        <v>0.085658628230004</v>
      </c>
      <c r="R1402" s="54">
        <f>I1402*O1402</f>
        <v>0</v>
      </c>
      <c r="S1402" s="52">
        <f>R1402/$I$1462</f>
        <v>0</v>
      </c>
      <c r="T1402" s="54">
        <f>I1402*M1402/100-K1402</f>
        <v>1053216000</v>
      </c>
      <c r="U1402" s="46">
        <f>T1402/K1402</f>
        <v>0.039008</v>
      </c>
    </row>
    <row r="1403">
      <c r="A1403" s="50">
        <v>11</v>
      </c>
      <c r="B1403" s="50" t="s">
        <v>345</v>
      </c>
      <c r="C1403" s="50" t="s">
        <v>23</v>
      </c>
      <c r="D1403" s="50" t="s">
        <v>346</v>
      </c>
      <c r="E1403" s="51">
        <v>43507</v>
      </c>
      <c r="F1403" s="51">
        <v>45519</v>
      </c>
      <c r="G1403" s="51">
        <v>43899</v>
      </c>
      <c r="H1403" s="52">
        <v>0.0825</v>
      </c>
      <c r="I1403" s="53">
        <v>38000000000</v>
      </c>
      <c r="J1403" s="54">
        <v>100.02</v>
      </c>
      <c r="K1403" s="54">
        <v>38007600000</v>
      </c>
      <c r="L1403" s="54">
        <v>100</v>
      </c>
      <c r="M1403" s="55">
        <v>104.0159</v>
      </c>
      <c r="N1403" s="56">
        <v>4</v>
      </c>
      <c r="O1403" s="52" t="e">
        <f>YIELD(E1403,F1403,H1403,J1403,L1403,N1403,2)</f>
        <v>#NAME?</v>
      </c>
      <c r="P1403" s="52" t="e">
        <f>YIELD(E1403,F1403,H1403,M1403,L1403,N1403,2)</f>
        <v>#NAME?</v>
      </c>
      <c r="Q1403" s="52">
        <f>H1403*L1403/M1403</f>
        <v>0.079314797064679532</v>
      </c>
      <c r="R1403" s="54">
        <f>I1403*O1403</f>
        <v>0</v>
      </c>
      <c r="S1403" s="52">
        <f>R1403/$I$1462</f>
        <v>0</v>
      </c>
      <c r="T1403" s="54">
        <f>I1403*M1403/100-K1403</f>
        <v>1518442000</v>
      </c>
      <c r="U1403" s="46">
        <f>T1403/K1403</f>
        <v>0.039951009798040393</v>
      </c>
    </row>
    <row r="1404">
      <c r="A1404" s="50">
        <v>12</v>
      </c>
      <c r="B1404" s="50" t="s">
        <v>805</v>
      </c>
      <c r="C1404" s="50" t="s">
        <v>23</v>
      </c>
      <c r="D1404" s="50" t="s">
        <v>806</v>
      </c>
      <c r="E1404" s="51">
        <v>43578</v>
      </c>
      <c r="F1404" s="51">
        <v>46135</v>
      </c>
      <c r="G1404" s="51">
        <v>43899</v>
      </c>
      <c r="H1404" s="52">
        <v>0.0925</v>
      </c>
      <c r="I1404" s="53">
        <v>15000000000</v>
      </c>
      <c r="J1404" s="54">
        <v>100</v>
      </c>
      <c r="K1404" s="54">
        <v>15000000000</v>
      </c>
      <c r="L1404" s="54">
        <v>100</v>
      </c>
      <c r="M1404" s="55">
        <v>108.0893</v>
      </c>
      <c r="N1404" s="56">
        <v>4</v>
      </c>
      <c r="O1404" s="52" t="e">
        <f>YIELD(E1404,F1404,H1404,J1404,L1404,N1404,2)</f>
        <v>#NAME?</v>
      </c>
      <c r="P1404" s="52" t="e">
        <f>YIELD(E1404,F1404,H1404,M1404,L1404,N1404,2)</f>
        <v>#NAME?</v>
      </c>
      <c r="Q1404" s="52">
        <f>H1404*L1404/M1404</f>
        <v>0.085577388326134041</v>
      </c>
      <c r="R1404" s="54">
        <f>I1404*O1404</f>
        <v>0</v>
      </c>
      <c r="S1404" s="52">
        <f>R1404/$I$1462</f>
        <v>0</v>
      </c>
      <c r="T1404" s="54">
        <f>I1404*M1404/100-K1404</f>
        <v>1213395000</v>
      </c>
      <c r="U1404" s="46">
        <f>T1404/K1404</f>
        <v>0.080893</v>
      </c>
    </row>
    <row r="1405">
      <c r="A1405" s="50">
        <v>13</v>
      </c>
      <c r="B1405" s="50" t="s">
        <v>608</v>
      </c>
      <c r="C1405" s="50" t="s">
        <v>23</v>
      </c>
      <c r="D1405" s="50" t="s">
        <v>609</v>
      </c>
      <c r="E1405" s="51">
        <v>43826</v>
      </c>
      <c r="F1405" s="51">
        <v>44171</v>
      </c>
      <c r="G1405" s="51">
        <v>43899</v>
      </c>
      <c r="H1405" s="52">
        <v>0.071</v>
      </c>
      <c r="I1405" s="53">
        <v>22000000000</v>
      </c>
      <c r="J1405" s="54">
        <v>100.17</v>
      </c>
      <c r="K1405" s="54">
        <v>22037400000</v>
      </c>
      <c r="L1405" s="54">
        <v>100</v>
      </c>
      <c r="M1405" s="55">
        <v>100.4258</v>
      </c>
      <c r="N1405" s="56">
        <v>4</v>
      </c>
      <c r="O1405" s="52" t="e">
        <f>YIELD(E1405,F1405,H1405,J1405,L1405,N1405,2)</f>
        <v>#NAME?</v>
      </c>
      <c r="P1405" s="52" t="e">
        <f>YIELD(E1405,F1405,H1405,M1405,L1405,N1405,2)</f>
        <v>#NAME?</v>
      </c>
      <c r="Q1405" s="52">
        <f>H1405*L1405/M1405</f>
        <v>0.070698963812088123</v>
      </c>
      <c r="R1405" s="54">
        <f>I1405*O1405</f>
        <v>0</v>
      </c>
      <c r="S1405" s="52">
        <f>R1405/$I$1462</f>
        <v>0</v>
      </c>
      <c r="T1405" s="54">
        <f>I1405*M1405/100-K1405</f>
        <v>56276000</v>
      </c>
      <c r="U1405" s="46">
        <f>T1405/K1405</f>
        <v>0.0025536587800738743</v>
      </c>
    </row>
    <row r="1406">
      <c r="A1406" s="50">
        <v>14</v>
      </c>
      <c r="B1406" s="50" t="s">
        <v>819</v>
      </c>
      <c r="C1406" s="50" t="s">
        <v>23</v>
      </c>
      <c r="D1406" s="50" t="s">
        <v>820</v>
      </c>
      <c r="E1406" s="51">
        <v>43826</v>
      </c>
      <c r="F1406" s="51">
        <v>44023</v>
      </c>
      <c r="G1406" s="51">
        <v>43899</v>
      </c>
      <c r="H1406" s="52">
        <v>0.085</v>
      </c>
      <c r="I1406" s="53">
        <v>3000000000</v>
      </c>
      <c r="J1406" s="54">
        <v>100.99</v>
      </c>
      <c r="K1406" s="54">
        <v>3029700000</v>
      </c>
      <c r="L1406" s="54">
        <v>100</v>
      </c>
      <c r="M1406" s="55">
        <v>100.7755</v>
      </c>
      <c r="N1406" s="56">
        <v>4</v>
      </c>
      <c r="O1406" s="52" t="e">
        <f>YIELD(E1406,F1406,H1406,J1406,L1406,N1406,2)</f>
        <v>#NAME?</v>
      </c>
      <c r="P1406" s="52" t="e">
        <f>YIELD(E1406,F1406,H1406,M1406,L1406,N1406,2)</f>
        <v>#NAME?</v>
      </c>
      <c r="Q1406" s="52">
        <f>H1406*L1406/M1406</f>
        <v>0.084345897564388178</v>
      </c>
      <c r="R1406" s="54">
        <f>I1406*O1406</f>
        <v>0</v>
      </c>
      <c r="S1406" s="52">
        <f>R1406/$I$1462</f>
        <v>0</v>
      </c>
      <c r="T1406" s="54">
        <f>I1406*M1406/100-K1406</f>
        <v>-6435000</v>
      </c>
      <c r="U1406" s="46">
        <f>T1406/K1406</f>
        <v>-0.0021239726705614419</v>
      </c>
    </row>
    <row r="1407">
      <c r="A1407" s="50">
        <v>15</v>
      </c>
      <c r="B1407" s="50" t="s">
        <v>381</v>
      </c>
      <c r="C1407" s="50" t="s">
        <v>23</v>
      </c>
      <c r="D1407" s="50" t="s">
        <v>382</v>
      </c>
      <c r="E1407" s="51">
        <v>43097</v>
      </c>
      <c r="F1407" s="51">
        <v>44385</v>
      </c>
      <c r="G1407" s="51">
        <v>43899</v>
      </c>
      <c r="H1407" s="52">
        <v>0.1135</v>
      </c>
      <c r="I1407" s="53">
        <v>1000000000</v>
      </c>
      <c r="J1407" s="54">
        <v>109.17</v>
      </c>
      <c r="K1407" s="54">
        <v>1091700000</v>
      </c>
      <c r="L1407" s="54">
        <v>100</v>
      </c>
      <c r="M1407" s="55">
        <v>105.8408</v>
      </c>
      <c r="N1407" s="56">
        <v>4</v>
      </c>
      <c r="O1407" s="52" t="e">
        <f>YIELD(E1407,F1407,H1407,J1407,L1407,N1407,2)</f>
        <v>#NAME?</v>
      </c>
      <c r="P1407" s="52" t="e">
        <f>YIELD(E1407,F1407,H1407,M1407,L1407,N1407,2)</f>
        <v>#NAME?</v>
      </c>
      <c r="Q1407" s="52">
        <f>H1407*L1407/M1407</f>
        <v>0.1072365288244231</v>
      </c>
      <c r="R1407" s="54">
        <f>I1407*O1407</f>
        <v>0</v>
      </c>
      <c r="S1407" s="52">
        <f>R1407/$I$1462</f>
        <v>0</v>
      </c>
      <c r="T1407" s="54">
        <f>I1407*M1407/100-K1407</f>
        <v>-33292000</v>
      </c>
      <c r="U1407" s="46">
        <f>T1407/K1407</f>
        <v>-0.030495557387560684</v>
      </c>
    </row>
    <row r="1408">
      <c r="A1408" s="50">
        <v>16</v>
      </c>
      <c r="B1408" s="50" t="s">
        <v>821</v>
      </c>
      <c r="C1408" s="50" t="s">
        <v>23</v>
      </c>
      <c r="D1408" s="50" t="s">
        <v>822</v>
      </c>
      <c r="E1408" s="51">
        <v>43441</v>
      </c>
      <c r="F1408" s="51">
        <v>44485</v>
      </c>
      <c r="G1408" s="51">
        <v>43899</v>
      </c>
      <c r="H1408" s="52">
        <v>0.091</v>
      </c>
      <c r="I1408" s="53">
        <v>20000000000</v>
      </c>
      <c r="J1408" s="54">
        <v>100</v>
      </c>
      <c r="K1408" s="54">
        <v>20000000000</v>
      </c>
      <c r="L1408" s="54">
        <v>100</v>
      </c>
      <c r="M1408" s="55">
        <v>103.6995</v>
      </c>
      <c r="N1408" s="56">
        <v>4</v>
      </c>
      <c r="O1408" s="52" t="e">
        <f>YIELD(E1408,F1408,H1408,J1408,L1408,N1408,2)</f>
        <v>#NAME?</v>
      </c>
      <c r="P1408" s="52" t="e">
        <f>YIELD(E1408,F1408,H1408,M1408,L1408,N1408,2)</f>
        <v>#NAME?</v>
      </c>
      <c r="Q1408" s="52">
        <f>H1408*L1408/M1408</f>
        <v>0.0877535571531203</v>
      </c>
      <c r="R1408" s="54">
        <f>I1408*O1408</f>
        <v>0</v>
      </c>
      <c r="S1408" s="52">
        <f>R1408/$I$1462</f>
        <v>0</v>
      </c>
      <c r="T1408" s="54">
        <f>I1408*M1408/100-K1408</f>
        <v>739900000</v>
      </c>
      <c r="U1408" s="46">
        <f>T1408/K1408</f>
        <v>0.036995</v>
      </c>
    </row>
    <row r="1409">
      <c r="A1409" s="50">
        <v>17</v>
      </c>
      <c r="B1409" s="50" t="s">
        <v>766</v>
      </c>
      <c r="C1409" s="50" t="s">
        <v>23</v>
      </c>
      <c r="D1409" s="50" t="s">
        <v>767</v>
      </c>
      <c r="E1409" s="51">
        <v>43563</v>
      </c>
      <c r="F1409" s="51">
        <v>45427</v>
      </c>
      <c r="G1409" s="51">
        <v>43899</v>
      </c>
      <c r="H1409" s="52">
        <v>0.08125</v>
      </c>
      <c r="I1409" s="53">
        <v>4000000000</v>
      </c>
      <c r="J1409" s="54">
        <v>104.72</v>
      </c>
      <c r="K1409" s="54">
        <v>4188800000</v>
      </c>
      <c r="L1409" s="54">
        <v>100</v>
      </c>
      <c r="M1409" s="55">
        <v>107.225</v>
      </c>
      <c r="N1409" s="56">
        <v>2</v>
      </c>
      <c r="O1409" s="52" t="e">
        <f>YIELD(E1409,F1409,H1409,J1409,L1409,N1409,2)</f>
        <v>#NAME?</v>
      </c>
      <c r="P1409" s="52" t="e">
        <f>YIELD(E1409,F1409,H1409,M1409,L1409,N1409,2)</f>
        <v>#NAME?</v>
      </c>
      <c r="Q1409" s="52">
        <f>H1409*L1409/M1409</f>
        <v>0.075775238983446028</v>
      </c>
      <c r="R1409" s="54">
        <f>I1409*O1409</f>
        <v>0</v>
      </c>
      <c r="S1409" s="52">
        <f>R1409/$I$1462</f>
        <v>0</v>
      </c>
      <c r="T1409" s="54">
        <f>I1409*M1409/100-K1409</f>
        <v>100200000</v>
      </c>
      <c r="U1409" s="46">
        <f>T1409/K1409</f>
        <v>0.023920932009167305</v>
      </c>
    </row>
    <row r="1410">
      <c r="A1410" s="50">
        <v>18</v>
      </c>
      <c r="B1410" s="50" t="s">
        <v>664</v>
      </c>
      <c r="C1410" s="50" t="s">
        <v>23</v>
      </c>
      <c r="D1410" s="50" t="s">
        <v>665</v>
      </c>
      <c r="E1410" s="51">
        <v>43374</v>
      </c>
      <c r="F1410" s="51">
        <v>44383</v>
      </c>
      <c r="G1410" s="51">
        <v>43899</v>
      </c>
      <c r="H1410" s="52">
        <v>0.0755</v>
      </c>
      <c r="I1410" s="53">
        <v>10000000000</v>
      </c>
      <c r="J1410" s="54">
        <v>100.01744259</v>
      </c>
      <c r="K1410" s="54">
        <v>10001744259</v>
      </c>
      <c r="L1410" s="54">
        <v>100</v>
      </c>
      <c r="M1410" s="55">
        <v>100.9779</v>
      </c>
      <c r="N1410" s="56">
        <v>4</v>
      </c>
      <c r="O1410" s="52" t="e">
        <f>YIELD(E1410,F1410,H1410,J1410,L1410,N1410,2)</f>
        <v>#NAME?</v>
      </c>
      <c r="P1410" s="52" t="e">
        <f>YIELD(E1410,F1410,H1410,M1410,L1410,N1410,2)</f>
        <v>#NAME?</v>
      </c>
      <c r="Q1410" s="52">
        <f>H1410*L1410/M1410</f>
        <v>0.074768835557087243</v>
      </c>
      <c r="R1410" s="54">
        <f>I1410*O1410</f>
        <v>0</v>
      </c>
      <c r="S1410" s="52">
        <f>R1410/$I$1462</f>
        <v>0</v>
      </c>
      <c r="T1410" s="54">
        <f>I1410*M1410/100-K1410</f>
        <v>96045741</v>
      </c>
      <c r="U1410" s="46">
        <f>T1410/K1410</f>
        <v>0.0096028991056808823</v>
      </c>
    </row>
    <row r="1411">
      <c r="A1411" s="50">
        <v>19</v>
      </c>
      <c r="B1411" s="50" t="s">
        <v>664</v>
      </c>
      <c r="C1411" s="50" t="s">
        <v>23</v>
      </c>
      <c r="D1411" s="50" t="s">
        <v>665</v>
      </c>
      <c r="E1411" s="51">
        <v>43364</v>
      </c>
      <c r="F1411" s="51">
        <v>44383</v>
      </c>
      <c r="G1411" s="51">
        <v>43899</v>
      </c>
      <c r="H1411" s="52">
        <v>0.0755</v>
      </c>
      <c r="I1411" s="53">
        <v>8500000000</v>
      </c>
      <c r="J1411" s="54">
        <v>100.01744259</v>
      </c>
      <c r="K1411" s="54">
        <v>8501482620.15</v>
      </c>
      <c r="L1411" s="54">
        <v>100</v>
      </c>
      <c r="M1411" s="55">
        <v>100.9779</v>
      </c>
      <c r="N1411" s="56">
        <v>4</v>
      </c>
      <c r="O1411" s="52" t="e">
        <f>YIELD(E1411,F1411,H1411,J1411,L1411,N1411,2)</f>
        <v>#NAME?</v>
      </c>
      <c r="P1411" s="52" t="e">
        <f>YIELD(E1411,F1411,H1411,M1411,L1411,N1411,2)</f>
        <v>#NAME?</v>
      </c>
      <c r="Q1411" s="52">
        <f>H1411*L1411/M1411</f>
        <v>0.074768835557087243</v>
      </c>
      <c r="R1411" s="54">
        <f>I1411*O1411</f>
        <v>0</v>
      </c>
      <c r="S1411" s="52">
        <f>R1411/$I$1462</f>
        <v>0</v>
      </c>
      <c r="T1411" s="54">
        <f>I1411*M1411/100-K1411</f>
        <v>81638879.850000381</v>
      </c>
      <c r="U1411" s="46">
        <f>T1411/K1411</f>
        <v>0.0096028991056809274</v>
      </c>
    </row>
    <row r="1412">
      <c r="A1412" s="50">
        <v>20</v>
      </c>
      <c r="B1412" s="50" t="s">
        <v>336</v>
      </c>
      <c r="C1412" s="50" t="s">
        <v>23</v>
      </c>
      <c r="D1412" s="50" t="s">
        <v>337</v>
      </c>
      <c r="E1412" s="51">
        <v>42881</v>
      </c>
      <c r="F1412" s="51">
        <v>44707</v>
      </c>
      <c r="G1412" s="51">
        <v>43899</v>
      </c>
      <c r="H1412" s="52">
        <v>0.087</v>
      </c>
      <c r="I1412" s="53">
        <v>15000000000</v>
      </c>
      <c r="J1412" s="54">
        <v>100</v>
      </c>
      <c r="K1412" s="54">
        <v>15000000000</v>
      </c>
      <c r="L1412" s="54">
        <v>100</v>
      </c>
      <c r="M1412" s="55">
        <v>103.3314</v>
      </c>
      <c r="N1412" s="56">
        <v>4</v>
      </c>
      <c r="O1412" s="52" t="e">
        <f>YIELD(E1412,F1412,H1412,J1412,L1412,N1412,2)</f>
        <v>#NAME?</v>
      </c>
      <c r="P1412" s="52" t="e">
        <f>YIELD(E1412,F1412,H1412,M1412,L1412,N1412,2)</f>
        <v>#NAME?</v>
      </c>
      <c r="Q1412" s="52">
        <f>H1412*L1412/M1412</f>
        <v>0.08419512365070056</v>
      </c>
      <c r="R1412" s="54">
        <f>I1412*O1412</f>
        <v>0</v>
      </c>
      <c r="S1412" s="52">
        <f>R1412/$I$1462</f>
        <v>0</v>
      </c>
      <c r="T1412" s="54">
        <f>I1412*M1412/100-K1412</f>
        <v>499710000</v>
      </c>
      <c r="U1412" s="46">
        <f>T1412/K1412</f>
        <v>0.033314</v>
      </c>
    </row>
    <row r="1413">
      <c r="A1413" s="50">
        <v>21</v>
      </c>
      <c r="B1413" s="50" t="s">
        <v>823</v>
      </c>
      <c r="C1413" s="50" t="s">
        <v>23</v>
      </c>
      <c r="D1413" s="50" t="s">
        <v>824</v>
      </c>
      <c r="E1413" s="51">
        <v>42846</v>
      </c>
      <c r="F1413" s="51">
        <v>44441</v>
      </c>
      <c r="G1413" s="51">
        <v>43899</v>
      </c>
      <c r="H1413" s="52">
        <v>0.086</v>
      </c>
      <c r="I1413" s="53">
        <v>5000000000</v>
      </c>
      <c r="J1413" s="54">
        <v>100.33833333</v>
      </c>
      <c r="K1413" s="54">
        <v>5016916666.5</v>
      </c>
      <c r="L1413" s="54">
        <v>100</v>
      </c>
      <c r="M1413" s="55">
        <v>102.6159</v>
      </c>
      <c r="N1413" s="56">
        <v>4</v>
      </c>
      <c r="O1413" s="52" t="e">
        <f>YIELD(E1413,F1413,H1413,J1413,L1413,N1413,2)</f>
        <v>#NAME?</v>
      </c>
      <c r="P1413" s="52" t="e">
        <f>YIELD(E1413,F1413,H1413,M1413,L1413,N1413,2)</f>
        <v>#NAME?</v>
      </c>
      <c r="Q1413" s="52">
        <f>H1413*L1413/M1413</f>
        <v>0.083807675028918518</v>
      </c>
      <c r="R1413" s="54">
        <f>I1413*O1413</f>
        <v>0</v>
      </c>
      <c r="S1413" s="52">
        <f>R1413/$I$1462</f>
        <v>0</v>
      </c>
      <c r="T1413" s="54">
        <f>I1413*M1413/100-K1413</f>
        <v>113878333.5</v>
      </c>
      <c r="U1413" s="46">
        <f>T1413/K1413</f>
        <v>0.022698868861109875</v>
      </c>
    </row>
    <row r="1414">
      <c r="A1414" s="50">
        <v>22</v>
      </c>
      <c r="B1414" s="50" t="s">
        <v>823</v>
      </c>
      <c r="C1414" s="50" t="s">
        <v>23</v>
      </c>
      <c r="D1414" s="50" t="s">
        <v>824</v>
      </c>
      <c r="E1414" s="51">
        <v>42615</v>
      </c>
      <c r="F1414" s="51">
        <v>44441</v>
      </c>
      <c r="G1414" s="51">
        <v>43899</v>
      </c>
      <c r="H1414" s="52">
        <v>0.086</v>
      </c>
      <c r="I1414" s="53">
        <v>10000000000</v>
      </c>
      <c r="J1414" s="54">
        <v>100.33833333</v>
      </c>
      <c r="K1414" s="54">
        <v>10033833333</v>
      </c>
      <c r="L1414" s="54">
        <v>100</v>
      </c>
      <c r="M1414" s="55">
        <v>102.6159</v>
      </c>
      <c r="N1414" s="56">
        <v>4</v>
      </c>
      <c r="O1414" s="52" t="e">
        <f>YIELD(E1414,F1414,H1414,J1414,L1414,N1414,2)</f>
        <v>#NAME?</v>
      </c>
      <c r="P1414" s="52" t="e">
        <f>YIELD(E1414,F1414,H1414,M1414,L1414,N1414,2)</f>
        <v>#NAME?</v>
      </c>
      <c r="Q1414" s="52">
        <f>H1414*L1414/M1414</f>
        <v>0.083807675028918518</v>
      </c>
      <c r="R1414" s="54">
        <f>I1414*O1414</f>
        <v>0</v>
      </c>
      <c r="S1414" s="52">
        <f>R1414/$I$1462</f>
        <v>0</v>
      </c>
      <c r="T1414" s="54">
        <f>I1414*M1414/100-K1414</f>
        <v>227756667</v>
      </c>
      <c r="U1414" s="46">
        <f>T1414/K1414</f>
        <v>0.022698868861109875</v>
      </c>
    </row>
    <row r="1415">
      <c r="A1415" s="50">
        <v>23</v>
      </c>
      <c r="B1415" s="50" t="s">
        <v>541</v>
      </c>
      <c r="C1415" s="50" t="s">
        <v>23</v>
      </c>
      <c r="D1415" s="50" t="s">
        <v>542</v>
      </c>
      <c r="E1415" s="51">
        <v>42534</v>
      </c>
      <c r="F1415" s="51">
        <v>44739</v>
      </c>
      <c r="G1415" s="51">
        <v>43899</v>
      </c>
      <c r="H1415" s="52">
        <v>0.08875</v>
      </c>
      <c r="I1415" s="53">
        <v>4000000000</v>
      </c>
      <c r="J1415" s="54">
        <v>100</v>
      </c>
      <c r="K1415" s="54">
        <v>4000000000</v>
      </c>
      <c r="L1415" s="54">
        <v>100</v>
      </c>
      <c r="M1415" s="55">
        <v>104.4897</v>
      </c>
      <c r="N1415" s="56">
        <v>4</v>
      </c>
      <c r="O1415" s="52" t="e">
        <f>YIELD(E1415,F1415,H1415,J1415,L1415,N1415,2)</f>
        <v>#NAME?</v>
      </c>
      <c r="P1415" s="52" t="e">
        <f>YIELD(E1415,F1415,H1415,M1415,L1415,N1415,2)</f>
        <v>#NAME?</v>
      </c>
      <c r="Q1415" s="52">
        <f>H1415*L1415/M1415</f>
        <v>0.084936601406645829</v>
      </c>
      <c r="R1415" s="54">
        <f>I1415*O1415</f>
        <v>0</v>
      </c>
      <c r="S1415" s="52">
        <f>R1415/$I$1462</f>
        <v>0</v>
      </c>
      <c r="T1415" s="54">
        <f>I1415*M1415/100-K1415</f>
        <v>179588000</v>
      </c>
      <c r="U1415" s="46">
        <f>T1415/K1415</f>
        <v>0.044897</v>
      </c>
    </row>
    <row r="1416">
      <c r="A1416" s="50">
        <v>24</v>
      </c>
      <c r="B1416" s="50" t="s">
        <v>825</v>
      </c>
      <c r="C1416" s="50" t="s">
        <v>23</v>
      </c>
      <c r="D1416" s="50" t="s">
        <v>826</v>
      </c>
      <c r="E1416" s="51">
        <v>43362</v>
      </c>
      <c r="F1416" s="51">
        <v>44459</v>
      </c>
      <c r="G1416" s="51">
        <v>43899</v>
      </c>
      <c r="H1416" s="52">
        <v>0.0975</v>
      </c>
      <c r="I1416" s="53">
        <v>20000000000</v>
      </c>
      <c r="J1416" s="54">
        <v>100</v>
      </c>
      <c r="K1416" s="54">
        <v>20000000000</v>
      </c>
      <c r="L1416" s="54">
        <v>100</v>
      </c>
      <c r="M1416" s="55">
        <v>102.1317</v>
      </c>
      <c r="N1416" s="56">
        <v>4</v>
      </c>
      <c r="O1416" s="52" t="e">
        <f>YIELD(E1416,F1416,H1416,J1416,L1416,N1416,2)</f>
        <v>#NAME?</v>
      </c>
      <c r="P1416" s="52" t="e">
        <f>YIELD(E1416,F1416,H1416,M1416,L1416,N1416,2)</f>
        <v>#NAME?</v>
      </c>
      <c r="Q1416" s="52">
        <f>H1416*L1416/M1416</f>
        <v>0.09546497316699909</v>
      </c>
      <c r="R1416" s="54">
        <f>I1416*O1416</f>
        <v>0</v>
      </c>
      <c r="S1416" s="52">
        <f>R1416/$I$1462</f>
        <v>0</v>
      </c>
      <c r="T1416" s="54">
        <f>I1416*M1416/100-K1416</f>
        <v>426340000</v>
      </c>
      <c r="U1416" s="46">
        <f>T1416/K1416</f>
        <v>0.021317</v>
      </c>
    </row>
    <row r="1417">
      <c r="A1417" s="50">
        <v>25</v>
      </c>
      <c r="B1417" s="50" t="s">
        <v>302</v>
      </c>
      <c r="C1417" s="50" t="s">
        <v>23</v>
      </c>
      <c r="D1417" s="50" t="s">
        <v>303</v>
      </c>
      <c r="E1417" s="51">
        <v>42846</v>
      </c>
      <c r="F1417" s="51">
        <v>44672</v>
      </c>
      <c r="G1417" s="51">
        <v>43899</v>
      </c>
      <c r="H1417" s="52">
        <v>0.096</v>
      </c>
      <c r="I1417" s="53">
        <v>37000000000</v>
      </c>
      <c r="J1417" s="54">
        <v>100</v>
      </c>
      <c r="K1417" s="54">
        <v>37000000000</v>
      </c>
      <c r="L1417" s="54">
        <v>100</v>
      </c>
      <c r="M1417" s="55">
        <v>102.4102</v>
      </c>
      <c r="N1417" s="56">
        <v>4</v>
      </c>
      <c r="O1417" s="52" t="e">
        <f>YIELD(E1417,F1417,H1417,J1417,L1417,N1417,2)</f>
        <v>#NAME?</v>
      </c>
      <c r="P1417" s="52" t="e">
        <f>YIELD(E1417,F1417,H1417,M1417,L1417,N1417,2)</f>
        <v>#NAME?</v>
      </c>
      <c r="Q1417" s="52">
        <f>H1417*L1417/M1417</f>
        <v>0.093740662551191178</v>
      </c>
      <c r="R1417" s="54">
        <f>I1417*O1417</f>
        <v>0</v>
      </c>
      <c r="S1417" s="52">
        <f>R1417/$I$1462</f>
        <v>0</v>
      </c>
      <c r="T1417" s="54">
        <f>I1417*M1417/100-K1417</f>
        <v>891774000</v>
      </c>
      <c r="U1417" s="46">
        <f>T1417/K1417</f>
        <v>0.024102</v>
      </c>
    </row>
    <row r="1418">
      <c r="A1418" s="50">
        <v>26</v>
      </c>
      <c r="B1418" s="50" t="s">
        <v>614</v>
      </c>
      <c r="C1418" s="50" t="s">
        <v>23</v>
      </c>
      <c r="D1418" s="50" t="s">
        <v>615</v>
      </c>
      <c r="E1418" s="51">
        <v>43097</v>
      </c>
      <c r="F1418" s="51">
        <v>44017</v>
      </c>
      <c r="G1418" s="51">
        <v>43899</v>
      </c>
      <c r="H1418" s="52">
        <v>0.11</v>
      </c>
      <c r="I1418" s="53">
        <v>7000000000</v>
      </c>
      <c r="J1418" s="54">
        <v>104.62</v>
      </c>
      <c r="K1418" s="54">
        <v>7323400000</v>
      </c>
      <c r="L1418" s="54">
        <v>100</v>
      </c>
      <c r="M1418" s="55">
        <v>101.4106</v>
      </c>
      <c r="N1418" s="56">
        <v>4</v>
      </c>
      <c r="O1418" s="52" t="e">
        <f>YIELD(E1418,F1418,H1418,J1418,L1418,N1418,2)</f>
        <v>#NAME?</v>
      </c>
      <c r="P1418" s="52" t="e">
        <f>YIELD(E1418,F1418,H1418,M1418,L1418,N1418,2)</f>
        <v>#NAME?</v>
      </c>
      <c r="Q1418" s="52">
        <f>H1418*L1418/M1418</f>
        <v>0.10846992326245974</v>
      </c>
      <c r="R1418" s="54">
        <f>I1418*O1418</f>
        <v>0</v>
      </c>
      <c r="S1418" s="52">
        <f>R1418/$I$1462</f>
        <v>0</v>
      </c>
      <c r="T1418" s="54">
        <f>I1418*M1418/100-K1418</f>
        <v>-224658000</v>
      </c>
      <c r="U1418" s="46">
        <f>T1418/K1418</f>
        <v>-0.03067673484993309</v>
      </c>
    </row>
    <row r="1419">
      <c r="A1419" s="50">
        <v>27</v>
      </c>
      <c r="B1419" s="50" t="s">
        <v>618</v>
      </c>
      <c r="C1419" s="50" t="s">
        <v>23</v>
      </c>
      <c r="D1419" s="50" t="s">
        <v>619</v>
      </c>
      <c r="E1419" s="51">
        <v>43181</v>
      </c>
      <c r="F1419" s="51">
        <v>43920</v>
      </c>
      <c r="G1419" s="51">
        <v>43899</v>
      </c>
      <c r="H1419" s="52">
        <v>0.108</v>
      </c>
      <c r="I1419" s="53">
        <v>3500000000</v>
      </c>
      <c r="J1419" s="54">
        <v>100.08897436</v>
      </c>
      <c r="K1419" s="54">
        <v>3503114102.6</v>
      </c>
      <c r="L1419" s="54">
        <v>100</v>
      </c>
      <c r="M1419" s="55">
        <v>100.2322</v>
      </c>
      <c r="N1419" s="56">
        <v>4</v>
      </c>
      <c r="O1419" s="52" t="e">
        <f>YIELD(E1419,F1419,H1419,J1419,L1419,N1419,2)</f>
        <v>#NAME?</v>
      </c>
      <c r="P1419" s="52" t="e">
        <f>YIELD(E1419,F1419,H1419,M1419,L1419,N1419,2)</f>
        <v>#NAME?</v>
      </c>
      <c r="Q1419" s="52">
        <f>H1419*L1419/M1419</f>
        <v>0.10774980495289938</v>
      </c>
      <c r="R1419" s="54">
        <f>I1419*O1419</f>
        <v>0</v>
      </c>
      <c r="S1419" s="52">
        <f>R1419/$I$1462</f>
        <v>0</v>
      </c>
      <c r="T1419" s="54">
        <f>I1419*M1419/100-K1419</f>
        <v>5012897.4000000954</v>
      </c>
      <c r="U1419" s="46">
        <f>T1419/K1419</f>
        <v>0.0014309831918633592</v>
      </c>
    </row>
    <row r="1420">
      <c r="A1420" s="50">
        <v>28</v>
      </c>
      <c r="B1420" s="50" t="s">
        <v>827</v>
      </c>
      <c r="C1420" s="50" t="s">
        <v>23</v>
      </c>
      <c r="D1420" s="50" t="s">
        <v>828</v>
      </c>
      <c r="E1420" s="51">
        <v>43006</v>
      </c>
      <c r="F1420" s="51">
        <v>44832</v>
      </c>
      <c r="G1420" s="51">
        <v>43899</v>
      </c>
      <c r="H1420" s="52">
        <v>0.108</v>
      </c>
      <c r="I1420" s="53">
        <v>47000000000</v>
      </c>
      <c r="J1420" s="54">
        <v>100</v>
      </c>
      <c r="K1420" s="54">
        <v>47000000000</v>
      </c>
      <c r="L1420" s="54">
        <v>100</v>
      </c>
      <c r="M1420" s="55">
        <v>105.3125</v>
      </c>
      <c r="N1420" s="56">
        <v>4</v>
      </c>
      <c r="O1420" s="52" t="e">
        <f>YIELD(E1420,F1420,H1420,J1420,L1420,N1420,2)</f>
        <v>#NAME?</v>
      </c>
      <c r="P1420" s="52" t="e">
        <f>YIELD(E1420,F1420,H1420,M1420,L1420,N1420,2)</f>
        <v>#NAME?</v>
      </c>
      <c r="Q1420" s="52">
        <f>H1420*L1420/M1420</f>
        <v>0.10255192878338279</v>
      </c>
      <c r="R1420" s="54">
        <f>I1420*O1420</f>
        <v>0</v>
      </c>
      <c r="S1420" s="52">
        <f>R1420/$I$1462</f>
        <v>0</v>
      </c>
      <c r="T1420" s="54">
        <f>I1420*M1420/100-K1420</f>
        <v>2496875000</v>
      </c>
      <c r="U1420" s="46">
        <f>T1420/K1420</f>
        <v>0.053125</v>
      </c>
    </row>
    <row r="1421">
      <c r="A1421" s="50">
        <v>29</v>
      </c>
      <c r="B1421" s="50" t="s">
        <v>575</v>
      </c>
      <c r="C1421" s="50" t="s">
        <v>23</v>
      </c>
      <c r="D1421" s="50" t="s">
        <v>576</v>
      </c>
      <c r="E1421" s="51">
        <v>43698</v>
      </c>
      <c r="F1421" s="51">
        <v>44284</v>
      </c>
      <c r="G1421" s="51">
        <v>43899</v>
      </c>
      <c r="H1421" s="52">
        <v>0.0875</v>
      </c>
      <c r="I1421" s="53">
        <v>1000000000</v>
      </c>
      <c r="J1421" s="54">
        <v>100.015</v>
      </c>
      <c r="K1421" s="54">
        <v>1000150000</v>
      </c>
      <c r="L1421" s="54">
        <v>100</v>
      </c>
      <c r="M1421" s="55">
        <v>100.2498</v>
      </c>
      <c r="N1421" s="56">
        <v>4</v>
      </c>
      <c r="O1421" s="52" t="e">
        <f>YIELD(E1421,F1421,H1421,J1421,L1421,N1421,2)</f>
        <v>#NAME?</v>
      </c>
      <c r="P1421" s="52" t="e">
        <f>YIELD(E1421,F1421,H1421,M1421,L1421,N1421,2)</f>
        <v>#NAME?</v>
      </c>
      <c r="Q1421" s="52">
        <f>H1421*L1421/M1421</f>
        <v>0.087281969639839682</v>
      </c>
      <c r="R1421" s="54">
        <f>I1421*O1421</f>
        <v>0</v>
      </c>
      <c r="S1421" s="52">
        <f>R1421/$I$1462</f>
        <v>0</v>
      </c>
      <c r="T1421" s="54">
        <f>I1421*M1421/100-K1421</f>
        <v>2348000</v>
      </c>
      <c r="U1421" s="46">
        <f>T1421/K1421</f>
        <v>0.0023476478528220769</v>
      </c>
    </row>
    <row r="1422">
      <c r="A1422" s="50">
        <v>30</v>
      </c>
      <c r="B1422" s="50" t="s">
        <v>829</v>
      </c>
      <c r="C1422" s="50" t="s">
        <v>23</v>
      </c>
      <c r="D1422" s="50" t="s">
        <v>830</v>
      </c>
      <c r="E1422" s="51">
        <v>43371</v>
      </c>
      <c r="F1422" s="51">
        <v>44467</v>
      </c>
      <c r="G1422" s="51">
        <v>43899</v>
      </c>
      <c r="H1422" s="52">
        <v>0.1</v>
      </c>
      <c r="I1422" s="53">
        <v>5000000000</v>
      </c>
      <c r="J1422" s="54">
        <v>100.00012748</v>
      </c>
      <c r="K1422" s="54">
        <v>5000006374</v>
      </c>
      <c r="L1422" s="54">
        <v>100</v>
      </c>
      <c r="M1422" s="55">
        <v>102.5263</v>
      </c>
      <c r="N1422" s="56">
        <v>4</v>
      </c>
      <c r="O1422" s="52" t="e">
        <f>YIELD(E1422,F1422,H1422,J1422,L1422,N1422,2)</f>
        <v>#NAME?</v>
      </c>
      <c r="P1422" s="52" t="e">
        <f>YIELD(E1422,F1422,H1422,M1422,L1422,N1422,2)</f>
        <v>#NAME?</v>
      </c>
      <c r="Q1422" s="52">
        <f>H1422*L1422/M1422</f>
        <v>0.097535949312517856</v>
      </c>
      <c r="R1422" s="54">
        <f>I1422*O1422</f>
        <v>0</v>
      </c>
      <c r="S1422" s="52">
        <f>R1422/$I$1462</f>
        <v>0</v>
      </c>
      <c r="T1422" s="54">
        <f>I1422*M1422/100-K1422</f>
        <v>126308626.00000095</v>
      </c>
      <c r="U1422" s="46">
        <f>T1422/K1422</f>
        <v>0.025261692996393959</v>
      </c>
    </row>
    <row r="1423">
      <c r="A1423" s="50">
        <v>31</v>
      </c>
      <c r="B1423" s="50" t="s">
        <v>829</v>
      </c>
      <c r="C1423" s="50" t="s">
        <v>23</v>
      </c>
      <c r="D1423" s="50" t="s">
        <v>830</v>
      </c>
      <c r="E1423" s="51">
        <v>43453</v>
      </c>
      <c r="F1423" s="51">
        <v>44467</v>
      </c>
      <c r="G1423" s="51">
        <v>43899</v>
      </c>
      <c r="H1423" s="52">
        <v>0.1</v>
      </c>
      <c r="I1423" s="53">
        <v>300000000</v>
      </c>
      <c r="J1423" s="54">
        <v>100.00012748</v>
      </c>
      <c r="K1423" s="54">
        <v>300000382.44</v>
      </c>
      <c r="L1423" s="54">
        <v>100</v>
      </c>
      <c r="M1423" s="55">
        <v>102.5263</v>
      </c>
      <c r="N1423" s="56">
        <v>4</v>
      </c>
      <c r="O1423" s="52" t="e">
        <f>YIELD(E1423,F1423,H1423,J1423,L1423,N1423,2)</f>
        <v>#NAME?</v>
      </c>
      <c r="P1423" s="52" t="e">
        <f>YIELD(E1423,F1423,H1423,M1423,L1423,N1423,2)</f>
        <v>#NAME?</v>
      </c>
      <c r="Q1423" s="52">
        <f>H1423*L1423/M1423</f>
        <v>0.097535949312517856</v>
      </c>
      <c r="R1423" s="54">
        <f>I1423*O1423</f>
        <v>0</v>
      </c>
      <c r="S1423" s="52">
        <f>R1423/$I$1462</f>
        <v>0</v>
      </c>
      <c r="T1423" s="54">
        <f>I1423*M1423/100-K1423</f>
        <v>7578517.5600000024</v>
      </c>
      <c r="U1423" s="46">
        <f>T1423/K1423</f>
        <v>0.025261692996393775</v>
      </c>
    </row>
    <row r="1424">
      <c r="A1424" s="50">
        <v>32</v>
      </c>
      <c r="B1424" s="50" t="s">
        <v>831</v>
      </c>
      <c r="C1424" s="50" t="s">
        <v>23</v>
      </c>
      <c r="D1424" s="50" t="s">
        <v>832</v>
      </c>
      <c r="E1424" s="51">
        <v>43881</v>
      </c>
      <c r="F1424" s="51">
        <v>44977</v>
      </c>
      <c r="G1424" s="51">
        <v>43899</v>
      </c>
      <c r="H1424" s="52">
        <v>0.089</v>
      </c>
      <c r="I1424" s="53">
        <v>56000000000</v>
      </c>
      <c r="J1424" s="54">
        <v>100</v>
      </c>
      <c r="K1424" s="54">
        <v>56000000000</v>
      </c>
      <c r="L1424" s="54">
        <v>100</v>
      </c>
      <c r="M1424" s="55">
        <v>100</v>
      </c>
      <c r="N1424" s="56">
        <v>4</v>
      </c>
      <c r="O1424" s="52" t="e">
        <f>YIELD(E1424,F1424,H1424,J1424,L1424,N1424,2)</f>
        <v>#NAME?</v>
      </c>
      <c r="P1424" s="52" t="e">
        <f>YIELD(E1424,F1424,H1424,M1424,L1424,N1424,2)</f>
        <v>#NAME?</v>
      </c>
      <c r="Q1424" s="52">
        <f>H1424*L1424/M1424</f>
        <v>0.08900000000000001</v>
      </c>
      <c r="R1424" s="54">
        <f>I1424*O1424</f>
        <v>0</v>
      </c>
      <c r="S1424" s="52">
        <f>R1424/$I$1462</f>
        <v>0</v>
      </c>
      <c r="T1424" s="54">
        <f>I1424*M1424/100-K1424</f>
        <v>0</v>
      </c>
      <c r="U1424" s="46">
        <f>T1424/K1424</f>
        <v>0</v>
      </c>
    </row>
    <row r="1425">
      <c r="A1425" s="50">
        <v>33</v>
      </c>
      <c r="B1425" s="50" t="s">
        <v>790</v>
      </c>
      <c r="C1425" s="50" t="s">
        <v>23</v>
      </c>
      <c r="D1425" s="50" t="s">
        <v>791</v>
      </c>
      <c r="E1425" s="51">
        <v>43308</v>
      </c>
      <c r="F1425" s="51">
        <v>45134</v>
      </c>
      <c r="G1425" s="51">
        <v>43899</v>
      </c>
      <c r="H1425" s="52">
        <v>0.0975</v>
      </c>
      <c r="I1425" s="53">
        <v>29000000000</v>
      </c>
      <c r="J1425" s="54">
        <v>100.0011</v>
      </c>
      <c r="K1425" s="54">
        <v>29000319000</v>
      </c>
      <c r="L1425" s="54">
        <v>100</v>
      </c>
      <c r="M1425" s="55">
        <v>104.6768</v>
      </c>
      <c r="N1425" s="56">
        <v>4</v>
      </c>
      <c r="O1425" s="52" t="e">
        <f>YIELD(E1425,F1425,H1425,J1425,L1425,N1425,2)</f>
        <v>#NAME?</v>
      </c>
      <c r="P1425" s="52" t="e">
        <f>YIELD(E1425,F1425,H1425,M1425,L1425,N1425,2)</f>
        <v>#NAME?</v>
      </c>
      <c r="Q1425" s="52">
        <f>H1425*L1425/M1425</f>
        <v>0.093143848493649026</v>
      </c>
      <c r="R1425" s="54">
        <f>I1425*O1425</f>
        <v>0</v>
      </c>
      <c r="S1425" s="52">
        <f>R1425/$I$1462</f>
        <v>0</v>
      </c>
      <c r="T1425" s="54">
        <f>I1425*M1425/100-K1425</f>
        <v>1355953000</v>
      </c>
      <c r="U1425" s="46">
        <f>T1425/K1425</f>
        <v>0.046756485678657533</v>
      </c>
    </row>
    <row r="1426">
      <c r="A1426" s="50">
        <v>34</v>
      </c>
      <c r="B1426" s="50" t="s">
        <v>790</v>
      </c>
      <c r="C1426" s="50" t="s">
        <v>23</v>
      </c>
      <c r="D1426" s="50" t="s">
        <v>791</v>
      </c>
      <c r="E1426" s="51">
        <v>43432</v>
      </c>
      <c r="F1426" s="51">
        <v>45134</v>
      </c>
      <c r="G1426" s="51">
        <v>43899</v>
      </c>
      <c r="H1426" s="52">
        <v>0.0975</v>
      </c>
      <c r="I1426" s="53">
        <v>10000000000</v>
      </c>
      <c r="J1426" s="54">
        <v>100.0011</v>
      </c>
      <c r="K1426" s="54">
        <v>10000110000</v>
      </c>
      <c r="L1426" s="54">
        <v>100</v>
      </c>
      <c r="M1426" s="55">
        <v>104.6768</v>
      </c>
      <c r="N1426" s="56">
        <v>4</v>
      </c>
      <c r="O1426" s="52" t="e">
        <f>YIELD(E1426,F1426,H1426,J1426,L1426,N1426,2)</f>
        <v>#NAME?</v>
      </c>
      <c r="P1426" s="52" t="e">
        <f>YIELD(E1426,F1426,H1426,M1426,L1426,N1426,2)</f>
        <v>#NAME?</v>
      </c>
      <c r="Q1426" s="52">
        <f>H1426*L1426/M1426</f>
        <v>0.093143848493649026</v>
      </c>
      <c r="R1426" s="54">
        <f>I1426*O1426</f>
        <v>0</v>
      </c>
      <c r="S1426" s="52">
        <f>R1426/$I$1462</f>
        <v>0</v>
      </c>
      <c r="T1426" s="54">
        <f>I1426*M1426/100-K1426</f>
        <v>467570000</v>
      </c>
      <c r="U1426" s="46">
        <f>T1426/K1426</f>
        <v>0.046756485678657533</v>
      </c>
    </row>
    <row r="1427">
      <c r="A1427" s="50">
        <v>35</v>
      </c>
      <c r="B1427" s="50" t="s">
        <v>790</v>
      </c>
      <c r="C1427" s="50" t="s">
        <v>23</v>
      </c>
      <c r="D1427" s="50" t="s">
        <v>791</v>
      </c>
      <c r="E1427" s="51">
        <v>43453</v>
      </c>
      <c r="F1427" s="51">
        <v>45134</v>
      </c>
      <c r="G1427" s="51">
        <v>43899</v>
      </c>
      <c r="H1427" s="52">
        <v>0.0975</v>
      </c>
      <c r="I1427" s="53">
        <v>1000000000</v>
      </c>
      <c r="J1427" s="54">
        <v>100.0011</v>
      </c>
      <c r="K1427" s="54">
        <v>1000011000</v>
      </c>
      <c r="L1427" s="54">
        <v>100</v>
      </c>
      <c r="M1427" s="55">
        <v>104.6768</v>
      </c>
      <c r="N1427" s="56">
        <v>4</v>
      </c>
      <c r="O1427" s="52" t="e">
        <f>YIELD(E1427,F1427,H1427,J1427,L1427,N1427,2)</f>
        <v>#NAME?</v>
      </c>
      <c r="P1427" s="52" t="e">
        <f>YIELD(E1427,F1427,H1427,M1427,L1427,N1427,2)</f>
        <v>#NAME?</v>
      </c>
      <c r="Q1427" s="52">
        <f>H1427*L1427/M1427</f>
        <v>0.093143848493649026</v>
      </c>
      <c r="R1427" s="54">
        <f>I1427*O1427</f>
        <v>0</v>
      </c>
      <c r="S1427" s="52">
        <f>R1427/$I$1462</f>
        <v>0</v>
      </c>
      <c r="T1427" s="54">
        <f>I1427*M1427/100-K1427</f>
        <v>46757000</v>
      </c>
      <c r="U1427" s="46">
        <f>T1427/K1427</f>
        <v>0.046756485678657533</v>
      </c>
    </row>
    <row r="1428">
      <c r="A1428" s="50">
        <v>36</v>
      </c>
      <c r="B1428" s="50" t="s">
        <v>549</v>
      </c>
      <c r="C1428" s="50" t="s">
        <v>23</v>
      </c>
      <c r="D1428" s="50" t="s">
        <v>550</v>
      </c>
      <c r="E1428" s="51">
        <v>43075</v>
      </c>
      <c r="F1428" s="51">
        <v>44171</v>
      </c>
      <c r="G1428" s="51">
        <v>43899</v>
      </c>
      <c r="H1428" s="52">
        <v>0.099</v>
      </c>
      <c r="I1428" s="53">
        <v>43000000000</v>
      </c>
      <c r="J1428" s="54">
        <v>100</v>
      </c>
      <c r="K1428" s="54">
        <v>43000000000</v>
      </c>
      <c r="L1428" s="54">
        <v>100</v>
      </c>
      <c r="M1428" s="55">
        <v>102.4356</v>
      </c>
      <c r="N1428" s="56">
        <v>4</v>
      </c>
      <c r="O1428" s="52" t="e">
        <f>YIELD(E1428,F1428,H1428,J1428,L1428,N1428,2)</f>
        <v>#NAME?</v>
      </c>
      <c r="P1428" s="52" t="e">
        <f>YIELD(E1428,F1428,H1428,M1428,L1428,N1428,2)</f>
        <v>#NAME?</v>
      </c>
      <c r="Q1428" s="52">
        <f>H1428*L1428/M1428</f>
        <v>0.096646087883509257</v>
      </c>
      <c r="R1428" s="54">
        <f>I1428*O1428</f>
        <v>0</v>
      </c>
      <c r="S1428" s="52">
        <f>R1428/$I$1462</f>
        <v>0</v>
      </c>
      <c r="T1428" s="54">
        <f>I1428*M1428/100-K1428</f>
        <v>1047308000</v>
      </c>
      <c r="U1428" s="46">
        <f>T1428/K1428</f>
        <v>0.024356</v>
      </c>
    </row>
    <row r="1429">
      <c r="A1429" s="50">
        <v>37</v>
      </c>
      <c r="B1429" s="50" t="s">
        <v>383</v>
      </c>
      <c r="C1429" s="50" t="s">
        <v>23</v>
      </c>
      <c r="D1429" s="50" t="s">
        <v>384</v>
      </c>
      <c r="E1429" s="51">
        <v>43368</v>
      </c>
      <c r="F1429" s="51">
        <v>44368</v>
      </c>
      <c r="G1429" s="51">
        <v>43899</v>
      </c>
      <c r="H1429" s="52">
        <v>0.09</v>
      </c>
      <c r="I1429" s="53">
        <v>4800000000</v>
      </c>
      <c r="J1429" s="54">
        <v>98.82241509</v>
      </c>
      <c r="K1429" s="54">
        <v>4743475924.3200006</v>
      </c>
      <c r="L1429" s="54">
        <v>100</v>
      </c>
      <c r="M1429" s="55">
        <v>102.1704</v>
      </c>
      <c r="N1429" s="56">
        <v>4</v>
      </c>
      <c r="O1429" s="52" t="e">
        <f>YIELD(E1429,F1429,H1429,J1429,L1429,N1429,2)</f>
        <v>#NAME?</v>
      </c>
      <c r="P1429" s="52" t="e">
        <f>YIELD(E1429,F1429,H1429,M1429,L1429,N1429,2)</f>
        <v>#NAME?</v>
      </c>
      <c r="Q1429" s="52">
        <f>H1429*L1429/M1429</f>
        <v>0.088088135115454186</v>
      </c>
      <c r="R1429" s="54">
        <f>I1429*O1429</f>
        <v>0</v>
      </c>
      <c r="S1429" s="52">
        <f>R1429/$I$1462</f>
        <v>0</v>
      </c>
      <c r="T1429" s="54">
        <f>I1429*M1429/100-K1429</f>
        <v>160703275.67999935</v>
      </c>
      <c r="U1429" s="46">
        <f>T1429/K1429</f>
        <v>0.033878800745265072</v>
      </c>
    </row>
    <row r="1430">
      <c r="A1430" s="50">
        <v>38</v>
      </c>
      <c r="B1430" s="50" t="s">
        <v>383</v>
      </c>
      <c r="C1430" s="50" t="s">
        <v>23</v>
      </c>
      <c r="D1430" s="50" t="s">
        <v>384</v>
      </c>
      <c r="E1430" s="51">
        <v>43381</v>
      </c>
      <c r="F1430" s="51">
        <v>44368</v>
      </c>
      <c r="G1430" s="51">
        <v>43899</v>
      </c>
      <c r="H1430" s="52">
        <v>0.09</v>
      </c>
      <c r="I1430" s="53">
        <v>500000000</v>
      </c>
      <c r="J1430" s="54">
        <v>98.82241509</v>
      </c>
      <c r="K1430" s="54">
        <v>494112075.45</v>
      </c>
      <c r="L1430" s="54">
        <v>100</v>
      </c>
      <c r="M1430" s="55">
        <v>102.1704</v>
      </c>
      <c r="N1430" s="56">
        <v>4</v>
      </c>
      <c r="O1430" s="52" t="e">
        <f>YIELD(E1430,F1430,H1430,J1430,L1430,N1430,2)</f>
        <v>#NAME?</v>
      </c>
      <c r="P1430" s="52" t="e">
        <f>YIELD(E1430,F1430,H1430,M1430,L1430,N1430,2)</f>
        <v>#NAME?</v>
      </c>
      <c r="Q1430" s="52">
        <f>H1430*L1430/M1430</f>
        <v>0.088088135115454186</v>
      </c>
      <c r="R1430" s="54">
        <f>I1430*O1430</f>
        <v>0</v>
      </c>
      <c r="S1430" s="52">
        <f>R1430/$I$1462</f>
        <v>0</v>
      </c>
      <c r="T1430" s="54">
        <f>I1430*M1430/100-K1430</f>
        <v>16739924.550000012</v>
      </c>
      <c r="U1430" s="46">
        <f>T1430/K1430</f>
        <v>0.033878800745265239</v>
      </c>
    </row>
    <row r="1431">
      <c r="A1431" s="50">
        <v>39</v>
      </c>
      <c r="B1431" s="50" t="s">
        <v>579</v>
      </c>
      <c r="C1431" s="50" t="s">
        <v>23</v>
      </c>
      <c r="D1431" s="50" t="s">
        <v>580</v>
      </c>
      <c r="E1431" s="51">
        <v>42542</v>
      </c>
      <c r="F1431" s="51">
        <v>45098</v>
      </c>
      <c r="G1431" s="51">
        <v>43899</v>
      </c>
      <c r="H1431" s="52">
        <v>0.0925</v>
      </c>
      <c r="I1431" s="53">
        <v>20000000000</v>
      </c>
      <c r="J1431" s="54">
        <v>100</v>
      </c>
      <c r="K1431" s="54">
        <v>20000000000</v>
      </c>
      <c r="L1431" s="54">
        <v>100</v>
      </c>
      <c r="M1431" s="55">
        <v>103.8624</v>
      </c>
      <c r="N1431" s="56">
        <v>4</v>
      </c>
      <c r="O1431" s="52" t="e">
        <f>YIELD(E1431,F1431,H1431,J1431,L1431,N1431,2)</f>
        <v>#NAME?</v>
      </c>
      <c r="P1431" s="52" t="e">
        <f>YIELD(E1431,F1431,H1431,M1431,L1431,N1431,2)</f>
        <v>#NAME?</v>
      </c>
      <c r="Q1431" s="52">
        <f>H1431*L1431/M1431</f>
        <v>0.089060141109776017</v>
      </c>
      <c r="R1431" s="54">
        <f>I1431*O1431</f>
        <v>0</v>
      </c>
      <c r="S1431" s="52">
        <f>R1431/$I$1462</f>
        <v>0</v>
      </c>
      <c r="T1431" s="54">
        <f>I1431*M1431/100-K1431</f>
        <v>772479999.99999619</v>
      </c>
      <c r="U1431" s="46">
        <f>T1431/K1431</f>
        <v>0.038623999999999811</v>
      </c>
    </row>
    <row r="1432">
      <c r="A1432" s="50">
        <v>40</v>
      </c>
      <c r="B1432" s="50" t="s">
        <v>833</v>
      </c>
      <c r="C1432" s="50" t="s">
        <v>23</v>
      </c>
      <c r="D1432" s="50" t="s">
        <v>834</v>
      </c>
      <c r="E1432" s="51">
        <v>42542</v>
      </c>
      <c r="F1432" s="51">
        <v>46194</v>
      </c>
      <c r="G1432" s="51">
        <v>43899</v>
      </c>
      <c r="H1432" s="52">
        <v>0.095</v>
      </c>
      <c r="I1432" s="53">
        <v>1000000000</v>
      </c>
      <c r="J1432" s="54">
        <v>100</v>
      </c>
      <c r="K1432" s="54">
        <v>1000000000</v>
      </c>
      <c r="L1432" s="54">
        <v>100</v>
      </c>
      <c r="M1432" s="55">
        <v>104.8594</v>
      </c>
      <c r="N1432" s="56">
        <v>4</v>
      </c>
      <c r="O1432" s="52" t="e">
        <f>YIELD(E1432,F1432,H1432,J1432,L1432,N1432,2)</f>
        <v>#NAME?</v>
      </c>
      <c r="P1432" s="52" t="e">
        <f>YIELD(E1432,F1432,H1432,M1432,L1432,N1432,2)</f>
        <v>#NAME?</v>
      </c>
      <c r="Q1432" s="52">
        <f>H1432*L1432/M1432</f>
        <v>0.090597504849350655</v>
      </c>
      <c r="R1432" s="54">
        <f>I1432*O1432</f>
        <v>0</v>
      </c>
      <c r="S1432" s="52">
        <f>R1432/$I$1462</f>
        <v>0</v>
      </c>
      <c r="T1432" s="54">
        <f>I1432*M1432/100-K1432</f>
        <v>48594000</v>
      </c>
      <c r="U1432" s="46">
        <f>T1432/K1432</f>
        <v>0.048594</v>
      </c>
    </row>
    <row r="1433">
      <c r="A1433" s="50">
        <v>41</v>
      </c>
      <c r="B1433" s="50" t="s">
        <v>505</v>
      </c>
      <c r="C1433" s="50" t="s">
        <v>23</v>
      </c>
      <c r="D1433" s="50" t="s">
        <v>506</v>
      </c>
      <c r="E1433" s="51">
        <v>43285</v>
      </c>
      <c r="F1433" s="51">
        <v>45842</v>
      </c>
      <c r="G1433" s="51">
        <v>43899</v>
      </c>
      <c r="H1433" s="52">
        <v>0.0915</v>
      </c>
      <c r="I1433" s="53">
        <v>45000000000</v>
      </c>
      <c r="J1433" s="54">
        <v>100</v>
      </c>
      <c r="K1433" s="54">
        <v>45000000000</v>
      </c>
      <c r="L1433" s="54">
        <v>100</v>
      </c>
      <c r="M1433" s="55">
        <v>104.538</v>
      </c>
      <c r="N1433" s="56">
        <v>4</v>
      </c>
      <c r="O1433" s="52" t="e">
        <f>YIELD(E1433,F1433,H1433,J1433,L1433,N1433,2)</f>
        <v>#NAME?</v>
      </c>
      <c r="P1433" s="52" t="e">
        <f>YIELD(E1433,F1433,H1433,M1433,L1433,N1433,2)</f>
        <v>#NAME?</v>
      </c>
      <c r="Q1433" s="52">
        <f>H1433*L1433/M1433</f>
        <v>0.087527980255983476</v>
      </c>
      <c r="R1433" s="54">
        <f>I1433*O1433</f>
        <v>0</v>
      </c>
      <c r="S1433" s="52">
        <f>R1433/$I$1462</f>
        <v>0</v>
      </c>
      <c r="T1433" s="54">
        <f>I1433*M1433/100-K1433</f>
        <v>2042100000</v>
      </c>
      <c r="U1433" s="46">
        <f>T1433/K1433</f>
        <v>0.04538</v>
      </c>
    </row>
    <row r="1434">
      <c r="A1434" s="50">
        <v>42</v>
      </c>
      <c r="B1434" s="50" t="s">
        <v>414</v>
      </c>
      <c r="C1434" s="50" t="s">
        <v>23</v>
      </c>
      <c r="D1434" s="50" t="s">
        <v>415</v>
      </c>
      <c r="E1434" s="51">
        <v>42677</v>
      </c>
      <c r="F1434" s="51">
        <v>44503</v>
      </c>
      <c r="G1434" s="51">
        <v>43899</v>
      </c>
      <c r="H1434" s="52">
        <v>0.095</v>
      </c>
      <c r="I1434" s="53">
        <v>3000000000</v>
      </c>
      <c r="J1434" s="54">
        <v>100</v>
      </c>
      <c r="K1434" s="54">
        <v>3000000000</v>
      </c>
      <c r="L1434" s="54">
        <v>100</v>
      </c>
      <c r="M1434" s="55">
        <v>101.8889</v>
      </c>
      <c r="N1434" s="56">
        <v>4</v>
      </c>
      <c r="O1434" s="52" t="e">
        <f>YIELD(E1434,F1434,H1434,J1434,L1434,N1434,2)</f>
        <v>#NAME?</v>
      </c>
      <c r="P1434" s="52" t="e">
        <f>YIELD(E1434,F1434,H1434,M1434,L1434,N1434,2)</f>
        <v>#NAME?</v>
      </c>
      <c r="Q1434" s="52">
        <f>H1434*L1434/M1434</f>
        <v>0.093238812078646441</v>
      </c>
      <c r="R1434" s="54">
        <f>I1434*O1434</f>
        <v>0</v>
      </c>
      <c r="S1434" s="52">
        <f>R1434/$I$1462</f>
        <v>0</v>
      </c>
      <c r="T1434" s="54">
        <f>I1434*M1434/100-K1434</f>
        <v>56667000</v>
      </c>
      <c r="U1434" s="46">
        <f>T1434/K1434</f>
        <v>0.018889</v>
      </c>
    </row>
    <row r="1435">
      <c r="A1435" s="50">
        <v>43</v>
      </c>
      <c r="B1435" s="50" t="s">
        <v>385</v>
      </c>
      <c r="C1435" s="50" t="s">
        <v>23</v>
      </c>
      <c r="D1435" s="50" t="s">
        <v>386</v>
      </c>
      <c r="E1435" s="51">
        <v>43328</v>
      </c>
      <c r="F1435" s="51">
        <v>44299</v>
      </c>
      <c r="G1435" s="51">
        <v>43899</v>
      </c>
      <c r="H1435" s="52">
        <v>0.08</v>
      </c>
      <c r="I1435" s="53">
        <v>1000000000</v>
      </c>
      <c r="J1435" s="54">
        <v>100.01979589</v>
      </c>
      <c r="K1435" s="54">
        <v>1000197958.9</v>
      </c>
      <c r="L1435" s="54">
        <v>100</v>
      </c>
      <c r="M1435" s="55">
        <v>99.3046</v>
      </c>
      <c r="N1435" s="56">
        <v>4</v>
      </c>
      <c r="O1435" s="52" t="e">
        <f>YIELD(E1435,F1435,H1435,J1435,L1435,N1435,2)</f>
        <v>#NAME?</v>
      </c>
      <c r="P1435" s="52" t="e">
        <f>YIELD(E1435,F1435,H1435,M1435,L1435,N1435,2)</f>
        <v>#NAME?</v>
      </c>
      <c r="Q1435" s="52">
        <f>H1435*L1435/M1435</f>
        <v>0.080560215740257762</v>
      </c>
      <c r="R1435" s="54">
        <f>I1435*O1435</f>
        <v>0</v>
      </c>
      <c r="S1435" s="52">
        <f>R1435/$I$1462</f>
        <v>0</v>
      </c>
      <c r="T1435" s="54">
        <f>I1435*M1435/100-K1435</f>
        <v>-7151958.8999999762</v>
      </c>
      <c r="U1435" s="46">
        <f>T1435/K1435</f>
        <v>-0.0071505433862968223</v>
      </c>
    </row>
    <row r="1436">
      <c r="A1436" s="50">
        <v>44</v>
      </c>
      <c r="B1436" s="50" t="s">
        <v>385</v>
      </c>
      <c r="C1436" s="50" t="s">
        <v>23</v>
      </c>
      <c r="D1436" s="50" t="s">
        <v>386</v>
      </c>
      <c r="E1436" s="51">
        <v>43811</v>
      </c>
      <c r="F1436" s="51">
        <v>44299</v>
      </c>
      <c r="G1436" s="51">
        <v>43899</v>
      </c>
      <c r="H1436" s="52">
        <v>0.08</v>
      </c>
      <c r="I1436" s="53">
        <v>50000000000</v>
      </c>
      <c r="J1436" s="54">
        <v>100.01979589</v>
      </c>
      <c r="K1436" s="54">
        <v>50009897945</v>
      </c>
      <c r="L1436" s="54">
        <v>100</v>
      </c>
      <c r="M1436" s="55">
        <v>99.3046</v>
      </c>
      <c r="N1436" s="56">
        <v>4</v>
      </c>
      <c r="O1436" s="52" t="e">
        <f>YIELD(E1436,F1436,H1436,J1436,L1436,N1436,2)</f>
        <v>#NAME?</v>
      </c>
      <c r="P1436" s="52" t="e">
        <f>YIELD(E1436,F1436,H1436,M1436,L1436,N1436,2)</f>
        <v>#NAME?</v>
      </c>
      <c r="Q1436" s="52">
        <f>H1436*L1436/M1436</f>
        <v>0.080560215740257762</v>
      </c>
      <c r="R1436" s="54">
        <f>I1436*O1436</f>
        <v>0</v>
      </c>
      <c r="S1436" s="52">
        <f>R1436/$I$1462</f>
        <v>0</v>
      </c>
      <c r="T1436" s="54">
        <f>I1436*M1436/100-K1436</f>
        <v>-357597945</v>
      </c>
      <c r="U1436" s="46">
        <f>T1436/K1436</f>
        <v>-0.0071505433862968466</v>
      </c>
    </row>
    <row r="1437">
      <c r="A1437" s="50">
        <v>45</v>
      </c>
      <c r="B1437" s="50" t="s">
        <v>416</v>
      </c>
      <c r="C1437" s="50" t="s">
        <v>23</v>
      </c>
      <c r="D1437" s="50" t="s">
        <v>417</v>
      </c>
      <c r="E1437" s="51">
        <v>43082</v>
      </c>
      <c r="F1437" s="51">
        <v>44754</v>
      </c>
      <c r="G1437" s="51">
        <v>43899</v>
      </c>
      <c r="H1437" s="52">
        <v>0.0925</v>
      </c>
      <c r="I1437" s="53">
        <v>8000000000</v>
      </c>
      <c r="J1437" s="54">
        <v>99.13010417</v>
      </c>
      <c r="K1437" s="54">
        <v>7930408333.5999994</v>
      </c>
      <c r="L1437" s="54">
        <v>100</v>
      </c>
      <c r="M1437" s="55">
        <v>101.7585</v>
      </c>
      <c r="N1437" s="56">
        <v>4</v>
      </c>
      <c r="O1437" s="52" t="e">
        <f>YIELD(E1437,F1437,H1437,J1437,L1437,N1437,2)</f>
        <v>#NAME?</v>
      </c>
      <c r="P1437" s="52" t="e">
        <f>YIELD(E1437,F1437,H1437,M1437,L1437,N1437,2)</f>
        <v>#NAME?</v>
      </c>
      <c r="Q1437" s="52">
        <f>H1437*L1437/M1437</f>
        <v>0.0909014971722264</v>
      </c>
      <c r="R1437" s="54">
        <f>I1437*O1437</f>
        <v>0</v>
      </c>
      <c r="S1437" s="52">
        <f>R1437/$I$1462</f>
        <v>0</v>
      </c>
      <c r="T1437" s="54">
        <f>I1437*M1437/100-K1437</f>
        <v>210271666.40000057</v>
      </c>
      <c r="U1437" s="46">
        <f>T1437/K1437</f>
        <v>0.026514607767308747</v>
      </c>
    </row>
    <row r="1438">
      <c r="A1438" s="50">
        <v>46</v>
      </c>
      <c r="B1438" s="50" t="s">
        <v>416</v>
      </c>
      <c r="C1438" s="50" t="s">
        <v>23</v>
      </c>
      <c r="D1438" s="50" t="s">
        <v>417</v>
      </c>
      <c r="E1438" s="51">
        <v>43286</v>
      </c>
      <c r="F1438" s="51">
        <v>44754</v>
      </c>
      <c r="G1438" s="51">
        <v>43899</v>
      </c>
      <c r="H1438" s="52">
        <v>0.0925</v>
      </c>
      <c r="I1438" s="53">
        <v>15000000000</v>
      </c>
      <c r="J1438" s="54">
        <v>99.13010417</v>
      </c>
      <c r="K1438" s="54">
        <v>14869515625.5</v>
      </c>
      <c r="L1438" s="54">
        <v>100</v>
      </c>
      <c r="M1438" s="55">
        <v>101.7585</v>
      </c>
      <c r="N1438" s="56">
        <v>4</v>
      </c>
      <c r="O1438" s="52" t="e">
        <f>YIELD(E1438,F1438,H1438,J1438,L1438,N1438,2)</f>
        <v>#NAME?</v>
      </c>
      <c r="P1438" s="52" t="e">
        <f>YIELD(E1438,F1438,H1438,M1438,L1438,N1438,2)</f>
        <v>#NAME?</v>
      </c>
      <c r="Q1438" s="52">
        <f>H1438*L1438/M1438</f>
        <v>0.0909014971722264</v>
      </c>
      <c r="R1438" s="54">
        <f>I1438*O1438</f>
        <v>0</v>
      </c>
      <c r="S1438" s="52">
        <f>R1438/$I$1462</f>
        <v>0</v>
      </c>
      <c r="T1438" s="54">
        <f>I1438*M1438/100-K1438</f>
        <v>394259374.5</v>
      </c>
      <c r="U1438" s="46">
        <f>T1438/K1438</f>
        <v>0.026514607767308674</v>
      </c>
    </row>
    <row r="1439">
      <c r="A1439" s="50">
        <v>47</v>
      </c>
      <c r="B1439" s="50" t="s">
        <v>482</v>
      </c>
      <c r="C1439" s="50" t="s">
        <v>23</v>
      </c>
      <c r="D1439" s="50" t="s">
        <v>483</v>
      </c>
      <c r="E1439" s="51">
        <v>43698</v>
      </c>
      <c r="F1439" s="51">
        <v>44709</v>
      </c>
      <c r="G1439" s="51">
        <v>43899</v>
      </c>
      <c r="H1439" s="52">
        <v>0.095</v>
      </c>
      <c r="I1439" s="53">
        <v>10000000000</v>
      </c>
      <c r="J1439" s="54">
        <v>100.01181818</v>
      </c>
      <c r="K1439" s="54">
        <v>10001181818</v>
      </c>
      <c r="L1439" s="54">
        <v>100</v>
      </c>
      <c r="M1439" s="55">
        <v>102.2618</v>
      </c>
      <c r="N1439" s="56">
        <v>4</v>
      </c>
      <c r="O1439" s="52" t="e">
        <f>YIELD(E1439,F1439,H1439,J1439,L1439,N1439,2)</f>
        <v>#NAME?</v>
      </c>
      <c r="P1439" s="52" t="e">
        <f>YIELD(E1439,F1439,H1439,M1439,L1439,N1439,2)</f>
        <v>#NAME?</v>
      </c>
      <c r="Q1439" s="52">
        <f>H1439*L1439/M1439</f>
        <v>0.092898814611125563</v>
      </c>
      <c r="R1439" s="54">
        <f>I1439*O1439</f>
        <v>0</v>
      </c>
      <c r="S1439" s="52">
        <f>R1439/$I$1462</f>
        <v>0</v>
      </c>
      <c r="T1439" s="54">
        <f>I1439*M1439/100-K1439</f>
        <v>224998181.99999809</v>
      </c>
      <c r="U1439" s="46">
        <f>T1439/K1439</f>
        <v>0.022497159445201687</v>
      </c>
    </row>
    <row r="1440">
      <c r="A1440" s="50">
        <v>48</v>
      </c>
      <c r="B1440" s="50" t="s">
        <v>482</v>
      </c>
      <c r="C1440" s="50" t="s">
        <v>23</v>
      </c>
      <c r="D1440" s="50" t="s">
        <v>483</v>
      </c>
      <c r="E1440" s="51">
        <v>43705</v>
      </c>
      <c r="F1440" s="51">
        <v>44709</v>
      </c>
      <c r="G1440" s="51">
        <v>43899</v>
      </c>
      <c r="H1440" s="52">
        <v>0.095</v>
      </c>
      <c r="I1440" s="53">
        <v>35000000000</v>
      </c>
      <c r="J1440" s="54">
        <v>100.01181818</v>
      </c>
      <c r="K1440" s="54">
        <v>35004136363</v>
      </c>
      <c r="L1440" s="54">
        <v>100</v>
      </c>
      <c r="M1440" s="55">
        <v>102.2618</v>
      </c>
      <c r="N1440" s="56">
        <v>4</v>
      </c>
      <c r="O1440" s="52" t="e">
        <f>YIELD(E1440,F1440,H1440,J1440,L1440,N1440,2)</f>
        <v>#NAME?</v>
      </c>
      <c r="P1440" s="52" t="e">
        <f>YIELD(E1440,F1440,H1440,M1440,L1440,N1440,2)</f>
        <v>#NAME?</v>
      </c>
      <c r="Q1440" s="52">
        <f>H1440*L1440/M1440</f>
        <v>0.092898814611125563</v>
      </c>
      <c r="R1440" s="54">
        <f>I1440*O1440</f>
        <v>0</v>
      </c>
      <c r="S1440" s="52">
        <f>R1440/$I$1462</f>
        <v>0</v>
      </c>
      <c r="T1440" s="54">
        <f>I1440*M1440/100-K1440</f>
        <v>787493637</v>
      </c>
      <c r="U1440" s="46">
        <f>T1440/K1440</f>
        <v>0.022497159445201878</v>
      </c>
    </row>
    <row r="1441">
      <c r="A1441" s="50">
        <v>49</v>
      </c>
      <c r="B1441" s="50" t="s">
        <v>489</v>
      </c>
      <c r="C1441" s="50" t="s">
        <v>23</v>
      </c>
      <c r="D1441" s="50" t="s">
        <v>490</v>
      </c>
      <c r="E1441" s="51">
        <v>43888</v>
      </c>
      <c r="F1441" s="51">
        <v>44614</v>
      </c>
      <c r="G1441" s="51">
        <v>43899</v>
      </c>
      <c r="H1441" s="52">
        <v>0.1115</v>
      </c>
      <c r="I1441" s="53">
        <v>48950000000</v>
      </c>
      <c r="J1441" s="54">
        <v>100.45435823</v>
      </c>
      <c r="K1441" s="54">
        <v>49172408353.585</v>
      </c>
      <c r="L1441" s="54">
        <v>100</v>
      </c>
      <c r="M1441" s="55">
        <v>101.3541</v>
      </c>
      <c r="N1441" s="56">
        <v>4</v>
      </c>
      <c r="O1441" s="52" t="e">
        <f>YIELD(E1441,F1441,H1441,J1441,L1441,N1441,2)</f>
        <v>#NAME?</v>
      </c>
      <c r="P1441" s="52" t="e">
        <f>YIELD(E1441,F1441,H1441,M1441,L1441,N1441,2)</f>
        <v>#NAME?</v>
      </c>
      <c r="Q1441" s="52">
        <f>H1441*L1441/M1441</f>
        <v>0.11001034985264534</v>
      </c>
      <c r="R1441" s="54">
        <f>I1441*O1441</f>
        <v>0</v>
      </c>
      <c r="S1441" s="52">
        <f>R1441/$I$1462</f>
        <v>0</v>
      </c>
      <c r="T1441" s="54">
        <f>I1441*M1441/100-K1441</f>
        <v>440423596.41500092</v>
      </c>
      <c r="U1441" s="46">
        <f>T1441/K1441</f>
        <v>0.00895672209601853</v>
      </c>
    </row>
    <row r="1442">
      <c r="A1442" s="50">
        <v>50</v>
      </c>
      <c r="B1442" s="50" t="s">
        <v>489</v>
      </c>
      <c r="C1442" s="50" t="s">
        <v>23</v>
      </c>
      <c r="D1442" s="50" t="s">
        <v>490</v>
      </c>
      <c r="E1442" s="51">
        <v>43518</v>
      </c>
      <c r="F1442" s="51">
        <v>44614</v>
      </c>
      <c r="G1442" s="51">
        <v>43899</v>
      </c>
      <c r="H1442" s="52">
        <v>0.1115</v>
      </c>
      <c r="I1442" s="53">
        <v>20000000000</v>
      </c>
      <c r="J1442" s="54">
        <v>100.45435823</v>
      </c>
      <c r="K1442" s="54">
        <v>20090871646</v>
      </c>
      <c r="L1442" s="54">
        <v>100</v>
      </c>
      <c r="M1442" s="55">
        <v>101.3541</v>
      </c>
      <c r="N1442" s="56">
        <v>4</v>
      </c>
      <c r="O1442" s="52" t="e">
        <f>YIELD(E1442,F1442,H1442,J1442,L1442,N1442,2)</f>
        <v>#NAME?</v>
      </c>
      <c r="P1442" s="52" t="e">
        <f>YIELD(E1442,F1442,H1442,M1442,L1442,N1442,2)</f>
        <v>#NAME?</v>
      </c>
      <c r="Q1442" s="52">
        <f>H1442*L1442/M1442</f>
        <v>0.11001034985264534</v>
      </c>
      <c r="R1442" s="54">
        <f>I1442*O1442</f>
        <v>0</v>
      </c>
      <c r="S1442" s="52">
        <f>R1442/$I$1462</f>
        <v>0</v>
      </c>
      <c r="T1442" s="54">
        <f>I1442*M1442/100-K1442</f>
        <v>179948354</v>
      </c>
      <c r="U1442" s="46">
        <f>T1442/K1442</f>
        <v>0.0089567220960185111</v>
      </c>
    </row>
    <row r="1443">
      <c r="A1443" s="50">
        <v>51</v>
      </c>
      <c r="B1443" s="50" t="s">
        <v>835</v>
      </c>
      <c r="C1443" s="50" t="s">
        <v>23</v>
      </c>
      <c r="D1443" s="50" t="s">
        <v>836</v>
      </c>
      <c r="E1443" s="51">
        <v>43875</v>
      </c>
      <c r="F1443" s="51">
        <v>44971</v>
      </c>
      <c r="G1443" s="51">
        <v>43899</v>
      </c>
      <c r="H1443" s="52">
        <v>0.1</v>
      </c>
      <c r="I1443" s="53">
        <v>90000000000</v>
      </c>
      <c r="J1443" s="54">
        <v>100</v>
      </c>
      <c r="K1443" s="54">
        <v>90000000000</v>
      </c>
      <c r="L1443" s="54">
        <v>100</v>
      </c>
      <c r="M1443" s="55">
        <v>100</v>
      </c>
      <c r="N1443" s="56">
        <v>4</v>
      </c>
      <c r="O1443" s="52" t="e">
        <f>YIELD(E1443,F1443,H1443,J1443,L1443,N1443,2)</f>
        <v>#NAME?</v>
      </c>
      <c r="P1443" s="52" t="e">
        <f>YIELD(E1443,F1443,H1443,M1443,L1443,N1443,2)</f>
        <v>#NAME?</v>
      </c>
      <c r="Q1443" s="52">
        <f>H1443*L1443/M1443</f>
        <v>0.1</v>
      </c>
      <c r="R1443" s="54">
        <f>I1443*O1443</f>
        <v>0</v>
      </c>
      <c r="S1443" s="52">
        <f>R1443/$I$1462</f>
        <v>0</v>
      </c>
      <c r="T1443" s="54">
        <f>I1443*M1443/100-K1443</f>
        <v>0</v>
      </c>
      <c r="U1443" s="46">
        <f>T1443/K1443</f>
        <v>0</v>
      </c>
    </row>
    <row r="1444">
      <c r="A1444" s="50">
        <v>52</v>
      </c>
      <c r="B1444" s="50" t="s">
        <v>306</v>
      </c>
      <c r="C1444" s="50" t="s">
        <v>23</v>
      </c>
      <c r="D1444" s="50" t="s">
        <v>307</v>
      </c>
      <c r="E1444" s="51">
        <v>42824</v>
      </c>
      <c r="F1444" s="51">
        <v>43920</v>
      </c>
      <c r="G1444" s="51">
        <v>43899</v>
      </c>
      <c r="H1444" s="52">
        <v>0.09</v>
      </c>
      <c r="I1444" s="53">
        <v>42000000000</v>
      </c>
      <c r="J1444" s="54">
        <v>100</v>
      </c>
      <c r="K1444" s="54">
        <v>42000000000</v>
      </c>
      <c r="L1444" s="54">
        <v>100</v>
      </c>
      <c r="M1444" s="55">
        <v>100.032</v>
      </c>
      <c r="N1444" s="56">
        <v>4</v>
      </c>
      <c r="O1444" s="52" t="e">
        <f>YIELD(E1444,F1444,H1444,J1444,L1444,N1444,2)</f>
        <v>#NAME?</v>
      </c>
      <c r="P1444" s="52" t="e">
        <f>YIELD(E1444,F1444,H1444,M1444,L1444,N1444,2)</f>
        <v>#NAME?</v>
      </c>
      <c r="Q1444" s="52">
        <f>H1444*L1444/M1444</f>
        <v>0.089971209213051823</v>
      </c>
      <c r="R1444" s="54">
        <f>I1444*O1444</f>
        <v>0</v>
      </c>
      <c r="S1444" s="52">
        <f>R1444/$I$1462</f>
        <v>0</v>
      </c>
      <c r="T1444" s="54">
        <f>I1444*M1444/100-K1444</f>
        <v>13440000</v>
      </c>
      <c r="U1444" s="46">
        <f>T1444/K1444</f>
        <v>0.00032</v>
      </c>
    </row>
    <row r="1445">
      <c r="A1445" s="50">
        <v>53</v>
      </c>
      <c r="B1445" s="50" t="s">
        <v>244</v>
      </c>
      <c r="C1445" s="50" t="s">
        <v>23</v>
      </c>
      <c r="D1445" s="50" t="s">
        <v>245</v>
      </c>
      <c r="E1445" s="51">
        <v>43838</v>
      </c>
      <c r="F1445" s="51">
        <v>47213</v>
      </c>
      <c r="G1445" s="51">
        <v>43899</v>
      </c>
      <c r="H1445" s="52">
        <v>0</v>
      </c>
      <c r="I1445" s="53">
        <v>13000000000</v>
      </c>
      <c r="J1445" s="54">
        <v>62.4735</v>
      </c>
      <c r="K1445" s="54">
        <v>8121555000.000001</v>
      </c>
      <c r="L1445" s="54">
        <v>100</v>
      </c>
      <c r="M1445" s="55">
        <v>56.898</v>
      </c>
      <c r="N1445" s="56">
        <v>4</v>
      </c>
      <c r="O1445" s="52" t="e">
        <f>YIELD(E1445,F1445,H1445,J1445,L1445,N1445,2)</f>
        <v>#NAME?</v>
      </c>
      <c r="P1445" s="52" t="e">
        <f>YIELD(E1445,F1445,H1445,M1445,L1445,N1445,2)</f>
        <v>#NAME?</v>
      </c>
      <c r="Q1445" s="52">
        <f>H1445*L1445/M1445</f>
        <v>0</v>
      </c>
      <c r="R1445" s="54">
        <f>I1445*O1445</f>
        <v>0</v>
      </c>
      <c r="S1445" s="52">
        <f>R1445/$I$1462</f>
        <v>0</v>
      </c>
      <c r="T1445" s="54">
        <f>I1445*M1445/100-K1445</f>
        <v>-724815000.000001</v>
      </c>
      <c r="U1445" s="46">
        <f>T1445/K1445</f>
        <v>-0.089245840236260282</v>
      </c>
    </row>
    <row r="1446">
      <c r="A1446" s="50">
        <v>54</v>
      </c>
      <c r="B1446" s="50" t="s">
        <v>246</v>
      </c>
      <c r="C1446" s="50" t="s">
        <v>23</v>
      </c>
      <c r="D1446" s="50" t="s">
        <v>247</v>
      </c>
      <c r="E1446" s="51">
        <v>43838</v>
      </c>
      <c r="F1446" s="51">
        <v>44396</v>
      </c>
      <c r="G1446" s="51">
        <v>43899</v>
      </c>
      <c r="H1446" s="52">
        <v>0</v>
      </c>
      <c r="I1446" s="53">
        <v>41500000000</v>
      </c>
      <c r="J1446" s="54">
        <v>21.6216</v>
      </c>
      <c r="K1446" s="54">
        <v>8972964000</v>
      </c>
      <c r="L1446" s="54">
        <v>100</v>
      </c>
      <c r="M1446" s="55">
        <v>16.6161</v>
      </c>
      <c r="N1446" s="56">
        <v>4</v>
      </c>
      <c r="O1446" s="52" t="e">
        <f>YIELD(E1446,F1446,H1446,J1446,L1446,N1446,2)</f>
        <v>#NAME?</v>
      </c>
      <c r="P1446" s="52" t="e">
        <f>YIELD(E1446,F1446,H1446,M1446,L1446,N1446,2)</f>
        <v>#NAME?</v>
      </c>
      <c r="Q1446" s="52">
        <f>H1446*L1446/M1446</f>
        <v>0</v>
      </c>
      <c r="R1446" s="54">
        <f>I1446*O1446</f>
        <v>0</v>
      </c>
      <c r="S1446" s="52">
        <f>R1446/$I$1462</f>
        <v>0</v>
      </c>
      <c r="T1446" s="54">
        <f>I1446*M1446/100-K1446</f>
        <v>-2077282500</v>
      </c>
      <c r="U1446" s="46">
        <f>T1446/K1446</f>
        <v>-0.2315046065046065</v>
      </c>
    </row>
    <row r="1447">
      <c r="A1447" s="50">
        <v>55</v>
      </c>
      <c r="B1447" s="50" t="s">
        <v>492</v>
      </c>
      <c r="C1447" s="50" t="s">
        <v>23</v>
      </c>
      <c r="D1447" s="50" t="s">
        <v>493</v>
      </c>
      <c r="E1447" s="51">
        <v>43389</v>
      </c>
      <c r="F1447" s="51">
        <v>44485</v>
      </c>
      <c r="G1447" s="51">
        <v>43899</v>
      </c>
      <c r="H1447" s="52">
        <v>0.091</v>
      </c>
      <c r="I1447" s="53">
        <v>5000000000</v>
      </c>
      <c r="J1447" s="54">
        <v>100</v>
      </c>
      <c r="K1447" s="54">
        <v>5000000000</v>
      </c>
      <c r="L1447" s="54">
        <v>100</v>
      </c>
      <c r="M1447" s="55">
        <v>103.6995</v>
      </c>
      <c r="N1447" s="56">
        <v>4</v>
      </c>
      <c r="O1447" s="52" t="e">
        <f>YIELD(E1447,F1447,H1447,J1447,L1447,N1447,2)</f>
        <v>#NAME?</v>
      </c>
      <c r="P1447" s="52" t="e">
        <f>YIELD(E1447,F1447,H1447,M1447,L1447,N1447,2)</f>
        <v>#NAME?</v>
      </c>
      <c r="Q1447" s="52">
        <f>H1447*L1447/M1447</f>
        <v>0.0877535571531203</v>
      </c>
      <c r="R1447" s="54">
        <f>I1447*O1447</f>
        <v>0</v>
      </c>
      <c r="S1447" s="52">
        <f>R1447/$I$1462</f>
        <v>0</v>
      </c>
      <c r="T1447" s="54">
        <f>I1447*M1447/100-K1447</f>
        <v>184975000</v>
      </c>
      <c r="U1447" s="46">
        <f>T1447/K1447</f>
        <v>0.036995</v>
      </c>
    </row>
    <row r="1448">
      <c r="A1448" s="50">
        <v>56</v>
      </c>
      <c r="B1448" s="50" t="s">
        <v>837</v>
      </c>
      <c r="C1448" s="50" t="s">
        <v>23</v>
      </c>
      <c r="D1448" s="50" t="s">
        <v>838</v>
      </c>
      <c r="E1448" s="51">
        <v>43460</v>
      </c>
      <c r="F1448" s="51">
        <v>44508</v>
      </c>
      <c r="G1448" s="51">
        <v>43899</v>
      </c>
      <c r="H1448" s="52">
        <v>0</v>
      </c>
      <c r="I1448" s="53">
        <v>4000000000</v>
      </c>
      <c r="J1448" s="54">
        <v>100.515</v>
      </c>
      <c r="K1448" s="54">
        <v>4020600000</v>
      </c>
      <c r="L1448" s="54">
        <v>100</v>
      </c>
      <c r="M1448" s="55">
        <v>110.316</v>
      </c>
      <c r="N1448" s="56">
        <v>4</v>
      </c>
      <c r="O1448" s="52" t="e">
        <f>YIELD(E1448,F1448,H1448,J1448,L1448,N1448,2)</f>
        <v>#NAME?</v>
      </c>
      <c r="P1448" s="52" t="e">
        <f>YIELD(E1448,F1448,H1448,M1448,L1448,N1448,2)</f>
        <v>#NAME?</v>
      </c>
      <c r="Q1448" s="52">
        <f>H1448*L1448/M1448</f>
        <v>0</v>
      </c>
      <c r="R1448" s="54">
        <f>I1448*O1448</f>
        <v>0</v>
      </c>
      <c r="S1448" s="52">
        <f>R1448/$I$1462</f>
        <v>0</v>
      </c>
      <c r="T1448" s="54">
        <f>I1448*M1448/100-K1448</f>
        <v>392040000</v>
      </c>
      <c r="U1448" s="46">
        <f>T1448/K1448</f>
        <v>0.097507834651544542</v>
      </c>
    </row>
    <row r="1449">
      <c r="A1449" s="50">
        <v>57</v>
      </c>
      <c r="B1449" s="50" t="s">
        <v>585</v>
      </c>
      <c r="C1449" s="50" t="s">
        <v>23</v>
      </c>
      <c r="D1449" s="50" t="s">
        <v>586</v>
      </c>
      <c r="E1449" s="51">
        <v>42906</v>
      </c>
      <c r="F1449" s="51">
        <v>44732</v>
      </c>
      <c r="G1449" s="51">
        <v>43899</v>
      </c>
      <c r="H1449" s="52">
        <v>0.086</v>
      </c>
      <c r="I1449" s="53">
        <v>15000000000</v>
      </c>
      <c r="J1449" s="54">
        <v>100</v>
      </c>
      <c r="K1449" s="54">
        <v>15000000000</v>
      </c>
      <c r="L1449" s="54">
        <v>100</v>
      </c>
      <c r="M1449" s="55">
        <v>102.2504</v>
      </c>
      <c r="N1449" s="56">
        <v>4</v>
      </c>
      <c r="O1449" s="52" t="e">
        <f>YIELD(E1449,F1449,H1449,J1449,L1449,N1449,2)</f>
        <v>#NAME?</v>
      </c>
      <c r="P1449" s="52" t="e">
        <f>YIELD(E1449,F1449,H1449,M1449,L1449,N1449,2)</f>
        <v>#NAME?</v>
      </c>
      <c r="Q1449" s="52">
        <f>H1449*L1449/M1449</f>
        <v>0.084107250436184111</v>
      </c>
      <c r="R1449" s="54">
        <f>I1449*O1449</f>
        <v>0</v>
      </c>
      <c r="S1449" s="52">
        <f>R1449/$I$1462</f>
        <v>0</v>
      </c>
      <c r="T1449" s="54">
        <f>I1449*M1449/100-K1449</f>
        <v>337560000</v>
      </c>
      <c r="U1449" s="46">
        <f>T1449/K1449</f>
        <v>0.022504</v>
      </c>
    </row>
    <row r="1450">
      <c r="A1450" s="50">
        <v>58</v>
      </c>
      <c r="B1450" s="50" t="s">
        <v>839</v>
      </c>
      <c r="C1450" s="50" t="s">
        <v>23</v>
      </c>
      <c r="D1450" s="50" t="s">
        <v>840</v>
      </c>
      <c r="E1450" s="51">
        <v>43357</v>
      </c>
      <c r="F1450" s="51">
        <v>44383</v>
      </c>
      <c r="G1450" s="51">
        <v>43899</v>
      </c>
      <c r="H1450" s="52">
        <v>0.0755</v>
      </c>
      <c r="I1450" s="53">
        <v>23000000000</v>
      </c>
      <c r="J1450" s="54">
        <v>99.57714286</v>
      </c>
      <c r="K1450" s="54">
        <v>22902742857.8</v>
      </c>
      <c r="L1450" s="54">
        <v>100</v>
      </c>
      <c r="M1450" s="55">
        <v>101.0327</v>
      </c>
      <c r="N1450" s="56">
        <v>4</v>
      </c>
      <c r="O1450" s="52" t="e">
        <f>YIELD(E1450,F1450,H1450,J1450,L1450,N1450,2)</f>
        <v>#NAME?</v>
      </c>
      <c r="P1450" s="52" t="e">
        <f>YIELD(E1450,F1450,H1450,M1450,L1450,N1450,2)</f>
        <v>#NAME?</v>
      </c>
      <c r="Q1450" s="52">
        <f>H1450*L1450/M1450</f>
        <v>0.07472828104168254</v>
      </c>
      <c r="R1450" s="54">
        <f>I1450*O1450</f>
        <v>0</v>
      </c>
      <c r="S1450" s="52">
        <f>R1450/$I$1462</f>
        <v>0</v>
      </c>
      <c r="T1450" s="54">
        <f>I1450*M1450/100-K1450</f>
        <v>334778142.20000076</v>
      </c>
      <c r="U1450" s="46">
        <f>T1450/K1450</f>
        <v>0.014617382043652698</v>
      </c>
    </row>
    <row r="1451">
      <c r="A1451" s="50">
        <v>59</v>
      </c>
      <c r="B1451" s="50" t="s">
        <v>628</v>
      </c>
      <c r="C1451" s="50" t="s">
        <v>23</v>
      </c>
      <c r="D1451" s="50" t="s">
        <v>629</v>
      </c>
      <c r="E1451" s="51">
        <v>43286</v>
      </c>
      <c r="F1451" s="51">
        <v>43942</v>
      </c>
      <c r="G1451" s="51">
        <v>43899</v>
      </c>
      <c r="H1451" s="52">
        <v>0.0875</v>
      </c>
      <c r="I1451" s="53">
        <v>8000000000</v>
      </c>
      <c r="J1451" s="54">
        <v>100.54535503</v>
      </c>
      <c r="K1451" s="54">
        <v>8043628402.4000006</v>
      </c>
      <c r="L1451" s="54">
        <v>100</v>
      </c>
      <c r="M1451" s="55">
        <v>100.0117</v>
      </c>
      <c r="N1451" s="56">
        <v>4</v>
      </c>
      <c r="O1451" s="52" t="e">
        <f>YIELD(E1451,F1451,H1451,J1451,L1451,N1451,2)</f>
        <v>#NAME?</v>
      </c>
      <c r="P1451" s="52" t="e">
        <f>YIELD(E1451,F1451,H1451,M1451,L1451,N1451,2)</f>
        <v>#NAME?</v>
      </c>
      <c r="Q1451" s="52">
        <f>H1451*L1451/M1451</f>
        <v>0.087489763697647369</v>
      </c>
      <c r="R1451" s="54">
        <f>I1451*O1451</f>
        <v>0</v>
      </c>
      <c r="S1451" s="52">
        <f>R1451/$I$1462</f>
        <v>0</v>
      </c>
      <c r="T1451" s="54">
        <f>I1451*M1451/100-K1451</f>
        <v>-42692402.400000572</v>
      </c>
      <c r="U1451" s="46">
        <f>T1451/K1451</f>
        <v>-0.0053076050091103557</v>
      </c>
    </row>
    <row r="1452">
      <c r="A1452" s="50">
        <v>60</v>
      </c>
      <c r="B1452" s="50" t="s">
        <v>714</v>
      </c>
      <c r="C1452" s="50" t="s">
        <v>23</v>
      </c>
      <c r="D1452" s="50" t="s">
        <v>715</v>
      </c>
      <c r="E1452" s="51">
        <v>43727</v>
      </c>
      <c r="F1452" s="51">
        <v>44823</v>
      </c>
      <c r="G1452" s="51">
        <v>43899</v>
      </c>
      <c r="H1452" s="52">
        <v>0.115</v>
      </c>
      <c r="I1452" s="53">
        <v>27000000000</v>
      </c>
      <c r="J1452" s="54">
        <v>100</v>
      </c>
      <c r="K1452" s="54">
        <v>27000000000</v>
      </c>
      <c r="L1452" s="54">
        <v>100</v>
      </c>
      <c r="M1452" s="55">
        <v>101.5191</v>
      </c>
      <c r="N1452" s="56">
        <v>4</v>
      </c>
      <c r="O1452" s="52" t="e">
        <f>YIELD(E1452,F1452,H1452,J1452,L1452,N1452,2)</f>
        <v>#NAME?</v>
      </c>
      <c r="P1452" s="52" t="e">
        <f>YIELD(E1452,F1452,H1452,M1452,L1452,N1452,2)</f>
        <v>#NAME?</v>
      </c>
      <c r="Q1452" s="52">
        <f>H1452*L1452/M1452</f>
        <v>0.11327917603682461</v>
      </c>
      <c r="R1452" s="54">
        <f>I1452*O1452</f>
        <v>0</v>
      </c>
      <c r="S1452" s="52">
        <f>R1452/$I$1462</f>
        <v>0</v>
      </c>
      <c r="T1452" s="54">
        <f>I1452*M1452/100-K1452</f>
        <v>410157000</v>
      </c>
      <c r="U1452" s="46">
        <f>T1452/K1452</f>
        <v>0.015191</v>
      </c>
    </row>
    <row r="1453">
      <c r="A1453" s="50">
        <v>61</v>
      </c>
      <c r="B1453" s="50" t="s">
        <v>630</v>
      </c>
      <c r="C1453" s="50" t="s">
        <v>23</v>
      </c>
      <c r="D1453" s="50" t="s">
        <v>631</v>
      </c>
      <c r="E1453" s="51">
        <v>43097</v>
      </c>
      <c r="F1453" s="51">
        <v>44177</v>
      </c>
      <c r="G1453" s="51">
        <v>43899</v>
      </c>
      <c r="H1453" s="52">
        <v>0.084</v>
      </c>
      <c r="I1453" s="53">
        <v>2000000000</v>
      </c>
      <c r="J1453" s="54">
        <v>100.17</v>
      </c>
      <c r="K1453" s="54">
        <v>2003400000</v>
      </c>
      <c r="L1453" s="54">
        <v>100</v>
      </c>
      <c r="M1453" s="55">
        <v>101.377</v>
      </c>
      <c r="N1453" s="56">
        <v>4</v>
      </c>
      <c r="O1453" s="52" t="e">
        <f>YIELD(E1453,F1453,H1453,J1453,L1453,N1453,2)</f>
        <v>#NAME?</v>
      </c>
      <c r="P1453" s="52" t="e">
        <f>YIELD(E1453,F1453,H1453,M1453,L1453,N1453,2)</f>
        <v>#NAME?</v>
      </c>
      <c r="Q1453" s="52">
        <f>H1453*L1453/M1453</f>
        <v>0.082859031141185882</v>
      </c>
      <c r="R1453" s="54">
        <f>I1453*O1453</f>
        <v>0</v>
      </c>
      <c r="S1453" s="52">
        <f>R1453/$I$1462</f>
        <v>0</v>
      </c>
      <c r="T1453" s="54">
        <f>I1453*M1453/100-K1453</f>
        <v>24140000</v>
      </c>
      <c r="U1453" s="46">
        <f>T1453/K1453</f>
        <v>0.012049515823100728</v>
      </c>
    </row>
    <row r="1454">
      <c r="A1454" s="50">
        <v>62</v>
      </c>
      <c r="B1454" s="50" t="s">
        <v>841</v>
      </c>
      <c r="C1454" s="50" t="s">
        <v>23</v>
      </c>
      <c r="D1454" s="50" t="s">
        <v>842</v>
      </c>
      <c r="E1454" s="51">
        <v>43217</v>
      </c>
      <c r="F1454" s="51">
        <v>45043</v>
      </c>
      <c r="G1454" s="51">
        <v>43899</v>
      </c>
      <c r="H1454" s="52">
        <v>0.0835</v>
      </c>
      <c r="I1454" s="53">
        <v>22000000000</v>
      </c>
      <c r="J1454" s="54">
        <v>100</v>
      </c>
      <c r="K1454" s="54">
        <v>22000000000</v>
      </c>
      <c r="L1454" s="54">
        <v>100</v>
      </c>
      <c r="M1454" s="55">
        <v>101.4192</v>
      </c>
      <c r="N1454" s="56">
        <v>4</v>
      </c>
      <c r="O1454" s="52" t="e">
        <f>YIELD(E1454,F1454,H1454,J1454,L1454,N1454,2)</f>
        <v>#NAME?</v>
      </c>
      <c r="P1454" s="52" t="e">
        <f>YIELD(E1454,F1454,H1454,M1454,L1454,N1454,2)</f>
        <v>#NAME?</v>
      </c>
      <c r="Q1454" s="52">
        <f>H1454*L1454/M1454</f>
        <v>0.082331550633410633</v>
      </c>
      <c r="R1454" s="54">
        <f>I1454*O1454</f>
        <v>0</v>
      </c>
      <c r="S1454" s="52">
        <f>R1454/$I$1462</f>
        <v>0</v>
      </c>
      <c r="T1454" s="54">
        <f>I1454*M1454/100-K1454</f>
        <v>312224000</v>
      </c>
      <c r="U1454" s="46">
        <f>T1454/K1454</f>
        <v>0.014192</v>
      </c>
    </row>
    <row r="1455">
      <c r="A1455" s="50">
        <v>63</v>
      </c>
      <c r="B1455" s="50" t="s">
        <v>437</v>
      </c>
      <c r="C1455" s="50" t="s">
        <v>23</v>
      </c>
      <c r="D1455" s="50" t="s">
        <v>438</v>
      </c>
      <c r="E1455" s="51">
        <v>43097</v>
      </c>
      <c r="F1455" s="51">
        <v>44110</v>
      </c>
      <c r="G1455" s="51">
        <v>43899</v>
      </c>
      <c r="H1455" s="52">
        <v>0.08</v>
      </c>
      <c r="I1455" s="53">
        <v>4000000000</v>
      </c>
      <c r="J1455" s="54">
        <v>98.665</v>
      </c>
      <c r="K1455" s="54">
        <v>3946600000</v>
      </c>
      <c r="L1455" s="54">
        <v>100</v>
      </c>
      <c r="M1455" s="55">
        <v>100.5185</v>
      </c>
      <c r="N1455" s="56">
        <v>4</v>
      </c>
      <c r="O1455" s="52" t="e">
        <f>YIELD(E1455,F1455,H1455,J1455,L1455,N1455,2)</f>
        <v>#NAME?</v>
      </c>
      <c r="P1455" s="52" t="e">
        <f>YIELD(E1455,F1455,H1455,M1455,L1455,N1455,2)</f>
        <v>#NAME?</v>
      </c>
      <c r="Q1455" s="52">
        <f>H1455*L1455/M1455</f>
        <v>0.079587339643946139</v>
      </c>
      <c r="R1455" s="54">
        <f>I1455*O1455</f>
        <v>0</v>
      </c>
      <c r="S1455" s="52">
        <f>R1455/$I$1462</f>
        <v>0</v>
      </c>
      <c r="T1455" s="54">
        <f>I1455*M1455/100-K1455</f>
        <v>74140000</v>
      </c>
      <c r="U1455" s="46">
        <f>T1455/K1455</f>
        <v>0.018785790300511834</v>
      </c>
    </row>
    <row r="1456">
      <c r="A1456" s="50">
        <v>64</v>
      </c>
      <c r="B1456" s="50" t="s">
        <v>437</v>
      </c>
      <c r="C1456" s="50" t="s">
        <v>23</v>
      </c>
      <c r="D1456" s="50" t="s">
        <v>438</v>
      </c>
      <c r="E1456" s="51">
        <v>43118</v>
      </c>
      <c r="F1456" s="51">
        <v>44110</v>
      </c>
      <c r="G1456" s="51">
        <v>43899</v>
      </c>
      <c r="H1456" s="52">
        <v>0.08</v>
      </c>
      <c r="I1456" s="53">
        <v>11000000000</v>
      </c>
      <c r="J1456" s="54">
        <v>98.665</v>
      </c>
      <c r="K1456" s="54">
        <v>10853150000</v>
      </c>
      <c r="L1456" s="54">
        <v>100</v>
      </c>
      <c r="M1456" s="55">
        <v>100.5185</v>
      </c>
      <c r="N1456" s="56">
        <v>4</v>
      </c>
      <c r="O1456" s="52" t="e">
        <f>YIELD(E1456,F1456,H1456,J1456,L1456,N1456,2)</f>
        <v>#NAME?</v>
      </c>
      <c r="P1456" s="52" t="e">
        <f>YIELD(E1456,F1456,H1456,M1456,L1456,N1456,2)</f>
        <v>#NAME?</v>
      </c>
      <c r="Q1456" s="52">
        <f>H1456*L1456/M1456</f>
        <v>0.079587339643946139</v>
      </c>
      <c r="R1456" s="54">
        <f>I1456*O1456</f>
        <v>0</v>
      </c>
      <c r="S1456" s="52">
        <f>R1456/$I$1462</f>
        <v>0</v>
      </c>
      <c r="T1456" s="54">
        <f>I1456*M1456/100-K1456</f>
        <v>203885000</v>
      </c>
      <c r="U1456" s="46">
        <f>T1456/K1456</f>
        <v>0.018785790300511834</v>
      </c>
    </row>
    <row r="1457">
      <c r="A1457" s="50">
        <v>65</v>
      </c>
      <c r="B1457" s="50" t="s">
        <v>437</v>
      </c>
      <c r="C1457" s="50" t="s">
        <v>23</v>
      </c>
      <c r="D1457" s="50" t="s">
        <v>438</v>
      </c>
      <c r="E1457" s="51">
        <v>43311</v>
      </c>
      <c r="F1457" s="51">
        <v>44110</v>
      </c>
      <c r="G1457" s="51">
        <v>43899</v>
      </c>
      <c r="H1457" s="52">
        <v>0.08</v>
      </c>
      <c r="I1457" s="53">
        <v>15000000000</v>
      </c>
      <c r="J1457" s="54">
        <v>98.665</v>
      </c>
      <c r="K1457" s="54">
        <v>14799750000.000002</v>
      </c>
      <c r="L1457" s="54">
        <v>100</v>
      </c>
      <c r="M1457" s="55">
        <v>100.5185</v>
      </c>
      <c r="N1457" s="56">
        <v>4</v>
      </c>
      <c r="O1457" s="52" t="e">
        <f>YIELD(E1457,F1457,H1457,J1457,L1457,N1457,2)</f>
        <v>#NAME?</v>
      </c>
      <c r="P1457" s="52" t="e">
        <f>YIELD(E1457,F1457,H1457,M1457,L1457,N1457,2)</f>
        <v>#NAME?</v>
      </c>
      <c r="Q1457" s="52">
        <f>H1457*L1457/M1457</f>
        <v>0.079587339643946139</v>
      </c>
      <c r="R1457" s="54">
        <f>I1457*O1457</f>
        <v>0</v>
      </c>
      <c r="S1457" s="52">
        <f>R1457/$I$1462</f>
        <v>0</v>
      </c>
      <c r="T1457" s="54">
        <f>I1457*M1457/100-K1457</f>
        <v>278024999.99999809</v>
      </c>
      <c r="U1457" s="46">
        <f>T1457/K1457</f>
        <v>0.018785790300511702</v>
      </c>
    </row>
    <row r="1458">
      <c r="A1458" s="50">
        <v>66</v>
      </c>
      <c r="B1458" s="50" t="s">
        <v>425</v>
      </c>
      <c r="C1458" s="50" t="s">
        <v>23</v>
      </c>
      <c r="D1458" s="50" t="s">
        <v>426</v>
      </c>
      <c r="E1458" s="51">
        <v>43154</v>
      </c>
      <c r="F1458" s="51">
        <v>44250</v>
      </c>
      <c r="G1458" s="51">
        <v>43899</v>
      </c>
      <c r="H1458" s="52">
        <v>0.0775</v>
      </c>
      <c r="I1458" s="53">
        <v>29700000000</v>
      </c>
      <c r="J1458" s="54">
        <v>100</v>
      </c>
      <c r="K1458" s="54">
        <v>29700000000</v>
      </c>
      <c r="L1458" s="54">
        <v>100</v>
      </c>
      <c r="M1458" s="55">
        <v>99.455</v>
      </c>
      <c r="N1458" s="56">
        <v>4</v>
      </c>
      <c r="O1458" s="52" t="e">
        <f>YIELD(E1458,F1458,H1458,J1458,L1458,N1458,2)</f>
        <v>#NAME?</v>
      </c>
      <c r="P1458" s="52" t="e">
        <f>YIELD(E1458,F1458,H1458,M1458,L1458,N1458,2)</f>
        <v>#NAME?</v>
      </c>
      <c r="Q1458" s="52">
        <f>H1458*L1458/M1458</f>
        <v>0.0779246895580916</v>
      </c>
      <c r="R1458" s="54">
        <f>I1458*O1458</f>
        <v>0</v>
      </c>
      <c r="S1458" s="52">
        <f>R1458/$I$1462</f>
        <v>0</v>
      </c>
      <c r="T1458" s="54">
        <f>I1458*M1458/100-K1458</f>
        <v>-161865000</v>
      </c>
      <c r="U1458" s="46">
        <f>T1458/K1458</f>
        <v>-0.00545</v>
      </c>
    </row>
    <row r="1459">
      <c r="A1459" s="50">
        <v>67</v>
      </c>
      <c r="B1459" s="50" t="s">
        <v>494</v>
      </c>
      <c r="C1459" s="50" t="s">
        <v>23</v>
      </c>
      <c r="D1459" s="50" t="s">
        <v>495</v>
      </c>
      <c r="E1459" s="51">
        <v>43462</v>
      </c>
      <c r="F1459" s="51">
        <v>44467</v>
      </c>
      <c r="G1459" s="51">
        <v>43899</v>
      </c>
      <c r="H1459" s="52">
        <v>0.09</v>
      </c>
      <c r="I1459" s="53">
        <v>25000000000</v>
      </c>
      <c r="J1459" s="54">
        <v>100.21428571</v>
      </c>
      <c r="K1459" s="54">
        <v>25053571427.5</v>
      </c>
      <c r="L1459" s="54">
        <v>100</v>
      </c>
      <c r="M1459" s="55">
        <v>100.21</v>
      </c>
      <c r="N1459" s="56">
        <v>4</v>
      </c>
      <c r="O1459" s="52" t="e">
        <f>YIELD(E1459,F1459,H1459,J1459,L1459,N1459,2)</f>
        <v>#NAME?</v>
      </c>
      <c r="P1459" s="52" t="e">
        <f>YIELD(E1459,F1459,H1459,M1459,L1459,N1459,2)</f>
        <v>#NAME?</v>
      </c>
      <c r="Q1459" s="52">
        <f>H1459*L1459/M1459</f>
        <v>0.089811396068256666</v>
      </c>
      <c r="R1459" s="54">
        <f>I1459*O1459</f>
        <v>0</v>
      </c>
      <c r="S1459" s="52">
        <f>R1459/$I$1462</f>
        <v>0</v>
      </c>
      <c r="T1459" s="54">
        <f>I1459*M1459/100-K1459</f>
        <v>-1071427.5</v>
      </c>
      <c r="U1459" s="46">
        <f>T1459/K1459</f>
        <v>-4.27654597309807E-05</v>
      </c>
    </row>
    <row r="1460">
      <c r="A1460" s="50">
        <v>68</v>
      </c>
      <c r="B1460" s="50" t="s">
        <v>494</v>
      </c>
      <c r="C1460" s="50" t="s">
        <v>23</v>
      </c>
      <c r="D1460" s="50" t="s">
        <v>495</v>
      </c>
      <c r="E1460" s="51">
        <v>43518</v>
      </c>
      <c r="F1460" s="51">
        <v>44467</v>
      </c>
      <c r="G1460" s="51">
        <v>43899</v>
      </c>
      <c r="H1460" s="52">
        <v>0.09</v>
      </c>
      <c r="I1460" s="53">
        <v>5000000000</v>
      </c>
      <c r="J1460" s="54">
        <v>100.21428571</v>
      </c>
      <c r="K1460" s="54">
        <v>5010714285.5</v>
      </c>
      <c r="L1460" s="54">
        <v>100</v>
      </c>
      <c r="M1460" s="55">
        <v>100.21</v>
      </c>
      <c r="N1460" s="56">
        <v>4</v>
      </c>
      <c r="O1460" s="52" t="e">
        <f>YIELD(E1460,F1460,H1460,J1460,L1460,N1460,2)</f>
        <v>#NAME?</v>
      </c>
      <c r="P1460" s="52" t="e">
        <f>YIELD(E1460,F1460,H1460,M1460,L1460,N1460,2)</f>
        <v>#NAME?</v>
      </c>
      <c r="Q1460" s="52">
        <f>H1460*L1460/M1460</f>
        <v>0.089811396068256666</v>
      </c>
      <c r="R1460" s="54">
        <f>I1460*O1460</f>
        <v>0</v>
      </c>
      <c r="S1460" s="52">
        <f>R1460/$I$1462</f>
        <v>0</v>
      </c>
      <c r="T1460" s="54">
        <f>I1460*M1460/100-K1460</f>
        <v>-214285.50000095367</v>
      </c>
      <c r="U1460" s="46">
        <f>T1460/K1460</f>
        <v>-4.2765459731171034E-05</v>
      </c>
    </row>
    <row r="1461">
      <c r="A1461" s="57">
        <v>69</v>
      </c>
      <c r="B1461" s="57" t="s">
        <v>486</v>
      </c>
      <c r="C1461" s="57" t="s">
        <v>23</v>
      </c>
      <c r="D1461" s="57" t="s">
        <v>487</v>
      </c>
      <c r="E1461" s="58">
        <v>43138</v>
      </c>
      <c r="F1461" s="58">
        <v>44840</v>
      </c>
      <c r="G1461" s="58">
        <v>43899</v>
      </c>
      <c r="H1461" s="59">
        <v>0.085</v>
      </c>
      <c r="I1461" s="60">
        <v>10000000000</v>
      </c>
      <c r="J1461" s="61">
        <v>99.06</v>
      </c>
      <c r="K1461" s="61">
        <v>9906000000</v>
      </c>
      <c r="L1461" s="61">
        <v>100</v>
      </c>
      <c r="M1461" s="62">
        <v>98.2336</v>
      </c>
      <c r="N1461" s="63">
        <v>4</v>
      </c>
      <c r="O1461" s="59" t="e">
        <f>YIELD(E1461,F1461,H1461,J1461,L1461,N1461,2)</f>
        <v>#NAME?</v>
      </c>
      <c r="P1461" s="59" t="e">
        <f>YIELD(E1461,F1461,H1461,M1461,L1461,N1461,2)</f>
        <v>#NAME?</v>
      </c>
      <c r="Q1461" s="59">
        <f>H1461*L1461/M1461</f>
        <v>0.086528438334744939</v>
      </c>
      <c r="R1461" s="61">
        <f>I1461*O1461</f>
        <v>0</v>
      </c>
      <c r="S1461" s="59">
        <f>R1461/$I$1462</f>
        <v>0</v>
      </c>
      <c r="T1461" s="61">
        <f>I1461*M1461/100-K1461</f>
        <v>-82640000</v>
      </c>
      <c r="U1461" s="47">
        <f>T1461/K1461</f>
        <v>-0.0083424187361195237</v>
      </c>
    </row>
    <row r="1462">
      <c r="I1462" s="18">
        <f>SUM(I1393:I1461)</f>
        <v>1237470000000</v>
      </c>
      <c r="K1462" s="18">
        <f>SUM(K1393:K1461)</f>
        <v>1188122771756.5928</v>
      </c>
      <c r="R1462" s="18">
        <f>SUM(R1393:R1461)</f>
        <v>0</v>
      </c>
      <c r="S1462" s="20" t="e">
        <f>SUM(S1393:S1461)</f>
        <v>#NAME?</v>
      </c>
      <c r="T1462" s="18">
        <f>SUM(T1393:T1461)</f>
        <v>18606360273.40699</v>
      </c>
      <c r="U1462" s="2">
        <f>T1462/K1462</f>
        <v>0.015660301035976456</v>
      </c>
    </row>
    <row r="1465">
      <c r="B1465" s="8" t="s">
        <v>0</v>
      </c>
      <c r="C1465" s="0" t="s">
        <v>165</v>
      </c>
      <c r="G1465" s="7" t="s">
        <v>4</v>
      </c>
      <c r="H1465" s="10">
        <v>43899</v>
      </c>
    </row>
    <row r="1467">
      <c r="A1467" s="43" t="s">
        <v>5</v>
      </c>
      <c r="B1467" s="43" t="s">
        <v>217</v>
      </c>
      <c r="C1467" s="43" t="s">
        <v>218</v>
      </c>
      <c r="D1467" s="43" t="s">
        <v>219</v>
      </c>
      <c r="E1467" s="43" t="s">
        <v>220</v>
      </c>
      <c r="F1467" s="43" t="s">
        <v>221</v>
      </c>
      <c r="G1467" s="45" t="s">
        <v>222</v>
      </c>
      <c r="H1467" s="43" t="s">
        <v>223</v>
      </c>
      <c r="I1467" s="43" t="s">
        <v>224</v>
      </c>
      <c r="J1467" s="43" t="s">
        <v>225</v>
      </c>
      <c r="K1467" s="44"/>
      <c r="L1467" s="43" t="s">
        <v>226</v>
      </c>
      <c r="M1467" s="43" t="s">
        <v>227</v>
      </c>
      <c r="N1467" s="43" t="s">
        <v>228</v>
      </c>
      <c r="O1467" s="43" t="s">
        <v>229</v>
      </c>
      <c r="P1467" s="43" t="s">
        <v>230</v>
      </c>
      <c r="Q1467" s="43" t="s">
        <v>231</v>
      </c>
      <c r="R1467" s="43" t="s">
        <v>232</v>
      </c>
      <c r="S1467" s="43" t="s">
        <v>233</v>
      </c>
      <c r="T1467" s="43" t="s">
        <v>234</v>
      </c>
      <c r="U1467" s="48" t="s">
        <v>235</v>
      </c>
    </row>
    <row r="1468">
      <c r="A1468" s="44"/>
      <c r="B1468" s="44"/>
      <c r="C1468" s="44"/>
      <c r="D1468" s="44"/>
      <c r="E1468" s="44"/>
      <c r="F1468" s="44"/>
      <c r="G1468" s="44"/>
      <c r="H1468" s="44"/>
      <c r="I1468" s="44"/>
      <c r="J1468" s="42" t="s">
        <v>236</v>
      </c>
      <c r="K1468" s="42" t="s">
        <v>237</v>
      </c>
      <c r="L1468" s="44"/>
      <c r="M1468" s="44"/>
      <c r="N1468" s="44"/>
      <c r="O1468" s="44"/>
      <c r="P1468" s="44"/>
      <c r="Q1468" s="44"/>
      <c r="R1468" s="44"/>
      <c r="S1468" s="44"/>
      <c r="T1468" s="44"/>
      <c r="U1468" s="49"/>
    </row>
    <row r="1469">
      <c r="A1469" s="50">
        <v>1</v>
      </c>
      <c r="B1469" s="50" t="s">
        <v>555</v>
      </c>
      <c r="C1469" s="50" t="s">
        <v>23</v>
      </c>
      <c r="D1469" s="50" t="s">
        <v>556</v>
      </c>
      <c r="E1469" s="51">
        <v>43712</v>
      </c>
      <c r="F1469" s="51">
        <v>44808</v>
      </c>
      <c r="G1469" s="51">
        <v>43899</v>
      </c>
      <c r="H1469" s="52">
        <v>0.0925</v>
      </c>
      <c r="I1469" s="53">
        <v>420000000</v>
      </c>
      <c r="J1469" s="54">
        <v>100</v>
      </c>
      <c r="K1469" s="54">
        <v>420000000</v>
      </c>
      <c r="L1469" s="54">
        <v>100</v>
      </c>
      <c r="M1469" s="55">
        <v>103.9559</v>
      </c>
      <c r="N1469" s="56">
        <v>4</v>
      </c>
      <c r="O1469" s="52" t="e">
        <f>YIELD(E1469,F1469,H1469,J1469,L1469,N1469,2)</f>
        <v>#NAME?</v>
      </c>
      <c r="P1469" s="52" t="e">
        <f>YIELD(E1469,F1469,H1469,M1469,L1469,N1469,2)</f>
        <v>#NAME?</v>
      </c>
      <c r="Q1469" s="52">
        <f>H1469*L1469/M1469</f>
        <v>0.0889800386510049</v>
      </c>
      <c r="R1469" s="54">
        <f>I1469*O1469</f>
        <v>0</v>
      </c>
      <c r="S1469" s="52">
        <f>R1469/$I$1496</f>
        <v>0</v>
      </c>
      <c r="T1469" s="54">
        <f>I1469*M1469/100-K1469</f>
        <v>16614780</v>
      </c>
      <c r="U1469" s="46">
        <f>T1469/K1469</f>
        <v>0.039559</v>
      </c>
    </row>
    <row r="1470">
      <c r="A1470" s="50">
        <v>2</v>
      </c>
      <c r="B1470" s="50" t="s">
        <v>760</v>
      </c>
      <c r="C1470" s="50" t="s">
        <v>23</v>
      </c>
      <c r="D1470" s="50" t="s">
        <v>761</v>
      </c>
      <c r="E1470" s="51">
        <v>43892</v>
      </c>
      <c r="F1470" s="51">
        <v>45252</v>
      </c>
      <c r="G1470" s="51">
        <v>43899</v>
      </c>
      <c r="H1470" s="52">
        <v>0.085</v>
      </c>
      <c r="I1470" s="53">
        <v>500000000</v>
      </c>
      <c r="J1470" s="54">
        <v>104.1</v>
      </c>
      <c r="K1470" s="54">
        <v>520500000</v>
      </c>
      <c r="L1470" s="54">
        <v>100</v>
      </c>
      <c r="M1470" s="55">
        <v>104.2988</v>
      </c>
      <c r="N1470" s="56">
        <v>4</v>
      </c>
      <c r="O1470" s="52" t="e">
        <f>YIELD(E1470,F1470,H1470,J1470,L1470,N1470,2)</f>
        <v>#NAME?</v>
      </c>
      <c r="P1470" s="52" t="e">
        <f>YIELD(E1470,F1470,H1470,M1470,L1470,N1470,2)</f>
        <v>#NAME?</v>
      </c>
      <c r="Q1470" s="52">
        <f>H1470*L1470/M1470</f>
        <v>0.081496623163449633</v>
      </c>
      <c r="R1470" s="54">
        <f>I1470*O1470</f>
        <v>0</v>
      </c>
      <c r="S1470" s="52">
        <f>R1470/$I$1496</f>
        <v>0</v>
      </c>
      <c r="T1470" s="54">
        <f>I1470*M1470/100-K1470</f>
        <v>994000</v>
      </c>
      <c r="U1470" s="46">
        <f>T1470/K1470</f>
        <v>0.0019097022094140251</v>
      </c>
    </row>
    <row r="1471">
      <c r="A1471" s="50">
        <v>3</v>
      </c>
      <c r="B1471" s="50" t="s">
        <v>762</v>
      </c>
      <c r="C1471" s="50" t="s">
        <v>23</v>
      </c>
      <c r="D1471" s="50" t="s">
        <v>763</v>
      </c>
      <c r="E1471" s="51">
        <v>43880</v>
      </c>
      <c r="F1471" s="51">
        <v>45405</v>
      </c>
      <c r="G1471" s="51">
        <v>43899</v>
      </c>
      <c r="H1471" s="52">
        <v>0.089</v>
      </c>
      <c r="I1471" s="53">
        <v>3500000000</v>
      </c>
      <c r="J1471" s="54">
        <v>105.56</v>
      </c>
      <c r="K1471" s="54">
        <v>3694600000</v>
      </c>
      <c r="L1471" s="54">
        <v>100</v>
      </c>
      <c r="M1471" s="55">
        <v>105.8914</v>
      </c>
      <c r="N1471" s="56">
        <v>4</v>
      </c>
      <c r="O1471" s="52" t="e">
        <f>YIELD(E1471,F1471,H1471,J1471,L1471,N1471,2)</f>
        <v>#NAME?</v>
      </c>
      <c r="P1471" s="52" t="e">
        <f>YIELD(E1471,F1471,H1471,M1471,L1471,N1471,2)</f>
        <v>#NAME?</v>
      </c>
      <c r="Q1471" s="52">
        <f>H1471*L1471/M1471</f>
        <v>0.084048374088925071</v>
      </c>
      <c r="R1471" s="54">
        <f>I1471*O1471</f>
        <v>0</v>
      </c>
      <c r="S1471" s="52">
        <f>R1471/$I$1496</f>
        <v>0</v>
      </c>
      <c r="T1471" s="54">
        <f>I1471*M1471/100-K1471</f>
        <v>11599000</v>
      </c>
      <c r="U1471" s="46">
        <f>T1471/K1471</f>
        <v>0.0031394467601364153</v>
      </c>
    </row>
    <row r="1472">
      <c r="A1472" s="50">
        <v>4</v>
      </c>
      <c r="B1472" s="50" t="s">
        <v>766</v>
      </c>
      <c r="C1472" s="50" t="s">
        <v>23</v>
      </c>
      <c r="D1472" s="50" t="s">
        <v>767</v>
      </c>
      <c r="E1472" s="51">
        <v>43384</v>
      </c>
      <c r="F1472" s="51">
        <v>45427</v>
      </c>
      <c r="G1472" s="51">
        <v>43899</v>
      </c>
      <c r="H1472" s="52">
        <v>0.08125</v>
      </c>
      <c r="I1472" s="53">
        <v>500000000</v>
      </c>
      <c r="J1472" s="54">
        <v>99.04539535</v>
      </c>
      <c r="K1472" s="54">
        <v>495226976.75</v>
      </c>
      <c r="L1472" s="54">
        <v>100</v>
      </c>
      <c r="M1472" s="55">
        <v>107.225</v>
      </c>
      <c r="N1472" s="56">
        <v>2</v>
      </c>
      <c r="O1472" s="52" t="e">
        <f>YIELD(E1472,F1472,H1472,J1472,L1472,N1472,2)</f>
        <v>#NAME?</v>
      </c>
      <c r="P1472" s="52" t="e">
        <f>YIELD(E1472,F1472,H1472,M1472,L1472,N1472,2)</f>
        <v>#NAME?</v>
      </c>
      <c r="Q1472" s="52">
        <f>H1472*L1472/M1472</f>
        <v>0.075775238983446028</v>
      </c>
      <c r="R1472" s="54">
        <f>I1472*O1472</f>
        <v>0</v>
      </c>
      <c r="S1472" s="52">
        <f>R1472/$I$1496</f>
        <v>0</v>
      </c>
      <c r="T1472" s="54">
        <f>I1472*M1472/100-K1472</f>
        <v>40898023.25</v>
      </c>
      <c r="U1472" s="46">
        <f>T1472/K1472</f>
        <v>0.082584401032430227</v>
      </c>
    </row>
    <row r="1473">
      <c r="A1473" s="50">
        <v>5</v>
      </c>
      <c r="B1473" s="50" t="s">
        <v>766</v>
      </c>
      <c r="C1473" s="50" t="s">
        <v>23</v>
      </c>
      <c r="D1473" s="50" t="s">
        <v>767</v>
      </c>
      <c r="E1473" s="51">
        <v>43721</v>
      </c>
      <c r="F1473" s="51">
        <v>45427</v>
      </c>
      <c r="G1473" s="51">
        <v>43899</v>
      </c>
      <c r="H1473" s="52">
        <v>0.08125</v>
      </c>
      <c r="I1473" s="53">
        <v>150000000</v>
      </c>
      <c r="J1473" s="54">
        <v>99.04539535</v>
      </c>
      <c r="K1473" s="54">
        <v>148568093.02499998</v>
      </c>
      <c r="L1473" s="54">
        <v>100</v>
      </c>
      <c r="M1473" s="55">
        <v>107.225</v>
      </c>
      <c r="N1473" s="56">
        <v>2</v>
      </c>
      <c r="O1473" s="52" t="e">
        <f>YIELD(E1473,F1473,H1473,J1473,L1473,N1473,2)</f>
        <v>#NAME?</v>
      </c>
      <c r="P1473" s="52" t="e">
        <f>YIELD(E1473,F1473,H1473,M1473,L1473,N1473,2)</f>
        <v>#NAME?</v>
      </c>
      <c r="Q1473" s="52">
        <f>H1473*L1473/M1473</f>
        <v>0.075775238983446028</v>
      </c>
      <c r="R1473" s="54">
        <f>I1473*O1473</f>
        <v>0</v>
      </c>
      <c r="S1473" s="52">
        <f>R1473/$I$1496</f>
        <v>0</v>
      </c>
      <c r="T1473" s="54">
        <f>I1473*M1473/100-K1473</f>
        <v>12269406.975000024</v>
      </c>
      <c r="U1473" s="46">
        <f>T1473/K1473</f>
        <v>0.082584401032430407</v>
      </c>
    </row>
    <row r="1474">
      <c r="A1474" s="50">
        <v>6</v>
      </c>
      <c r="B1474" s="50" t="s">
        <v>766</v>
      </c>
      <c r="C1474" s="50" t="s">
        <v>23</v>
      </c>
      <c r="D1474" s="50" t="s">
        <v>767</v>
      </c>
      <c r="E1474" s="51">
        <v>43398</v>
      </c>
      <c r="F1474" s="51">
        <v>45427</v>
      </c>
      <c r="G1474" s="51">
        <v>43899</v>
      </c>
      <c r="H1474" s="52">
        <v>0.08125</v>
      </c>
      <c r="I1474" s="53">
        <v>500000000</v>
      </c>
      <c r="J1474" s="54">
        <v>99.04539535</v>
      </c>
      <c r="K1474" s="54">
        <v>495226976.75</v>
      </c>
      <c r="L1474" s="54">
        <v>100</v>
      </c>
      <c r="M1474" s="55">
        <v>107.225</v>
      </c>
      <c r="N1474" s="56">
        <v>2</v>
      </c>
      <c r="O1474" s="52" t="e">
        <f>YIELD(E1474,F1474,H1474,J1474,L1474,N1474,2)</f>
        <v>#NAME?</v>
      </c>
      <c r="P1474" s="52" t="e">
        <f>YIELD(E1474,F1474,H1474,M1474,L1474,N1474,2)</f>
        <v>#NAME?</v>
      </c>
      <c r="Q1474" s="52">
        <f>H1474*L1474/M1474</f>
        <v>0.075775238983446028</v>
      </c>
      <c r="R1474" s="54">
        <f>I1474*O1474</f>
        <v>0</v>
      </c>
      <c r="S1474" s="52">
        <f>R1474/$I$1496</f>
        <v>0</v>
      </c>
      <c r="T1474" s="54">
        <f>I1474*M1474/100-K1474</f>
        <v>40898023.25</v>
      </c>
      <c r="U1474" s="46">
        <f>T1474/K1474</f>
        <v>0.082584401032430227</v>
      </c>
    </row>
    <row r="1475">
      <c r="A1475" s="50">
        <v>7</v>
      </c>
      <c r="B1475" s="50" t="s">
        <v>766</v>
      </c>
      <c r="C1475" s="50" t="s">
        <v>23</v>
      </c>
      <c r="D1475" s="50" t="s">
        <v>767</v>
      </c>
      <c r="E1475" s="51">
        <v>43404</v>
      </c>
      <c r="F1475" s="51">
        <v>45427</v>
      </c>
      <c r="G1475" s="51">
        <v>43899</v>
      </c>
      <c r="H1475" s="52">
        <v>0.08125</v>
      </c>
      <c r="I1475" s="53">
        <v>500000000</v>
      </c>
      <c r="J1475" s="54">
        <v>99.04539535</v>
      </c>
      <c r="K1475" s="54">
        <v>495226976.75</v>
      </c>
      <c r="L1475" s="54">
        <v>100</v>
      </c>
      <c r="M1475" s="55">
        <v>107.225</v>
      </c>
      <c r="N1475" s="56">
        <v>2</v>
      </c>
      <c r="O1475" s="52" t="e">
        <f>YIELD(E1475,F1475,H1475,J1475,L1475,N1475,2)</f>
        <v>#NAME?</v>
      </c>
      <c r="P1475" s="52" t="e">
        <f>YIELD(E1475,F1475,H1475,M1475,L1475,N1475,2)</f>
        <v>#NAME?</v>
      </c>
      <c r="Q1475" s="52">
        <f>H1475*L1475/M1475</f>
        <v>0.075775238983446028</v>
      </c>
      <c r="R1475" s="54">
        <f>I1475*O1475</f>
        <v>0</v>
      </c>
      <c r="S1475" s="52">
        <f>R1475/$I$1496</f>
        <v>0</v>
      </c>
      <c r="T1475" s="54">
        <f>I1475*M1475/100-K1475</f>
        <v>40898023.25</v>
      </c>
      <c r="U1475" s="46">
        <f>T1475/K1475</f>
        <v>0.082584401032430227</v>
      </c>
    </row>
    <row r="1476">
      <c r="A1476" s="50">
        <v>8</v>
      </c>
      <c r="B1476" s="50" t="s">
        <v>501</v>
      </c>
      <c r="C1476" s="50" t="s">
        <v>23</v>
      </c>
      <c r="D1476" s="50" t="s">
        <v>502</v>
      </c>
      <c r="E1476" s="51">
        <v>43797</v>
      </c>
      <c r="F1476" s="51">
        <v>50875</v>
      </c>
      <c r="G1476" s="51">
        <v>43899</v>
      </c>
      <c r="H1476" s="52">
        <v>0.08375</v>
      </c>
      <c r="I1476" s="53">
        <v>2200000000</v>
      </c>
      <c r="J1476" s="54">
        <v>106.95972973</v>
      </c>
      <c r="K1476" s="54">
        <v>2353114054.06</v>
      </c>
      <c r="L1476" s="54">
        <v>100</v>
      </c>
      <c r="M1476" s="55">
        <v>108.4698</v>
      </c>
      <c r="N1476" s="56">
        <v>2</v>
      </c>
      <c r="O1476" s="52" t="e">
        <f>YIELD(E1476,F1476,H1476,J1476,L1476,N1476,2)</f>
        <v>#NAME?</v>
      </c>
      <c r="P1476" s="52" t="e">
        <f>YIELD(E1476,F1476,H1476,M1476,L1476,N1476,2)</f>
        <v>#NAME?</v>
      </c>
      <c r="Q1476" s="52">
        <f>H1476*L1476/M1476</f>
        <v>0.077210430921786519</v>
      </c>
      <c r="R1476" s="54">
        <f>I1476*O1476</f>
        <v>0</v>
      </c>
      <c r="S1476" s="52">
        <f>R1476/$I$1496</f>
        <v>0</v>
      </c>
      <c r="T1476" s="54">
        <f>I1476*M1476/100-K1476</f>
        <v>33221545.940000057</v>
      </c>
      <c r="U1476" s="46">
        <f>T1476/K1476</f>
        <v>0.01411811972423542</v>
      </c>
    </row>
    <row r="1477">
      <c r="A1477" s="50">
        <v>9</v>
      </c>
      <c r="B1477" s="50" t="s">
        <v>501</v>
      </c>
      <c r="C1477" s="50" t="s">
        <v>23</v>
      </c>
      <c r="D1477" s="50" t="s">
        <v>502</v>
      </c>
      <c r="E1477" s="51">
        <v>43761</v>
      </c>
      <c r="F1477" s="51">
        <v>50875</v>
      </c>
      <c r="G1477" s="51">
        <v>43899</v>
      </c>
      <c r="H1477" s="52">
        <v>0.08375</v>
      </c>
      <c r="I1477" s="53">
        <v>1500000000</v>
      </c>
      <c r="J1477" s="54">
        <v>106.95972973</v>
      </c>
      <c r="K1477" s="54">
        <v>1604395945.9499998</v>
      </c>
      <c r="L1477" s="54">
        <v>100</v>
      </c>
      <c r="M1477" s="55">
        <v>108.4698</v>
      </c>
      <c r="N1477" s="56">
        <v>2</v>
      </c>
      <c r="O1477" s="52" t="e">
        <f>YIELD(E1477,F1477,H1477,J1477,L1477,N1477,2)</f>
        <v>#NAME?</v>
      </c>
      <c r="P1477" s="52" t="e">
        <f>YIELD(E1477,F1477,H1477,M1477,L1477,N1477,2)</f>
        <v>#NAME?</v>
      </c>
      <c r="Q1477" s="52">
        <f>H1477*L1477/M1477</f>
        <v>0.077210430921786519</v>
      </c>
      <c r="R1477" s="54">
        <f>I1477*O1477</f>
        <v>0</v>
      </c>
      <c r="S1477" s="52">
        <f>R1477/$I$1496</f>
        <v>0</v>
      </c>
      <c r="T1477" s="54">
        <f>I1477*M1477/100-K1477</f>
        <v>22651054.050000191</v>
      </c>
      <c r="U1477" s="46">
        <f>T1477/K1477</f>
        <v>0.014118119724235516</v>
      </c>
    </row>
    <row r="1478">
      <c r="A1478" s="50">
        <v>10</v>
      </c>
      <c r="B1478" s="50" t="s">
        <v>571</v>
      </c>
      <c r="C1478" s="50" t="s">
        <v>23</v>
      </c>
      <c r="D1478" s="50" t="s">
        <v>572</v>
      </c>
      <c r="E1478" s="51">
        <v>43760</v>
      </c>
      <c r="F1478" s="51">
        <v>47741</v>
      </c>
      <c r="G1478" s="51">
        <v>43899</v>
      </c>
      <c r="H1478" s="52">
        <v>0.07</v>
      </c>
      <c r="I1478" s="53">
        <v>3000000000</v>
      </c>
      <c r="J1478" s="54">
        <v>98.18360926</v>
      </c>
      <c r="K1478" s="54">
        <v>2945508277.7999997</v>
      </c>
      <c r="L1478" s="54">
        <v>100</v>
      </c>
      <c r="M1478" s="55">
        <v>99.5</v>
      </c>
      <c r="N1478" s="56">
        <v>2</v>
      </c>
      <c r="O1478" s="52" t="e">
        <f>YIELD(E1478,F1478,H1478,J1478,L1478,N1478,2)</f>
        <v>#NAME?</v>
      </c>
      <c r="P1478" s="52" t="e">
        <f>YIELD(E1478,F1478,H1478,M1478,L1478,N1478,2)</f>
        <v>#NAME?</v>
      </c>
      <c r="Q1478" s="52">
        <f>H1478*L1478/M1478</f>
        <v>0.070351758793969862</v>
      </c>
      <c r="R1478" s="54">
        <f>I1478*O1478</f>
        <v>0</v>
      </c>
      <c r="S1478" s="52">
        <f>R1478/$I$1496</f>
        <v>0</v>
      </c>
      <c r="T1478" s="54">
        <f>I1478*M1478/100-K1478</f>
        <v>39491722.200000286</v>
      </c>
      <c r="U1478" s="46">
        <f>T1478/K1478</f>
        <v>0.013407438878255896</v>
      </c>
    </row>
    <row r="1479">
      <c r="A1479" s="50">
        <v>11</v>
      </c>
      <c r="B1479" s="50" t="s">
        <v>571</v>
      </c>
      <c r="C1479" s="50" t="s">
        <v>23</v>
      </c>
      <c r="D1479" s="50" t="s">
        <v>572</v>
      </c>
      <c r="E1479" s="51">
        <v>43761</v>
      </c>
      <c r="F1479" s="51">
        <v>47741</v>
      </c>
      <c r="G1479" s="51">
        <v>43899</v>
      </c>
      <c r="H1479" s="52">
        <v>0.07</v>
      </c>
      <c r="I1479" s="53">
        <v>1000000000</v>
      </c>
      <c r="J1479" s="54">
        <v>98.18360926</v>
      </c>
      <c r="K1479" s="54">
        <v>981836092.60000014</v>
      </c>
      <c r="L1479" s="54">
        <v>100</v>
      </c>
      <c r="M1479" s="55">
        <v>99.5</v>
      </c>
      <c r="N1479" s="56">
        <v>2</v>
      </c>
      <c r="O1479" s="52" t="e">
        <f>YIELD(E1479,F1479,H1479,J1479,L1479,N1479,2)</f>
        <v>#NAME?</v>
      </c>
      <c r="P1479" s="52" t="e">
        <f>YIELD(E1479,F1479,H1479,M1479,L1479,N1479,2)</f>
        <v>#NAME?</v>
      </c>
      <c r="Q1479" s="52">
        <f>H1479*L1479/M1479</f>
        <v>0.070351758793969862</v>
      </c>
      <c r="R1479" s="54">
        <f>I1479*O1479</f>
        <v>0</v>
      </c>
      <c r="S1479" s="52">
        <f>R1479/$I$1496</f>
        <v>0</v>
      </c>
      <c r="T1479" s="54">
        <f>I1479*M1479/100-K1479</f>
        <v>13163907.399999857</v>
      </c>
      <c r="U1479" s="46">
        <f>T1479/K1479</f>
        <v>0.013407438878255651</v>
      </c>
    </row>
    <row r="1480">
      <c r="A1480" s="50">
        <v>12</v>
      </c>
      <c r="B1480" s="50" t="s">
        <v>571</v>
      </c>
      <c r="C1480" s="50" t="s">
        <v>23</v>
      </c>
      <c r="D1480" s="50" t="s">
        <v>572</v>
      </c>
      <c r="E1480" s="51">
        <v>43803</v>
      </c>
      <c r="F1480" s="51">
        <v>47741</v>
      </c>
      <c r="G1480" s="51">
        <v>43899</v>
      </c>
      <c r="H1480" s="52">
        <v>0.07</v>
      </c>
      <c r="I1480" s="53">
        <v>200000000</v>
      </c>
      <c r="J1480" s="54">
        <v>98.18360926</v>
      </c>
      <c r="K1480" s="54">
        <v>196367218.52</v>
      </c>
      <c r="L1480" s="54">
        <v>100</v>
      </c>
      <c r="M1480" s="55">
        <v>99.5</v>
      </c>
      <c r="N1480" s="56">
        <v>2</v>
      </c>
      <c r="O1480" s="52" t="e">
        <f>YIELD(E1480,F1480,H1480,J1480,L1480,N1480,2)</f>
        <v>#NAME?</v>
      </c>
      <c r="P1480" s="52" t="e">
        <f>YIELD(E1480,F1480,H1480,M1480,L1480,N1480,2)</f>
        <v>#NAME?</v>
      </c>
      <c r="Q1480" s="52">
        <f>H1480*L1480/M1480</f>
        <v>0.070351758793969862</v>
      </c>
      <c r="R1480" s="54">
        <f>I1480*O1480</f>
        <v>0</v>
      </c>
      <c r="S1480" s="52">
        <f>R1480/$I$1496</f>
        <v>0</v>
      </c>
      <c r="T1480" s="54">
        <f>I1480*M1480/100-K1480</f>
        <v>2632781.4799999893</v>
      </c>
      <c r="U1480" s="46">
        <f>T1480/K1480</f>
        <v>0.013407438878255743</v>
      </c>
    </row>
    <row r="1481">
      <c r="A1481" s="50">
        <v>13</v>
      </c>
      <c r="B1481" s="50" t="s">
        <v>571</v>
      </c>
      <c r="C1481" s="50" t="s">
        <v>23</v>
      </c>
      <c r="D1481" s="50" t="s">
        <v>572</v>
      </c>
      <c r="E1481" s="51">
        <v>43804</v>
      </c>
      <c r="F1481" s="51">
        <v>47741</v>
      </c>
      <c r="G1481" s="51">
        <v>43899</v>
      </c>
      <c r="H1481" s="52">
        <v>0.07</v>
      </c>
      <c r="I1481" s="53">
        <v>200000000</v>
      </c>
      <c r="J1481" s="54">
        <v>98.18360926</v>
      </c>
      <c r="K1481" s="54">
        <v>196367218.52</v>
      </c>
      <c r="L1481" s="54">
        <v>100</v>
      </c>
      <c r="M1481" s="55">
        <v>99.5</v>
      </c>
      <c r="N1481" s="56">
        <v>2</v>
      </c>
      <c r="O1481" s="52" t="e">
        <f>YIELD(E1481,F1481,H1481,J1481,L1481,N1481,2)</f>
        <v>#NAME?</v>
      </c>
      <c r="P1481" s="52" t="e">
        <f>YIELD(E1481,F1481,H1481,M1481,L1481,N1481,2)</f>
        <v>#NAME?</v>
      </c>
      <c r="Q1481" s="52">
        <f>H1481*L1481/M1481</f>
        <v>0.070351758793969862</v>
      </c>
      <c r="R1481" s="54">
        <f>I1481*O1481</f>
        <v>0</v>
      </c>
      <c r="S1481" s="52">
        <f>R1481/$I$1496</f>
        <v>0</v>
      </c>
      <c r="T1481" s="54">
        <f>I1481*M1481/100-K1481</f>
        <v>2632781.4799999893</v>
      </c>
      <c r="U1481" s="46">
        <f>T1481/K1481</f>
        <v>0.013407438878255743</v>
      </c>
    </row>
    <row r="1482">
      <c r="A1482" s="50">
        <v>14</v>
      </c>
      <c r="B1482" s="50" t="s">
        <v>571</v>
      </c>
      <c r="C1482" s="50" t="s">
        <v>23</v>
      </c>
      <c r="D1482" s="50" t="s">
        <v>572</v>
      </c>
      <c r="E1482" s="51">
        <v>43809</v>
      </c>
      <c r="F1482" s="51">
        <v>47741</v>
      </c>
      <c r="G1482" s="51">
        <v>43899</v>
      </c>
      <c r="H1482" s="52">
        <v>0.07</v>
      </c>
      <c r="I1482" s="53">
        <v>400000000</v>
      </c>
      <c r="J1482" s="54">
        <v>98.18360926</v>
      </c>
      <c r="K1482" s="54">
        <v>392734437.04</v>
      </c>
      <c r="L1482" s="54">
        <v>100</v>
      </c>
      <c r="M1482" s="55">
        <v>99.5</v>
      </c>
      <c r="N1482" s="56">
        <v>2</v>
      </c>
      <c r="O1482" s="52" t="e">
        <f>YIELD(E1482,F1482,H1482,J1482,L1482,N1482,2)</f>
        <v>#NAME?</v>
      </c>
      <c r="P1482" s="52" t="e">
        <f>YIELD(E1482,F1482,H1482,M1482,L1482,N1482,2)</f>
        <v>#NAME?</v>
      </c>
      <c r="Q1482" s="52">
        <f>H1482*L1482/M1482</f>
        <v>0.070351758793969862</v>
      </c>
      <c r="R1482" s="54">
        <f>I1482*O1482</f>
        <v>0</v>
      </c>
      <c r="S1482" s="52">
        <f>R1482/$I$1496</f>
        <v>0</v>
      </c>
      <c r="T1482" s="54">
        <f>I1482*M1482/100-K1482</f>
        <v>5265562.9599999785</v>
      </c>
      <c r="U1482" s="46">
        <f>T1482/K1482</f>
        <v>0.013407438878255743</v>
      </c>
    </row>
    <row r="1483">
      <c r="A1483" s="50">
        <v>15</v>
      </c>
      <c r="B1483" s="50" t="s">
        <v>571</v>
      </c>
      <c r="C1483" s="50" t="s">
        <v>23</v>
      </c>
      <c r="D1483" s="50" t="s">
        <v>572</v>
      </c>
      <c r="E1483" s="51">
        <v>43754</v>
      </c>
      <c r="F1483" s="51">
        <v>47741</v>
      </c>
      <c r="G1483" s="51">
        <v>43899</v>
      </c>
      <c r="H1483" s="52">
        <v>0.07</v>
      </c>
      <c r="I1483" s="53">
        <v>1500000000</v>
      </c>
      <c r="J1483" s="54">
        <v>98.18360926</v>
      </c>
      <c r="K1483" s="54">
        <v>1472754138.8999999</v>
      </c>
      <c r="L1483" s="54">
        <v>100</v>
      </c>
      <c r="M1483" s="55">
        <v>99.5</v>
      </c>
      <c r="N1483" s="56">
        <v>2</v>
      </c>
      <c r="O1483" s="52" t="e">
        <f>YIELD(E1483,F1483,H1483,J1483,L1483,N1483,2)</f>
        <v>#NAME?</v>
      </c>
      <c r="P1483" s="52" t="e">
        <f>YIELD(E1483,F1483,H1483,M1483,L1483,N1483,2)</f>
        <v>#NAME?</v>
      </c>
      <c r="Q1483" s="52">
        <f>H1483*L1483/M1483</f>
        <v>0.070351758793969862</v>
      </c>
      <c r="R1483" s="54">
        <f>I1483*O1483</f>
        <v>0</v>
      </c>
      <c r="S1483" s="52">
        <f>R1483/$I$1496</f>
        <v>0</v>
      </c>
      <c r="T1483" s="54">
        <f>I1483*M1483/100-K1483</f>
        <v>19745861.100000143</v>
      </c>
      <c r="U1483" s="46">
        <f>T1483/K1483</f>
        <v>0.013407438878255896</v>
      </c>
    </row>
    <row r="1484">
      <c r="A1484" s="50">
        <v>16</v>
      </c>
      <c r="B1484" s="50" t="s">
        <v>571</v>
      </c>
      <c r="C1484" s="50" t="s">
        <v>23</v>
      </c>
      <c r="D1484" s="50" t="s">
        <v>572</v>
      </c>
      <c r="E1484" s="51">
        <v>43805</v>
      </c>
      <c r="F1484" s="51">
        <v>47741</v>
      </c>
      <c r="G1484" s="51">
        <v>43899</v>
      </c>
      <c r="H1484" s="52">
        <v>0.07</v>
      </c>
      <c r="I1484" s="53">
        <v>200000000</v>
      </c>
      <c r="J1484" s="54">
        <v>98.18360926</v>
      </c>
      <c r="K1484" s="54">
        <v>196367218.52</v>
      </c>
      <c r="L1484" s="54">
        <v>100</v>
      </c>
      <c r="M1484" s="55">
        <v>99.5</v>
      </c>
      <c r="N1484" s="56">
        <v>2</v>
      </c>
      <c r="O1484" s="52" t="e">
        <f>YIELD(E1484,F1484,H1484,J1484,L1484,N1484,2)</f>
        <v>#NAME?</v>
      </c>
      <c r="P1484" s="52" t="e">
        <f>YIELD(E1484,F1484,H1484,M1484,L1484,N1484,2)</f>
        <v>#NAME?</v>
      </c>
      <c r="Q1484" s="52">
        <f>H1484*L1484/M1484</f>
        <v>0.070351758793969862</v>
      </c>
      <c r="R1484" s="54">
        <f>I1484*O1484</f>
        <v>0</v>
      </c>
      <c r="S1484" s="52">
        <f>R1484/$I$1496</f>
        <v>0</v>
      </c>
      <c r="T1484" s="54">
        <f>I1484*M1484/100-K1484</f>
        <v>2632781.4799999893</v>
      </c>
      <c r="U1484" s="46">
        <f>T1484/K1484</f>
        <v>0.013407438878255743</v>
      </c>
    </row>
    <row r="1485">
      <c r="A1485" s="50">
        <v>17</v>
      </c>
      <c r="B1485" s="50" t="s">
        <v>512</v>
      </c>
      <c r="C1485" s="50" t="s">
        <v>23</v>
      </c>
      <c r="D1485" s="50" t="s">
        <v>513</v>
      </c>
      <c r="E1485" s="51">
        <v>43633</v>
      </c>
      <c r="F1485" s="51">
        <v>45485</v>
      </c>
      <c r="G1485" s="51">
        <v>43899</v>
      </c>
      <c r="H1485" s="52">
        <v>0.086</v>
      </c>
      <c r="I1485" s="53">
        <v>1000000000</v>
      </c>
      <c r="J1485" s="54">
        <v>98.95</v>
      </c>
      <c r="K1485" s="54">
        <v>989500000</v>
      </c>
      <c r="L1485" s="54">
        <v>100</v>
      </c>
      <c r="M1485" s="55">
        <v>105.355</v>
      </c>
      <c r="N1485" s="56">
        <v>4</v>
      </c>
      <c r="O1485" s="52" t="e">
        <f>YIELD(E1485,F1485,H1485,J1485,L1485,N1485,2)</f>
        <v>#NAME?</v>
      </c>
      <c r="P1485" s="52" t="e">
        <f>YIELD(E1485,F1485,H1485,M1485,L1485,N1485,2)</f>
        <v>#NAME?</v>
      </c>
      <c r="Q1485" s="52">
        <f>H1485*L1485/M1485</f>
        <v>0.0816287788904181</v>
      </c>
      <c r="R1485" s="54">
        <f>I1485*O1485</f>
        <v>0</v>
      </c>
      <c r="S1485" s="52">
        <f>R1485/$I$1496</f>
        <v>0</v>
      </c>
      <c r="T1485" s="54">
        <f>I1485*M1485/100-K1485</f>
        <v>64050000</v>
      </c>
      <c r="U1485" s="46">
        <f>T1485/K1485</f>
        <v>0.064729661445174336</v>
      </c>
    </row>
    <row r="1486">
      <c r="A1486" s="50">
        <v>18</v>
      </c>
      <c r="B1486" s="50" t="s">
        <v>581</v>
      </c>
      <c r="C1486" s="50" t="s">
        <v>23</v>
      </c>
      <c r="D1486" s="50" t="s">
        <v>582</v>
      </c>
      <c r="E1486" s="51">
        <v>43318</v>
      </c>
      <c r="F1486" s="51">
        <v>45029</v>
      </c>
      <c r="G1486" s="51">
        <v>43899</v>
      </c>
      <c r="H1486" s="52">
        <v>0.085</v>
      </c>
      <c r="I1486" s="53">
        <v>1500000000</v>
      </c>
      <c r="J1486" s="54">
        <v>104</v>
      </c>
      <c r="K1486" s="54">
        <v>1560000000</v>
      </c>
      <c r="L1486" s="54">
        <v>100</v>
      </c>
      <c r="M1486" s="55">
        <v>99.0108</v>
      </c>
      <c r="N1486" s="56">
        <v>4</v>
      </c>
      <c r="O1486" s="52" t="e">
        <f>YIELD(E1486,F1486,H1486,J1486,L1486,N1486,2)</f>
        <v>#NAME?</v>
      </c>
      <c r="P1486" s="52" t="e">
        <f>YIELD(E1486,F1486,H1486,M1486,L1486,N1486,2)</f>
        <v>#NAME?</v>
      </c>
      <c r="Q1486" s="52">
        <f>H1486*L1486/M1486</f>
        <v>0.085849220489077963</v>
      </c>
      <c r="R1486" s="54">
        <f>I1486*O1486</f>
        <v>0</v>
      </c>
      <c r="S1486" s="52">
        <f>R1486/$I$1496</f>
        <v>0</v>
      </c>
      <c r="T1486" s="54">
        <f>I1486*M1486/100-K1486</f>
        <v>-74838000</v>
      </c>
      <c r="U1486" s="46">
        <f>T1486/K1486</f>
        <v>-0.047973076923076924</v>
      </c>
    </row>
    <row r="1487">
      <c r="A1487" s="50">
        <v>19</v>
      </c>
      <c r="B1487" s="50" t="s">
        <v>389</v>
      </c>
      <c r="C1487" s="50" t="s">
        <v>23</v>
      </c>
      <c r="D1487" s="50" t="s">
        <v>390</v>
      </c>
      <c r="E1487" s="51">
        <v>43364</v>
      </c>
      <c r="F1487" s="51">
        <v>44383</v>
      </c>
      <c r="G1487" s="51">
        <v>43899</v>
      </c>
      <c r="H1487" s="52">
        <v>0.09</v>
      </c>
      <c r="I1487" s="53">
        <v>1000000000</v>
      </c>
      <c r="J1487" s="54">
        <v>98.8</v>
      </c>
      <c r="K1487" s="54">
        <v>988000000</v>
      </c>
      <c r="L1487" s="54">
        <v>100</v>
      </c>
      <c r="M1487" s="55">
        <v>98.6093</v>
      </c>
      <c r="N1487" s="56">
        <v>4</v>
      </c>
      <c r="O1487" s="52" t="e">
        <f>YIELD(E1487,F1487,H1487,J1487,L1487,N1487,2)</f>
        <v>#NAME?</v>
      </c>
      <c r="P1487" s="52" t="e">
        <f>YIELD(E1487,F1487,H1487,M1487,L1487,N1487,2)</f>
        <v>#NAME?</v>
      </c>
      <c r="Q1487" s="52">
        <f>H1487*L1487/M1487</f>
        <v>0.091269281903431</v>
      </c>
      <c r="R1487" s="54">
        <f>I1487*O1487</f>
        <v>0</v>
      </c>
      <c r="S1487" s="52">
        <f>R1487/$I$1496</f>
        <v>0</v>
      </c>
      <c r="T1487" s="54">
        <f>I1487*M1487/100-K1487</f>
        <v>-1907000</v>
      </c>
      <c r="U1487" s="46">
        <f>T1487/K1487</f>
        <v>-0.0019301619433198382</v>
      </c>
    </row>
    <row r="1488">
      <c r="A1488" s="50">
        <v>20</v>
      </c>
      <c r="B1488" s="50" t="s">
        <v>489</v>
      </c>
      <c r="C1488" s="50" t="s">
        <v>23</v>
      </c>
      <c r="D1488" s="50" t="s">
        <v>490</v>
      </c>
      <c r="E1488" s="51">
        <v>43888</v>
      </c>
      <c r="F1488" s="51">
        <v>44614</v>
      </c>
      <c r="G1488" s="51">
        <v>43899</v>
      </c>
      <c r="H1488" s="52">
        <v>0.1115</v>
      </c>
      <c r="I1488" s="53">
        <v>2000000000</v>
      </c>
      <c r="J1488" s="54">
        <v>100.80875</v>
      </c>
      <c r="K1488" s="54">
        <v>2016175000</v>
      </c>
      <c r="L1488" s="54">
        <v>100</v>
      </c>
      <c r="M1488" s="55">
        <v>101.3541</v>
      </c>
      <c r="N1488" s="56">
        <v>4</v>
      </c>
      <c r="O1488" s="52" t="e">
        <f>YIELD(E1488,F1488,H1488,J1488,L1488,N1488,2)</f>
        <v>#NAME?</v>
      </c>
      <c r="P1488" s="52" t="e">
        <f>YIELD(E1488,F1488,H1488,M1488,L1488,N1488,2)</f>
        <v>#NAME?</v>
      </c>
      <c r="Q1488" s="52">
        <f>H1488*L1488/M1488</f>
        <v>0.11001034985264534</v>
      </c>
      <c r="R1488" s="54">
        <f>I1488*O1488</f>
        <v>0</v>
      </c>
      <c r="S1488" s="52">
        <f>R1488/$I$1496</f>
        <v>0</v>
      </c>
      <c r="T1488" s="54">
        <f>I1488*M1488/100-K1488</f>
        <v>10907000</v>
      </c>
      <c r="U1488" s="46">
        <f>T1488/K1488</f>
        <v>0.0054097486577306042</v>
      </c>
    </row>
    <row r="1489">
      <c r="A1489" s="50">
        <v>21</v>
      </c>
      <c r="B1489" s="50" t="s">
        <v>489</v>
      </c>
      <c r="C1489" s="50" t="s">
        <v>23</v>
      </c>
      <c r="D1489" s="50" t="s">
        <v>490</v>
      </c>
      <c r="E1489" s="51">
        <v>43895</v>
      </c>
      <c r="F1489" s="51">
        <v>44614</v>
      </c>
      <c r="G1489" s="51">
        <v>43899</v>
      </c>
      <c r="H1489" s="52">
        <v>0.1115</v>
      </c>
      <c r="I1489" s="53">
        <v>1200000000</v>
      </c>
      <c r="J1489" s="54">
        <v>100.80875</v>
      </c>
      <c r="K1489" s="54">
        <v>1209705000</v>
      </c>
      <c r="L1489" s="54">
        <v>100</v>
      </c>
      <c r="M1489" s="55">
        <v>101.3541</v>
      </c>
      <c r="N1489" s="56">
        <v>4</v>
      </c>
      <c r="O1489" s="52" t="e">
        <f>YIELD(E1489,F1489,H1489,J1489,L1489,N1489,2)</f>
        <v>#NAME?</v>
      </c>
      <c r="P1489" s="52" t="e">
        <f>YIELD(E1489,F1489,H1489,M1489,L1489,N1489,2)</f>
        <v>#NAME?</v>
      </c>
      <c r="Q1489" s="52">
        <f>H1489*L1489/M1489</f>
        <v>0.11001034985264534</v>
      </c>
      <c r="R1489" s="54">
        <f>I1489*O1489</f>
        <v>0</v>
      </c>
      <c r="S1489" s="52">
        <f>R1489/$I$1496</f>
        <v>0</v>
      </c>
      <c r="T1489" s="54">
        <f>I1489*M1489/100-K1489</f>
        <v>6544200</v>
      </c>
      <c r="U1489" s="46">
        <f>T1489/K1489</f>
        <v>0.0054097486577306042</v>
      </c>
    </row>
    <row r="1490">
      <c r="A1490" s="50">
        <v>22</v>
      </c>
      <c r="B1490" s="50" t="s">
        <v>736</v>
      </c>
      <c r="C1490" s="50" t="s">
        <v>23</v>
      </c>
      <c r="D1490" s="50" t="s">
        <v>737</v>
      </c>
      <c r="E1490" s="51">
        <v>43508</v>
      </c>
      <c r="F1490" s="51">
        <v>44604</v>
      </c>
      <c r="G1490" s="51">
        <v>43899</v>
      </c>
      <c r="H1490" s="52">
        <v>0.088</v>
      </c>
      <c r="I1490" s="53">
        <v>1000000000</v>
      </c>
      <c r="J1490" s="54">
        <v>100</v>
      </c>
      <c r="K1490" s="54">
        <v>1000000000</v>
      </c>
      <c r="L1490" s="54">
        <v>100</v>
      </c>
      <c r="M1490" s="55">
        <v>102.1525</v>
      </c>
      <c r="N1490" s="56">
        <v>4</v>
      </c>
      <c r="O1490" s="52" t="e">
        <f>YIELD(E1490,F1490,H1490,J1490,L1490,N1490,2)</f>
        <v>#NAME?</v>
      </c>
      <c r="P1490" s="52" t="e">
        <f>YIELD(E1490,F1490,H1490,M1490,L1490,N1490,2)</f>
        <v>#NAME?</v>
      </c>
      <c r="Q1490" s="52">
        <f>H1490*L1490/M1490</f>
        <v>0.086145713516556116</v>
      </c>
      <c r="R1490" s="54">
        <f>I1490*O1490</f>
        <v>0</v>
      </c>
      <c r="S1490" s="52">
        <f>R1490/$I$1496</f>
        <v>0</v>
      </c>
      <c r="T1490" s="54">
        <f>I1490*M1490/100-K1490</f>
        <v>21525000</v>
      </c>
      <c r="U1490" s="46">
        <f>T1490/K1490</f>
        <v>0.021525</v>
      </c>
    </row>
    <row r="1491">
      <c r="A1491" s="50">
        <v>23</v>
      </c>
      <c r="B1491" s="50" t="s">
        <v>676</v>
      </c>
      <c r="C1491" s="50" t="s">
        <v>23</v>
      </c>
      <c r="D1491" s="50" t="s">
        <v>677</v>
      </c>
      <c r="E1491" s="51">
        <v>43892</v>
      </c>
      <c r="F1491" s="51">
        <v>45477</v>
      </c>
      <c r="G1491" s="51">
        <v>43899</v>
      </c>
      <c r="H1491" s="52">
        <v>0.0875</v>
      </c>
      <c r="I1491" s="53">
        <v>2000000000</v>
      </c>
      <c r="J1491" s="54">
        <v>103.35939394</v>
      </c>
      <c r="K1491" s="54">
        <v>2067187878.7999997</v>
      </c>
      <c r="L1491" s="54">
        <v>100</v>
      </c>
      <c r="M1491" s="55">
        <v>104.6005</v>
      </c>
      <c r="N1491" s="56">
        <v>4</v>
      </c>
      <c r="O1491" s="52" t="e">
        <f>YIELD(E1491,F1491,H1491,J1491,L1491,N1491,2)</f>
        <v>#NAME?</v>
      </c>
      <c r="P1491" s="52" t="e">
        <f>YIELD(E1491,F1491,H1491,M1491,L1491,N1491,2)</f>
        <v>#NAME?</v>
      </c>
      <c r="Q1491" s="52">
        <f>H1491*L1491/M1491</f>
        <v>0.083651607783901613</v>
      </c>
      <c r="R1491" s="54">
        <f>I1491*O1491</f>
        <v>0</v>
      </c>
      <c r="S1491" s="52">
        <f>R1491/$I$1496</f>
        <v>0</v>
      </c>
      <c r="T1491" s="54">
        <f>I1491*M1491/100-K1491</f>
        <v>24822121.200000286</v>
      </c>
      <c r="U1491" s="46">
        <f>T1491/K1491</f>
        <v>0.012007675477668484</v>
      </c>
    </row>
    <row r="1492">
      <c r="A1492" s="50">
        <v>24</v>
      </c>
      <c r="B1492" s="50" t="s">
        <v>676</v>
      </c>
      <c r="C1492" s="50" t="s">
        <v>23</v>
      </c>
      <c r="D1492" s="50" t="s">
        <v>677</v>
      </c>
      <c r="E1492" s="51">
        <v>43746</v>
      </c>
      <c r="F1492" s="51">
        <v>45477</v>
      </c>
      <c r="G1492" s="51">
        <v>43899</v>
      </c>
      <c r="H1492" s="52">
        <v>0.0875</v>
      </c>
      <c r="I1492" s="53">
        <v>1300000000</v>
      </c>
      <c r="J1492" s="54">
        <v>103.35939394</v>
      </c>
      <c r="K1492" s="54">
        <v>1343672121.22</v>
      </c>
      <c r="L1492" s="54">
        <v>100</v>
      </c>
      <c r="M1492" s="55">
        <v>104.6005</v>
      </c>
      <c r="N1492" s="56">
        <v>4</v>
      </c>
      <c r="O1492" s="52" t="e">
        <f>YIELD(E1492,F1492,H1492,J1492,L1492,N1492,2)</f>
        <v>#NAME?</v>
      </c>
      <c r="P1492" s="52" t="e">
        <f>YIELD(E1492,F1492,H1492,M1492,L1492,N1492,2)</f>
        <v>#NAME?</v>
      </c>
      <c r="Q1492" s="52">
        <f>H1492*L1492/M1492</f>
        <v>0.083651607783901613</v>
      </c>
      <c r="R1492" s="54">
        <f>I1492*O1492</f>
        <v>0</v>
      </c>
      <c r="S1492" s="52">
        <f>R1492/$I$1496</f>
        <v>0</v>
      </c>
      <c r="T1492" s="54">
        <f>I1492*M1492/100-K1492</f>
        <v>16134378.779999971</v>
      </c>
      <c r="U1492" s="46">
        <f>T1492/K1492</f>
        <v>0.012007675477668322</v>
      </c>
    </row>
    <row r="1493">
      <c r="A1493" s="50">
        <v>25</v>
      </c>
      <c r="B1493" s="50" t="s">
        <v>587</v>
      </c>
      <c r="C1493" s="50" t="s">
        <v>23</v>
      </c>
      <c r="D1493" s="50" t="s">
        <v>588</v>
      </c>
      <c r="E1493" s="51">
        <v>43746</v>
      </c>
      <c r="F1493" s="51">
        <v>44788</v>
      </c>
      <c r="G1493" s="51">
        <v>43899</v>
      </c>
      <c r="H1493" s="52">
        <v>0.085</v>
      </c>
      <c r="I1493" s="53">
        <v>3000000000</v>
      </c>
      <c r="J1493" s="54">
        <v>100.05</v>
      </c>
      <c r="K1493" s="54">
        <v>3001500000</v>
      </c>
      <c r="L1493" s="54">
        <v>100</v>
      </c>
      <c r="M1493" s="55">
        <v>100.212</v>
      </c>
      <c r="N1493" s="56">
        <v>4</v>
      </c>
      <c r="O1493" s="52" t="e">
        <f>YIELD(E1493,F1493,H1493,J1493,L1493,N1493,2)</f>
        <v>#NAME?</v>
      </c>
      <c r="P1493" s="52" t="e">
        <f>YIELD(E1493,F1493,H1493,M1493,L1493,N1493,2)</f>
        <v>#NAME?</v>
      </c>
      <c r="Q1493" s="52">
        <f>H1493*L1493/M1493</f>
        <v>0.084820181215822452</v>
      </c>
      <c r="R1493" s="54">
        <f>I1493*O1493</f>
        <v>0</v>
      </c>
      <c r="S1493" s="52">
        <f>R1493/$I$1496</f>
        <v>0</v>
      </c>
      <c r="T1493" s="54">
        <f>I1493*M1493/100-K1493</f>
        <v>4860000</v>
      </c>
      <c r="U1493" s="46">
        <f>T1493/K1493</f>
        <v>0.0016191904047976012</v>
      </c>
    </row>
    <row r="1494">
      <c r="A1494" s="50">
        <v>26</v>
      </c>
      <c r="B1494" s="50" t="s">
        <v>599</v>
      </c>
      <c r="C1494" s="50" t="s">
        <v>23</v>
      </c>
      <c r="D1494" s="50" t="s">
        <v>600</v>
      </c>
      <c r="E1494" s="51">
        <v>43733</v>
      </c>
      <c r="F1494" s="51">
        <v>44980</v>
      </c>
      <c r="G1494" s="51">
        <v>43899</v>
      </c>
      <c r="H1494" s="52">
        <v>0.0825</v>
      </c>
      <c r="I1494" s="53">
        <v>3000000000</v>
      </c>
      <c r="J1494" s="54">
        <v>97.855</v>
      </c>
      <c r="K1494" s="54">
        <v>2935650000</v>
      </c>
      <c r="L1494" s="54">
        <v>100</v>
      </c>
      <c r="M1494" s="55">
        <v>100.495</v>
      </c>
      <c r="N1494" s="56">
        <v>4</v>
      </c>
      <c r="O1494" s="52" t="e">
        <f>YIELD(E1494,F1494,H1494,J1494,L1494,N1494,2)</f>
        <v>#NAME?</v>
      </c>
      <c r="P1494" s="52" t="e">
        <f>YIELD(E1494,F1494,H1494,M1494,L1494,N1494,2)</f>
        <v>#NAME?</v>
      </c>
      <c r="Q1494" s="52">
        <f>H1494*L1494/M1494</f>
        <v>0.082093636499328326</v>
      </c>
      <c r="R1494" s="54">
        <f>I1494*O1494</f>
        <v>0</v>
      </c>
      <c r="S1494" s="52">
        <f>R1494/$I$1496</f>
        <v>0</v>
      </c>
      <c r="T1494" s="54">
        <f>I1494*M1494/100-K1494</f>
        <v>79200000</v>
      </c>
      <c r="U1494" s="46">
        <f>T1494/K1494</f>
        <v>0.026978692964079506</v>
      </c>
    </row>
    <row r="1495">
      <c r="A1495" s="57">
        <v>27</v>
      </c>
      <c r="B1495" s="57" t="s">
        <v>599</v>
      </c>
      <c r="C1495" s="57" t="s">
        <v>23</v>
      </c>
      <c r="D1495" s="57" t="s">
        <v>600</v>
      </c>
      <c r="E1495" s="58">
        <v>43803</v>
      </c>
      <c r="F1495" s="58">
        <v>44980</v>
      </c>
      <c r="G1495" s="58">
        <v>43899</v>
      </c>
      <c r="H1495" s="59">
        <v>0.0825</v>
      </c>
      <c r="I1495" s="60">
        <v>1000000000</v>
      </c>
      <c r="J1495" s="61">
        <v>97.855</v>
      </c>
      <c r="K1495" s="61">
        <v>978550000</v>
      </c>
      <c r="L1495" s="61">
        <v>100</v>
      </c>
      <c r="M1495" s="62">
        <v>100.495</v>
      </c>
      <c r="N1495" s="63">
        <v>4</v>
      </c>
      <c r="O1495" s="59" t="e">
        <f>YIELD(E1495,F1495,H1495,J1495,L1495,N1495,2)</f>
        <v>#NAME?</v>
      </c>
      <c r="P1495" s="59" t="e">
        <f>YIELD(E1495,F1495,H1495,M1495,L1495,N1495,2)</f>
        <v>#NAME?</v>
      </c>
      <c r="Q1495" s="59">
        <f>H1495*L1495/M1495</f>
        <v>0.082093636499328326</v>
      </c>
      <c r="R1495" s="61">
        <f>I1495*O1495</f>
        <v>0</v>
      </c>
      <c r="S1495" s="59">
        <f>R1495/$I$1496</f>
        <v>0</v>
      </c>
      <c r="T1495" s="61">
        <f>I1495*M1495/100-K1495</f>
        <v>26400000</v>
      </c>
      <c r="U1495" s="47">
        <f>T1495/K1495</f>
        <v>0.026978692964079506</v>
      </c>
    </row>
    <row r="1496">
      <c r="I1496" s="18">
        <f>SUM(I1469:I1495)</f>
        <v>34270000000</v>
      </c>
      <c r="K1496" s="18">
        <f>SUM(K1469:K1495)</f>
        <v>34698733625.205</v>
      </c>
      <c r="R1496" s="18">
        <f>SUM(R1469:R1495)</f>
        <v>0</v>
      </c>
      <c r="S1496" s="20" t="e">
        <f>SUM(S1469:S1495)</f>
        <v>#NAME?</v>
      </c>
      <c r="T1496" s="18">
        <f>SUM(T1469:T1495)</f>
        <v>483306954.79500079</v>
      </c>
      <c r="U1496" s="2">
        <f>T1496/K1496</f>
        <v>0.013928662642717566</v>
      </c>
    </row>
    <row r="1499">
      <c r="B1499" s="8" t="s">
        <v>0</v>
      </c>
      <c r="C1499" s="0" t="s">
        <v>166</v>
      </c>
      <c r="G1499" s="7" t="s">
        <v>4</v>
      </c>
      <c r="H1499" s="10">
        <v>43899</v>
      </c>
    </row>
    <row r="1501">
      <c r="A1501" s="43" t="s">
        <v>5</v>
      </c>
      <c r="B1501" s="43" t="s">
        <v>217</v>
      </c>
      <c r="C1501" s="43" t="s">
        <v>218</v>
      </c>
      <c r="D1501" s="43" t="s">
        <v>219</v>
      </c>
      <c r="E1501" s="43" t="s">
        <v>220</v>
      </c>
      <c r="F1501" s="43" t="s">
        <v>221</v>
      </c>
      <c r="G1501" s="45" t="s">
        <v>222</v>
      </c>
      <c r="H1501" s="43" t="s">
        <v>223</v>
      </c>
      <c r="I1501" s="43" t="s">
        <v>224</v>
      </c>
      <c r="J1501" s="43" t="s">
        <v>225</v>
      </c>
      <c r="K1501" s="44"/>
      <c r="L1501" s="43" t="s">
        <v>226</v>
      </c>
      <c r="M1501" s="43" t="s">
        <v>227</v>
      </c>
      <c r="N1501" s="43" t="s">
        <v>228</v>
      </c>
      <c r="O1501" s="43" t="s">
        <v>229</v>
      </c>
      <c r="P1501" s="43" t="s">
        <v>230</v>
      </c>
      <c r="Q1501" s="43" t="s">
        <v>231</v>
      </c>
      <c r="R1501" s="43" t="s">
        <v>232</v>
      </c>
      <c r="S1501" s="43" t="s">
        <v>233</v>
      </c>
      <c r="T1501" s="43" t="s">
        <v>234</v>
      </c>
      <c r="U1501" s="48" t="s">
        <v>235</v>
      </c>
    </row>
    <row r="1502">
      <c r="A1502" s="44"/>
      <c r="B1502" s="44"/>
      <c r="C1502" s="44"/>
      <c r="D1502" s="44"/>
      <c r="E1502" s="44"/>
      <c r="F1502" s="44"/>
      <c r="G1502" s="44"/>
      <c r="H1502" s="44"/>
      <c r="I1502" s="44"/>
      <c r="J1502" s="42" t="s">
        <v>236</v>
      </c>
      <c r="K1502" s="42" t="s">
        <v>237</v>
      </c>
      <c r="L1502" s="44"/>
      <c r="M1502" s="44"/>
      <c r="N1502" s="44"/>
      <c r="O1502" s="44"/>
      <c r="P1502" s="44"/>
      <c r="Q1502" s="44"/>
      <c r="R1502" s="44"/>
      <c r="S1502" s="44"/>
      <c r="T1502" s="44"/>
      <c r="U1502" s="49"/>
    </row>
    <row r="1503">
      <c r="A1503" s="50">
        <v>1</v>
      </c>
      <c r="B1503" s="50" t="s">
        <v>515</v>
      </c>
      <c r="C1503" s="50" t="s">
        <v>23</v>
      </c>
      <c r="D1503" s="50" t="s">
        <v>516</v>
      </c>
      <c r="E1503" s="51">
        <v>43438</v>
      </c>
      <c r="F1503" s="51">
        <v>44734</v>
      </c>
      <c r="G1503" s="51">
        <v>43899</v>
      </c>
      <c r="H1503" s="52">
        <v>0.0925</v>
      </c>
      <c r="I1503" s="53">
        <v>2400000000</v>
      </c>
      <c r="J1503" s="54">
        <v>99.49</v>
      </c>
      <c r="K1503" s="54">
        <v>2387760000</v>
      </c>
      <c r="L1503" s="54">
        <v>100</v>
      </c>
      <c r="M1503" s="55">
        <v>100.0757</v>
      </c>
      <c r="N1503" s="56">
        <v>4</v>
      </c>
      <c r="O1503" s="52" t="e">
        <f>YIELD(E1503,F1503,H1503,J1503,L1503,N1503,2)</f>
        <v>#NAME?</v>
      </c>
      <c r="P1503" s="52" t="e">
        <f>YIELD(E1503,F1503,H1503,M1503,L1503,N1503,2)</f>
        <v>#NAME?</v>
      </c>
      <c r="Q1503" s="52">
        <f>H1503*L1503/M1503</f>
        <v>0.092430030466936527</v>
      </c>
      <c r="R1503" s="54">
        <f>I1503*O1503</f>
        <v>0</v>
      </c>
      <c r="S1503" s="52">
        <f>R1503/$I$1551</f>
        <v>0</v>
      </c>
      <c r="T1503" s="54">
        <f>I1503*M1503/100-K1503</f>
        <v>14056800</v>
      </c>
      <c r="U1503" s="46">
        <f>T1503/K1503</f>
        <v>0.0058870238214895967</v>
      </c>
    </row>
    <row r="1504">
      <c r="A1504" s="50">
        <v>2</v>
      </c>
      <c r="B1504" s="50" t="s">
        <v>555</v>
      </c>
      <c r="C1504" s="50" t="s">
        <v>23</v>
      </c>
      <c r="D1504" s="50" t="s">
        <v>556</v>
      </c>
      <c r="E1504" s="51">
        <v>43712</v>
      </c>
      <c r="F1504" s="51">
        <v>44808</v>
      </c>
      <c r="G1504" s="51">
        <v>43899</v>
      </c>
      <c r="H1504" s="52">
        <v>0.0925</v>
      </c>
      <c r="I1504" s="53">
        <v>840000000</v>
      </c>
      <c r="J1504" s="54">
        <v>100</v>
      </c>
      <c r="K1504" s="54">
        <v>840000000</v>
      </c>
      <c r="L1504" s="54">
        <v>100</v>
      </c>
      <c r="M1504" s="55">
        <v>103.9559</v>
      </c>
      <c r="N1504" s="56">
        <v>4</v>
      </c>
      <c r="O1504" s="52" t="e">
        <f>YIELD(E1504,F1504,H1504,J1504,L1504,N1504,2)</f>
        <v>#NAME?</v>
      </c>
      <c r="P1504" s="52" t="e">
        <f>YIELD(E1504,F1504,H1504,M1504,L1504,N1504,2)</f>
        <v>#NAME?</v>
      </c>
      <c r="Q1504" s="52">
        <f>H1504*L1504/M1504</f>
        <v>0.0889800386510049</v>
      </c>
      <c r="R1504" s="54">
        <f>I1504*O1504</f>
        <v>0</v>
      </c>
      <c r="S1504" s="52">
        <f>R1504/$I$1551</f>
        <v>0</v>
      </c>
      <c r="T1504" s="54">
        <f>I1504*M1504/100-K1504</f>
        <v>33229560</v>
      </c>
      <c r="U1504" s="46">
        <f>T1504/K1504</f>
        <v>0.039559</v>
      </c>
    </row>
    <row r="1505">
      <c r="A1505" s="50">
        <v>3</v>
      </c>
      <c r="B1505" s="50" t="s">
        <v>557</v>
      </c>
      <c r="C1505" s="50" t="s">
        <v>23</v>
      </c>
      <c r="D1505" s="50" t="s">
        <v>558</v>
      </c>
      <c r="E1505" s="51">
        <v>43817</v>
      </c>
      <c r="F1505" s="51">
        <v>44015</v>
      </c>
      <c r="G1505" s="51">
        <v>43899</v>
      </c>
      <c r="H1505" s="52">
        <v>0.095</v>
      </c>
      <c r="I1505" s="53">
        <v>3500000000</v>
      </c>
      <c r="J1505" s="54">
        <v>101.37</v>
      </c>
      <c r="K1505" s="54">
        <v>3547950000</v>
      </c>
      <c r="L1505" s="54">
        <v>100</v>
      </c>
      <c r="M1505" s="55">
        <v>100.8463</v>
      </c>
      <c r="N1505" s="56">
        <v>4</v>
      </c>
      <c r="O1505" s="52" t="e">
        <f>YIELD(E1505,F1505,H1505,J1505,L1505,N1505,2)</f>
        <v>#NAME?</v>
      </c>
      <c r="P1505" s="52" t="e">
        <f>YIELD(E1505,F1505,H1505,M1505,L1505,N1505,2)</f>
        <v>#NAME?</v>
      </c>
      <c r="Q1505" s="52">
        <f>H1505*L1505/M1505</f>
        <v>0.094202762024982567</v>
      </c>
      <c r="R1505" s="54">
        <f>I1505*O1505</f>
        <v>0</v>
      </c>
      <c r="S1505" s="52">
        <f>R1505/$I$1551</f>
        <v>0</v>
      </c>
      <c r="T1505" s="54">
        <f>I1505*M1505/100-K1505</f>
        <v>-18329500</v>
      </c>
      <c r="U1505" s="46">
        <f>T1505/K1505</f>
        <v>-0.0051662227483476372</v>
      </c>
    </row>
    <row r="1506">
      <c r="A1506" s="50">
        <v>4</v>
      </c>
      <c r="B1506" s="50" t="s">
        <v>660</v>
      </c>
      <c r="C1506" s="50" t="s">
        <v>23</v>
      </c>
      <c r="D1506" s="50" t="s">
        <v>661</v>
      </c>
      <c r="E1506" s="51">
        <v>42836</v>
      </c>
      <c r="F1506" s="51">
        <v>44750</v>
      </c>
      <c r="G1506" s="51">
        <v>43899</v>
      </c>
      <c r="H1506" s="52">
        <v>0.1</v>
      </c>
      <c r="I1506" s="53">
        <v>5500000000</v>
      </c>
      <c r="J1506" s="54">
        <v>102.7725</v>
      </c>
      <c r="K1506" s="54">
        <v>5652487500</v>
      </c>
      <c r="L1506" s="54">
        <v>100</v>
      </c>
      <c r="M1506" s="55">
        <v>105.8299</v>
      </c>
      <c r="N1506" s="56">
        <v>4</v>
      </c>
      <c r="O1506" s="52" t="e">
        <f>YIELD(E1506,F1506,H1506,J1506,L1506,N1506,2)</f>
        <v>#NAME?</v>
      </c>
      <c r="P1506" s="52" t="e">
        <f>YIELD(E1506,F1506,H1506,M1506,L1506,N1506,2)</f>
        <v>#NAME?</v>
      </c>
      <c r="Q1506" s="52">
        <f>H1506*L1506/M1506</f>
        <v>0.094491254361952534</v>
      </c>
      <c r="R1506" s="54">
        <f>I1506*O1506</f>
        <v>0</v>
      </c>
      <c r="S1506" s="52">
        <f>R1506/$I$1551</f>
        <v>0</v>
      </c>
      <c r="T1506" s="54">
        <f>I1506*M1506/100-K1506</f>
        <v>168157000</v>
      </c>
      <c r="U1506" s="46">
        <f>T1506/K1506</f>
        <v>0.02974920333746868</v>
      </c>
    </row>
    <row r="1507">
      <c r="A1507" s="50">
        <v>5</v>
      </c>
      <c r="B1507" s="50" t="s">
        <v>808</v>
      </c>
      <c r="C1507" s="50" t="s">
        <v>23</v>
      </c>
      <c r="D1507" s="50" t="s">
        <v>809</v>
      </c>
      <c r="E1507" s="51">
        <v>43507</v>
      </c>
      <c r="F1507" s="51">
        <v>44246</v>
      </c>
      <c r="G1507" s="51">
        <v>43899</v>
      </c>
      <c r="H1507" s="52">
        <v>0.096</v>
      </c>
      <c r="I1507" s="53">
        <v>3000000000</v>
      </c>
      <c r="J1507" s="54">
        <v>102.52</v>
      </c>
      <c r="K1507" s="54">
        <v>3075600000</v>
      </c>
      <c r="L1507" s="54">
        <v>100</v>
      </c>
      <c r="M1507" s="55">
        <v>102.9107</v>
      </c>
      <c r="N1507" s="56">
        <v>4</v>
      </c>
      <c r="O1507" s="52" t="e">
        <f>YIELD(E1507,F1507,H1507,J1507,L1507,N1507,2)</f>
        <v>#NAME?</v>
      </c>
      <c r="P1507" s="52" t="e">
        <f>YIELD(E1507,F1507,H1507,M1507,L1507,N1507,2)</f>
        <v>#NAME?</v>
      </c>
      <c r="Q1507" s="52">
        <f>H1507*L1507/M1507</f>
        <v>0.093284760476801717</v>
      </c>
      <c r="R1507" s="54">
        <f>I1507*O1507</f>
        <v>0</v>
      </c>
      <c r="S1507" s="52">
        <f>R1507/$I$1551</f>
        <v>0</v>
      </c>
      <c r="T1507" s="54">
        <f>I1507*M1507/100-K1507</f>
        <v>11721000</v>
      </c>
      <c r="U1507" s="46">
        <f>T1507/K1507</f>
        <v>0.0038109637143971908</v>
      </c>
    </row>
    <row r="1508">
      <c r="A1508" s="50">
        <v>6</v>
      </c>
      <c r="B1508" s="50" t="s">
        <v>762</v>
      </c>
      <c r="C1508" s="50" t="s">
        <v>23</v>
      </c>
      <c r="D1508" s="50" t="s">
        <v>763</v>
      </c>
      <c r="E1508" s="51">
        <v>43880</v>
      </c>
      <c r="F1508" s="51">
        <v>45405</v>
      </c>
      <c r="G1508" s="51">
        <v>43899</v>
      </c>
      <c r="H1508" s="52">
        <v>0.089</v>
      </c>
      <c r="I1508" s="53">
        <v>2000000000</v>
      </c>
      <c r="J1508" s="54">
        <v>105.56</v>
      </c>
      <c r="K1508" s="54">
        <v>2111200000</v>
      </c>
      <c r="L1508" s="54">
        <v>100</v>
      </c>
      <c r="M1508" s="55">
        <v>105.8914</v>
      </c>
      <c r="N1508" s="56">
        <v>4</v>
      </c>
      <c r="O1508" s="52" t="e">
        <f>YIELD(E1508,F1508,H1508,J1508,L1508,N1508,2)</f>
        <v>#NAME?</v>
      </c>
      <c r="P1508" s="52" t="e">
        <f>YIELD(E1508,F1508,H1508,M1508,L1508,N1508,2)</f>
        <v>#NAME?</v>
      </c>
      <c r="Q1508" s="52">
        <f>H1508*L1508/M1508</f>
        <v>0.084048374088925071</v>
      </c>
      <c r="R1508" s="54">
        <f>I1508*O1508</f>
        <v>0</v>
      </c>
      <c r="S1508" s="52">
        <f>R1508/$I$1551</f>
        <v>0</v>
      </c>
      <c r="T1508" s="54">
        <f>I1508*M1508/100-K1508</f>
        <v>6628000</v>
      </c>
      <c r="U1508" s="46">
        <f>T1508/K1508</f>
        <v>0.0031394467601364153</v>
      </c>
    </row>
    <row r="1509">
      <c r="A1509" s="50">
        <v>7</v>
      </c>
      <c r="B1509" s="50" t="s">
        <v>843</v>
      </c>
      <c r="C1509" s="50" t="s">
        <v>23</v>
      </c>
      <c r="D1509" s="50" t="s">
        <v>844</v>
      </c>
      <c r="E1509" s="51">
        <v>43886</v>
      </c>
      <c r="F1509" s="51">
        <v>46362</v>
      </c>
      <c r="G1509" s="51">
        <v>43899</v>
      </c>
      <c r="H1509" s="52">
        <v>0.082</v>
      </c>
      <c r="I1509" s="53">
        <v>10000000000</v>
      </c>
      <c r="J1509" s="54">
        <v>103.02</v>
      </c>
      <c r="K1509" s="54">
        <v>10302000000</v>
      </c>
      <c r="L1509" s="54">
        <v>100</v>
      </c>
      <c r="M1509" s="55">
        <v>103.02</v>
      </c>
      <c r="N1509" s="56">
        <v>4</v>
      </c>
      <c r="O1509" s="52" t="e">
        <f>YIELD(E1509,F1509,H1509,J1509,L1509,N1509,2)</f>
        <v>#NAME?</v>
      </c>
      <c r="P1509" s="52" t="e">
        <f>YIELD(E1509,F1509,H1509,M1509,L1509,N1509,2)</f>
        <v>#NAME?</v>
      </c>
      <c r="Q1509" s="52">
        <f>H1509*L1509/M1509</f>
        <v>0.079596194913609017</v>
      </c>
      <c r="R1509" s="54">
        <f>I1509*O1509</f>
        <v>0</v>
      </c>
      <c r="S1509" s="52">
        <f>R1509/$I$1551</f>
        <v>0</v>
      </c>
      <c r="T1509" s="54">
        <f>I1509*M1509/100-K1509</f>
        <v>0</v>
      </c>
      <c r="U1509" s="46">
        <f>T1509/K1509</f>
        <v>0</v>
      </c>
    </row>
    <row r="1510">
      <c r="A1510" s="50">
        <v>8</v>
      </c>
      <c r="B1510" s="50" t="s">
        <v>517</v>
      </c>
      <c r="C1510" s="50" t="s">
        <v>23</v>
      </c>
      <c r="D1510" s="50" t="s">
        <v>518</v>
      </c>
      <c r="E1510" s="51">
        <v>43462</v>
      </c>
      <c r="F1510" s="51">
        <v>44558</v>
      </c>
      <c r="G1510" s="51">
        <v>43899</v>
      </c>
      <c r="H1510" s="52">
        <v>0.104</v>
      </c>
      <c r="I1510" s="53">
        <v>4000000000</v>
      </c>
      <c r="J1510" s="54">
        <v>100</v>
      </c>
      <c r="K1510" s="54">
        <v>4000000000</v>
      </c>
      <c r="L1510" s="54">
        <v>100</v>
      </c>
      <c r="M1510" s="55">
        <v>105.0058</v>
      </c>
      <c r="N1510" s="56">
        <v>4</v>
      </c>
      <c r="O1510" s="52" t="e">
        <f>YIELD(E1510,F1510,H1510,J1510,L1510,N1510,2)</f>
        <v>#NAME?</v>
      </c>
      <c r="P1510" s="52" t="e">
        <f>YIELD(E1510,F1510,H1510,M1510,L1510,N1510,2)</f>
        <v>#NAME?</v>
      </c>
      <c r="Q1510" s="52">
        <f>H1510*L1510/M1510</f>
        <v>0.099042148148007075</v>
      </c>
      <c r="R1510" s="54">
        <f>I1510*O1510</f>
        <v>0</v>
      </c>
      <c r="S1510" s="52">
        <f>R1510/$I$1551</f>
        <v>0</v>
      </c>
      <c r="T1510" s="54">
        <f>I1510*M1510/100-K1510</f>
        <v>200232000</v>
      </c>
      <c r="U1510" s="46">
        <f>T1510/K1510</f>
        <v>0.050058</v>
      </c>
    </row>
    <row r="1511">
      <c r="A1511" s="50">
        <v>9</v>
      </c>
      <c r="B1511" s="50" t="s">
        <v>766</v>
      </c>
      <c r="C1511" s="50" t="s">
        <v>23</v>
      </c>
      <c r="D1511" s="50" t="s">
        <v>767</v>
      </c>
      <c r="E1511" s="51">
        <v>43670</v>
      </c>
      <c r="F1511" s="51">
        <v>45427</v>
      </c>
      <c r="G1511" s="51">
        <v>43899</v>
      </c>
      <c r="H1511" s="52">
        <v>0.08125</v>
      </c>
      <c r="I1511" s="53">
        <v>600000000</v>
      </c>
      <c r="J1511" s="54">
        <v>106.20695652</v>
      </c>
      <c r="K1511" s="54">
        <v>637241739.12</v>
      </c>
      <c r="L1511" s="54">
        <v>100</v>
      </c>
      <c r="M1511" s="55">
        <v>107.225</v>
      </c>
      <c r="N1511" s="56">
        <v>2</v>
      </c>
      <c r="O1511" s="52" t="e">
        <f>YIELD(E1511,F1511,H1511,J1511,L1511,N1511,2)</f>
        <v>#NAME?</v>
      </c>
      <c r="P1511" s="52" t="e">
        <f>YIELD(E1511,F1511,H1511,M1511,L1511,N1511,2)</f>
        <v>#NAME?</v>
      </c>
      <c r="Q1511" s="52">
        <f>H1511*L1511/M1511</f>
        <v>0.075775238983446028</v>
      </c>
      <c r="R1511" s="54">
        <f>I1511*O1511</f>
        <v>0</v>
      </c>
      <c r="S1511" s="52">
        <f>R1511/$I$1551</f>
        <v>0</v>
      </c>
      <c r="T1511" s="54">
        <f>I1511*M1511/100-K1511</f>
        <v>6108260.8799999952</v>
      </c>
      <c r="U1511" s="46">
        <f>T1511/K1511</f>
        <v>0.0095854689123710066</v>
      </c>
    </row>
    <row r="1512">
      <c r="A1512" s="50">
        <v>10</v>
      </c>
      <c r="B1512" s="50" t="s">
        <v>766</v>
      </c>
      <c r="C1512" s="50" t="s">
        <v>23</v>
      </c>
      <c r="D1512" s="50" t="s">
        <v>767</v>
      </c>
      <c r="E1512" s="51">
        <v>43735</v>
      </c>
      <c r="F1512" s="51">
        <v>45427</v>
      </c>
      <c r="G1512" s="51">
        <v>43899</v>
      </c>
      <c r="H1512" s="52">
        <v>0.08125</v>
      </c>
      <c r="I1512" s="53">
        <v>500000000</v>
      </c>
      <c r="J1512" s="54">
        <v>106.20695652</v>
      </c>
      <c r="K1512" s="54">
        <v>531034782.6</v>
      </c>
      <c r="L1512" s="54">
        <v>100</v>
      </c>
      <c r="M1512" s="55">
        <v>107.225</v>
      </c>
      <c r="N1512" s="56">
        <v>2</v>
      </c>
      <c r="O1512" s="52" t="e">
        <f>YIELD(E1512,F1512,H1512,J1512,L1512,N1512,2)</f>
        <v>#NAME?</v>
      </c>
      <c r="P1512" s="52" t="e">
        <f>YIELD(E1512,F1512,H1512,M1512,L1512,N1512,2)</f>
        <v>#NAME?</v>
      </c>
      <c r="Q1512" s="52">
        <f>H1512*L1512/M1512</f>
        <v>0.075775238983446028</v>
      </c>
      <c r="R1512" s="54">
        <f>I1512*O1512</f>
        <v>0</v>
      </c>
      <c r="S1512" s="52">
        <f>R1512/$I$1551</f>
        <v>0</v>
      </c>
      <c r="T1512" s="54">
        <f>I1512*M1512/100-K1512</f>
        <v>5090217.3999999762</v>
      </c>
      <c r="U1512" s="46">
        <f>T1512/K1512</f>
        <v>0.0095854689123709685</v>
      </c>
    </row>
    <row r="1513">
      <c r="A1513" s="50">
        <v>11</v>
      </c>
      <c r="B1513" s="50" t="s">
        <v>766</v>
      </c>
      <c r="C1513" s="50" t="s">
        <v>23</v>
      </c>
      <c r="D1513" s="50" t="s">
        <v>767</v>
      </c>
      <c r="E1513" s="51">
        <v>43760</v>
      </c>
      <c r="F1513" s="51">
        <v>45427</v>
      </c>
      <c r="G1513" s="51">
        <v>43899</v>
      </c>
      <c r="H1513" s="52">
        <v>0.08125</v>
      </c>
      <c r="I1513" s="53">
        <v>3500000000</v>
      </c>
      <c r="J1513" s="54">
        <v>106.20695652</v>
      </c>
      <c r="K1513" s="54">
        <v>3717243478.2</v>
      </c>
      <c r="L1513" s="54">
        <v>100</v>
      </c>
      <c r="M1513" s="55">
        <v>107.225</v>
      </c>
      <c r="N1513" s="56">
        <v>2</v>
      </c>
      <c r="O1513" s="52" t="e">
        <f>YIELD(E1513,F1513,H1513,J1513,L1513,N1513,2)</f>
        <v>#NAME?</v>
      </c>
      <c r="P1513" s="52" t="e">
        <f>YIELD(E1513,F1513,H1513,M1513,L1513,N1513,2)</f>
        <v>#NAME?</v>
      </c>
      <c r="Q1513" s="52">
        <f>H1513*L1513/M1513</f>
        <v>0.075775238983446028</v>
      </c>
      <c r="R1513" s="54">
        <f>I1513*O1513</f>
        <v>0</v>
      </c>
      <c r="S1513" s="52">
        <f>R1513/$I$1551</f>
        <v>0</v>
      </c>
      <c r="T1513" s="54">
        <f>I1513*M1513/100-K1513</f>
        <v>35631521.800000191</v>
      </c>
      <c r="U1513" s="46">
        <f>T1513/K1513</f>
        <v>0.0095854689123710656</v>
      </c>
    </row>
    <row r="1514">
      <c r="A1514" s="50">
        <v>12</v>
      </c>
      <c r="B1514" s="50" t="s">
        <v>662</v>
      </c>
      <c r="C1514" s="50" t="s">
        <v>23</v>
      </c>
      <c r="D1514" s="50" t="s">
        <v>663</v>
      </c>
      <c r="E1514" s="51">
        <v>43691</v>
      </c>
      <c r="F1514" s="51">
        <v>47253</v>
      </c>
      <c r="G1514" s="51">
        <v>43899</v>
      </c>
      <c r="H1514" s="52">
        <v>0.0825</v>
      </c>
      <c r="I1514" s="53">
        <v>3200000000</v>
      </c>
      <c r="J1514" s="54">
        <v>106.4</v>
      </c>
      <c r="K1514" s="54">
        <v>3404800000</v>
      </c>
      <c r="L1514" s="54">
        <v>100</v>
      </c>
      <c r="M1514" s="55">
        <v>107.3335</v>
      </c>
      <c r="N1514" s="56">
        <v>2</v>
      </c>
      <c r="O1514" s="52" t="e">
        <f>YIELD(E1514,F1514,H1514,J1514,L1514,N1514,2)</f>
        <v>#NAME?</v>
      </c>
      <c r="P1514" s="52" t="e">
        <f>YIELD(E1514,F1514,H1514,M1514,L1514,N1514,2)</f>
        <v>#NAME?</v>
      </c>
      <c r="Q1514" s="52">
        <f>H1514*L1514/M1514</f>
        <v>0.076863234684418191</v>
      </c>
      <c r="R1514" s="54">
        <f>I1514*O1514</f>
        <v>0</v>
      </c>
      <c r="S1514" s="52">
        <f>R1514/$I$1551</f>
        <v>0</v>
      </c>
      <c r="T1514" s="54">
        <f>I1514*M1514/100-K1514</f>
        <v>29872000</v>
      </c>
      <c r="U1514" s="46">
        <f>T1514/K1514</f>
        <v>0.0087734962406015044</v>
      </c>
    </row>
    <row r="1515">
      <c r="A1515" s="50">
        <v>13</v>
      </c>
      <c r="B1515" s="50" t="s">
        <v>501</v>
      </c>
      <c r="C1515" s="50" t="s">
        <v>23</v>
      </c>
      <c r="D1515" s="50" t="s">
        <v>502</v>
      </c>
      <c r="E1515" s="51">
        <v>43761</v>
      </c>
      <c r="F1515" s="51">
        <v>50875</v>
      </c>
      <c r="G1515" s="51">
        <v>43899</v>
      </c>
      <c r="H1515" s="52">
        <v>0.08375</v>
      </c>
      <c r="I1515" s="53">
        <v>2300000000</v>
      </c>
      <c r="J1515" s="54">
        <v>106.18714286</v>
      </c>
      <c r="K1515" s="54">
        <v>2442304285.7799997</v>
      </c>
      <c r="L1515" s="54">
        <v>100</v>
      </c>
      <c r="M1515" s="55">
        <v>108.4698</v>
      </c>
      <c r="N1515" s="56">
        <v>2</v>
      </c>
      <c r="O1515" s="52" t="e">
        <f>YIELD(E1515,F1515,H1515,J1515,L1515,N1515,2)</f>
        <v>#NAME?</v>
      </c>
      <c r="P1515" s="52" t="e">
        <f>YIELD(E1515,F1515,H1515,M1515,L1515,N1515,2)</f>
        <v>#NAME?</v>
      </c>
      <c r="Q1515" s="52">
        <f>H1515*L1515/M1515</f>
        <v>0.077210430921786519</v>
      </c>
      <c r="R1515" s="54">
        <f>I1515*O1515</f>
        <v>0</v>
      </c>
      <c r="S1515" s="52">
        <f>R1515/$I$1551</f>
        <v>0</v>
      </c>
      <c r="T1515" s="54">
        <f>I1515*M1515/100-K1515</f>
        <v>52501114.220000267</v>
      </c>
      <c r="U1515" s="46">
        <f>T1515/K1515</f>
        <v>0.021496549191548819</v>
      </c>
    </row>
    <row r="1516">
      <c r="A1516" s="50">
        <v>14</v>
      </c>
      <c r="B1516" s="50" t="s">
        <v>501</v>
      </c>
      <c r="C1516" s="50" t="s">
        <v>23</v>
      </c>
      <c r="D1516" s="50" t="s">
        <v>502</v>
      </c>
      <c r="E1516" s="51">
        <v>43763</v>
      </c>
      <c r="F1516" s="51">
        <v>50875</v>
      </c>
      <c r="G1516" s="51">
        <v>43899</v>
      </c>
      <c r="H1516" s="52">
        <v>0.08375</v>
      </c>
      <c r="I1516" s="53">
        <v>1200000000</v>
      </c>
      <c r="J1516" s="54">
        <v>106.18714286</v>
      </c>
      <c r="K1516" s="54">
        <v>1274245714.32</v>
      </c>
      <c r="L1516" s="54">
        <v>100</v>
      </c>
      <c r="M1516" s="55">
        <v>108.4698</v>
      </c>
      <c r="N1516" s="56">
        <v>2</v>
      </c>
      <c r="O1516" s="52" t="e">
        <f>YIELD(E1516,F1516,H1516,J1516,L1516,N1516,2)</f>
        <v>#NAME?</v>
      </c>
      <c r="P1516" s="52" t="e">
        <f>YIELD(E1516,F1516,H1516,M1516,L1516,N1516,2)</f>
        <v>#NAME?</v>
      </c>
      <c r="Q1516" s="52">
        <f>H1516*L1516/M1516</f>
        <v>0.077210430921786519</v>
      </c>
      <c r="R1516" s="54">
        <f>I1516*O1516</f>
        <v>0</v>
      </c>
      <c r="S1516" s="52">
        <f>R1516/$I$1551</f>
        <v>0</v>
      </c>
      <c r="T1516" s="54">
        <f>I1516*M1516/100-K1516</f>
        <v>27391885.680000305</v>
      </c>
      <c r="U1516" s="46">
        <f>T1516/K1516</f>
        <v>0.021496549191548947</v>
      </c>
    </row>
    <row r="1517">
      <c r="A1517" s="50">
        <v>15</v>
      </c>
      <c r="B1517" s="50" t="s">
        <v>571</v>
      </c>
      <c r="C1517" s="50" t="s">
        <v>23</v>
      </c>
      <c r="D1517" s="50" t="s">
        <v>572</v>
      </c>
      <c r="E1517" s="51">
        <v>43804</v>
      </c>
      <c r="F1517" s="51">
        <v>47741</v>
      </c>
      <c r="G1517" s="51">
        <v>43899</v>
      </c>
      <c r="H1517" s="52">
        <v>0.07</v>
      </c>
      <c r="I1517" s="53">
        <v>700000000</v>
      </c>
      <c r="J1517" s="54">
        <v>100.09313619</v>
      </c>
      <c r="K1517" s="54">
        <v>700651953.32999992</v>
      </c>
      <c r="L1517" s="54">
        <v>100</v>
      </c>
      <c r="M1517" s="55">
        <v>99.5</v>
      </c>
      <c r="N1517" s="56">
        <v>2</v>
      </c>
      <c r="O1517" s="52" t="e">
        <f>YIELD(E1517,F1517,H1517,J1517,L1517,N1517,2)</f>
        <v>#NAME?</v>
      </c>
      <c r="P1517" s="52" t="e">
        <f>YIELD(E1517,F1517,H1517,M1517,L1517,N1517,2)</f>
        <v>#NAME?</v>
      </c>
      <c r="Q1517" s="52">
        <f>H1517*L1517/M1517</f>
        <v>0.070351758793969862</v>
      </c>
      <c r="R1517" s="54">
        <f>I1517*O1517</f>
        <v>0</v>
      </c>
      <c r="S1517" s="52">
        <f>R1517/$I$1551</f>
        <v>0</v>
      </c>
      <c r="T1517" s="54">
        <f>I1517*M1517/100-K1517</f>
        <v>-4151953.3299999237</v>
      </c>
      <c r="U1517" s="46">
        <f>T1517/K1517</f>
        <v>-0.0059258427957944995</v>
      </c>
    </row>
    <row r="1518">
      <c r="A1518" s="50">
        <v>16</v>
      </c>
      <c r="B1518" s="50" t="s">
        <v>571</v>
      </c>
      <c r="C1518" s="50" t="s">
        <v>23</v>
      </c>
      <c r="D1518" s="50" t="s">
        <v>572</v>
      </c>
      <c r="E1518" s="51">
        <v>43858</v>
      </c>
      <c r="F1518" s="51">
        <v>47741</v>
      </c>
      <c r="G1518" s="51">
        <v>43899</v>
      </c>
      <c r="H1518" s="52">
        <v>0.07</v>
      </c>
      <c r="I1518" s="53">
        <v>3500000000</v>
      </c>
      <c r="J1518" s="54">
        <v>100.09313619</v>
      </c>
      <c r="K1518" s="54">
        <v>3503259766.65</v>
      </c>
      <c r="L1518" s="54">
        <v>100</v>
      </c>
      <c r="M1518" s="55">
        <v>99.5</v>
      </c>
      <c r="N1518" s="56">
        <v>2</v>
      </c>
      <c r="O1518" s="52" t="e">
        <f>YIELD(E1518,F1518,H1518,J1518,L1518,N1518,2)</f>
        <v>#NAME?</v>
      </c>
      <c r="P1518" s="52" t="e">
        <f>YIELD(E1518,F1518,H1518,M1518,L1518,N1518,2)</f>
        <v>#NAME?</v>
      </c>
      <c r="Q1518" s="52">
        <f>H1518*L1518/M1518</f>
        <v>0.070351758793969862</v>
      </c>
      <c r="R1518" s="54">
        <f>I1518*O1518</f>
        <v>0</v>
      </c>
      <c r="S1518" s="52">
        <f>R1518/$I$1551</f>
        <v>0</v>
      </c>
      <c r="T1518" s="54">
        <f>I1518*M1518/100-K1518</f>
        <v>-20759766.650000095</v>
      </c>
      <c r="U1518" s="46">
        <f>T1518/K1518</f>
        <v>-0.0059258427957946348</v>
      </c>
    </row>
    <row r="1519">
      <c r="A1519" s="50">
        <v>17</v>
      </c>
      <c r="B1519" s="50" t="s">
        <v>571</v>
      </c>
      <c r="C1519" s="50" t="s">
        <v>23</v>
      </c>
      <c r="D1519" s="50" t="s">
        <v>572</v>
      </c>
      <c r="E1519" s="51">
        <v>43865</v>
      </c>
      <c r="F1519" s="51">
        <v>47741</v>
      </c>
      <c r="G1519" s="51">
        <v>43899</v>
      </c>
      <c r="H1519" s="52">
        <v>0.07</v>
      </c>
      <c r="I1519" s="53">
        <v>2800000000</v>
      </c>
      <c r="J1519" s="54">
        <v>100.09313619</v>
      </c>
      <c r="K1519" s="54">
        <v>2802607813.3199997</v>
      </c>
      <c r="L1519" s="54">
        <v>100</v>
      </c>
      <c r="M1519" s="55">
        <v>99.5</v>
      </c>
      <c r="N1519" s="56">
        <v>2</v>
      </c>
      <c r="O1519" s="52" t="e">
        <f>YIELD(E1519,F1519,H1519,J1519,L1519,N1519,2)</f>
        <v>#NAME?</v>
      </c>
      <c r="P1519" s="52" t="e">
        <f>YIELD(E1519,F1519,H1519,M1519,L1519,N1519,2)</f>
        <v>#NAME?</v>
      </c>
      <c r="Q1519" s="52">
        <f>H1519*L1519/M1519</f>
        <v>0.070351758793969862</v>
      </c>
      <c r="R1519" s="54">
        <f>I1519*O1519</f>
        <v>0</v>
      </c>
      <c r="S1519" s="52">
        <f>R1519/$I$1551</f>
        <v>0</v>
      </c>
      <c r="T1519" s="54">
        <f>I1519*M1519/100-K1519</f>
        <v>-16607813.319999695</v>
      </c>
      <c r="U1519" s="46">
        <f>T1519/K1519</f>
        <v>-0.0059258427957944995</v>
      </c>
    </row>
    <row r="1520">
      <c r="A1520" s="50">
        <v>18</v>
      </c>
      <c r="B1520" s="50" t="s">
        <v>571</v>
      </c>
      <c r="C1520" s="50" t="s">
        <v>23</v>
      </c>
      <c r="D1520" s="50" t="s">
        <v>572</v>
      </c>
      <c r="E1520" s="51">
        <v>43809</v>
      </c>
      <c r="F1520" s="51">
        <v>47741</v>
      </c>
      <c r="G1520" s="51">
        <v>43899</v>
      </c>
      <c r="H1520" s="52">
        <v>0.07</v>
      </c>
      <c r="I1520" s="53">
        <v>200000000</v>
      </c>
      <c r="J1520" s="54">
        <v>100.09313619</v>
      </c>
      <c r="K1520" s="54">
        <v>200186272.38</v>
      </c>
      <c r="L1520" s="54">
        <v>100</v>
      </c>
      <c r="M1520" s="55">
        <v>99.5</v>
      </c>
      <c r="N1520" s="56">
        <v>2</v>
      </c>
      <c r="O1520" s="52" t="e">
        <f>YIELD(E1520,F1520,H1520,J1520,L1520,N1520,2)</f>
        <v>#NAME?</v>
      </c>
      <c r="P1520" s="52" t="e">
        <f>YIELD(E1520,F1520,H1520,M1520,L1520,N1520,2)</f>
        <v>#NAME?</v>
      </c>
      <c r="Q1520" s="52">
        <f>H1520*L1520/M1520</f>
        <v>0.070351758793969862</v>
      </c>
      <c r="R1520" s="54">
        <f>I1520*O1520</f>
        <v>0</v>
      </c>
      <c r="S1520" s="52">
        <f>R1520/$I$1551</f>
        <v>0</v>
      </c>
      <c r="T1520" s="54">
        <f>I1520*M1520/100-K1520</f>
        <v>-1186272.3799999952</v>
      </c>
      <c r="U1520" s="46">
        <f>T1520/K1520</f>
        <v>-0.0059258427957945836</v>
      </c>
    </row>
    <row r="1521">
      <c r="A1521" s="50">
        <v>19</v>
      </c>
      <c r="B1521" s="50" t="s">
        <v>571</v>
      </c>
      <c r="C1521" s="50" t="s">
        <v>23</v>
      </c>
      <c r="D1521" s="50" t="s">
        <v>572</v>
      </c>
      <c r="E1521" s="51">
        <v>43805</v>
      </c>
      <c r="F1521" s="51">
        <v>47741</v>
      </c>
      <c r="G1521" s="51">
        <v>43899</v>
      </c>
      <c r="H1521" s="52">
        <v>0.07</v>
      </c>
      <c r="I1521" s="53">
        <v>2800000000</v>
      </c>
      <c r="J1521" s="54">
        <v>100.09313619</v>
      </c>
      <c r="K1521" s="54">
        <v>2802607813.3199997</v>
      </c>
      <c r="L1521" s="54">
        <v>100</v>
      </c>
      <c r="M1521" s="55">
        <v>99.5</v>
      </c>
      <c r="N1521" s="56">
        <v>2</v>
      </c>
      <c r="O1521" s="52" t="e">
        <f>YIELD(E1521,F1521,H1521,J1521,L1521,N1521,2)</f>
        <v>#NAME?</v>
      </c>
      <c r="P1521" s="52" t="e">
        <f>YIELD(E1521,F1521,H1521,M1521,L1521,N1521,2)</f>
        <v>#NAME?</v>
      </c>
      <c r="Q1521" s="52">
        <f>H1521*L1521/M1521</f>
        <v>0.070351758793969862</v>
      </c>
      <c r="R1521" s="54">
        <f>I1521*O1521</f>
        <v>0</v>
      </c>
      <c r="S1521" s="52">
        <f>R1521/$I$1551</f>
        <v>0</v>
      </c>
      <c r="T1521" s="54">
        <f>I1521*M1521/100-K1521</f>
        <v>-16607813.319999695</v>
      </c>
      <c r="U1521" s="46">
        <f>T1521/K1521</f>
        <v>-0.0059258427957944995</v>
      </c>
    </row>
    <row r="1522">
      <c r="A1522" s="50">
        <v>20</v>
      </c>
      <c r="B1522" s="50" t="s">
        <v>664</v>
      </c>
      <c r="C1522" s="50" t="s">
        <v>23</v>
      </c>
      <c r="D1522" s="50" t="s">
        <v>665</v>
      </c>
      <c r="E1522" s="51">
        <v>43858</v>
      </c>
      <c r="F1522" s="51">
        <v>44383</v>
      </c>
      <c r="G1522" s="51">
        <v>43899</v>
      </c>
      <c r="H1522" s="52">
        <v>0.0755</v>
      </c>
      <c r="I1522" s="53">
        <v>1500000000</v>
      </c>
      <c r="J1522" s="54">
        <v>100.51</v>
      </c>
      <c r="K1522" s="54">
        <v>1507650000</v>
      </c>
      <c r="L1522" s="54">
        <v>100</v>
      </c>
      <c r="M1522" s="55">
        <v>100.9779</v>
      </c>
      <c r="N1522" s="56">
        <v>4</v>
      </c>
      <c r="O1522" s="52" t="e">
        <f>YIELD(E1522,F1522,H1522,J1522,L1522,N1522,2)</f>
        <v>#NAME?</v>
      </c>
      <c r="P1522" s="52" t="e">
        <f>YIELD(E1522,F1522,H1522,M1522,L1522,N1522,2)</f>
        <v>#NAME?</v>
      </c>
      <c r="Q1522" s="52">
        <f>H1522*L1522/M1522</f>
        <v>0.074768835557087243</v>
      </c>
      <c r="R1522" s="54">
        <f>I1522*O1522</f>
        <v>0</v>
      </c>
      <c r="S1522" s="52">
        <f>R1522/$I$1551</f>
        <v>0</v>
      </c>
      <c r="T1522" s="54">
        <f>I1522*M1522/100-K1522</f>
        <v>7018500</v>
      </c>
      <c r="U1522" s="46">
        <f>T1522/K1522</f>
        <v>0.0046552581832653471</v>
      </c>
    </row>
    <row r="1523">
      <c r="A1523" s="50">
        <v>21</v>
      </c>
      <c r="B1523" s="50" t="s">
        <v>618</v>
      </c>
      <c r="C1523" s="50" t="s">
        <v>23</v>
      </c>
      <c r="D1523" s="50" t="s">
        <v>619</v>
      </c>
      <c r="E1523" s="51">
        <v>43817</v>
      </c>
      <c r="F1523" s="51">
        <v>43920</v>
      </c>
      <c r="G1523" s="51">
        <v>43899</v>
      </c>
      <c r="H1523" s="52">
        <v>0.108</v>
      </c>
      <c r="I1523" s="53">
        <v>1000000000</v>
      </c>
      <c r="J1523" s="54">
        <v>101.07</v>
      </c>
      <c r="K1523" s="54">
        <v>1010700000</v>
      </c>
      <c r="L1523" s="54">
        <v>100</v>
      </c>
      <c r="M1523" s="55">
        <v>100.2322</v>
      </c>
      <c r="N1523" s="56">
        <v>4</v>
      </c>
      <c r="O1523" s="52" t="e">
        <f>YIELD(E1523,F1523,H1523,J1523,L1523,N1523,2)</f>
        <v>#NAME?</v>
      </c>
      <c r="P1523" s="52" t="e">
        <f>YIELD(E1523,F1523,H1523,M1523,L1523,N1523,2)</f>
        <v>#NAME?</v>
      </c>
      <c r="Q1523" s="52">
        <f>H1523*L1523/M1523</f>
        <v>0.10774980495289938</v>
      </c>
      <c r="R1523" s="54">
        <f>I1523*O1523</f>
        <v>0</v>
      </c>
      <c r="S1523" s="52">
        <f>R1523/$I$1551</f>
        <v>0</v>
      </c>
      <c r="T1523" s="54">
        <f>I1523*M1523/100-K1523</f>
        <v>-8378000</v>
      </c>
      <c r="U1523" s="46">
        <f>T1523/K1523</f>
        <v>-0.008289304442465617</v>
      </c>
    </row>
    <row r="1524">
      <c r="A1524" s="50">
        <v>22</v>
      </c>
      <c r="B1524" s="50" t="s">
        <v>519</v>
      </c>
      <c r="C1524" s="50" t="s">
        <v>23</v>
      </c>
      <c r="D1524" s="50" t="s">
        <v>520</v>
      </c>
      <c r="E1524" s="51">
        <v>43311</v>
      </c>
      <c r="F1524" s="51">
        <v>44469</v>
      </c>
      <c r="G1524" s="51">
        <v>43899</v>
      </c>
      <c r="H1524" s="52">
        <v>0.113</v>
      </c>
      <c r="I1524" s="53">
        <v>1500000000</v>
      </c>
      <c r="J1524" s="54">
        <v>102</v>
      </c>
      <c r="K1524" s="54">
        <v>1530000000</v>
      </c>
      <c r="L1524" s="54">
        <v>100</v>
      </c>
      <c r="M1524" s="55">
        <v>104.4471</v>
      </c>
      <c r="N1524" s="56">
        <v>4</v>
      </c>
      <c r="O1524" s="52" t="e">
        <f>YIELD(E1524,F1524,H1524,J1524,L1524,N1524,2)</f>
        <v>#NAME?</v>
      </c>
      <c r="P1524" s="52" t="e">
        <f>YIELD(E1524,F1524,H1524,M1524,L1524,N1524,2)</f>
        <v>#NAME?</v>
      </c>
      <c r="Q1524" s="52">
        <f>H1524*L1524/M1524</f>
        <v>0.10818873860547588</v>
      </c>
      <c r="R1524" s="54">
        <f>I1524*O1524</f>
        <v>0</v>
      </c>
      <c r="S1524" s="52">
        <f>R1524/$I$1551</f>
        <v>0</v>
      </c>
      <c r="T1524" s="54">
        <f>I1524*M1524/100-K1524</f>
        <v>36706500</v>
      </c>
      <c r="U1524" s="46">
        <f>T1524/K1524</f>
        <v>0.023991176470588235</v>
      </c>
    </row>
    <row r="1525">
      <c r="A1525" s="50">
        <v>23</v>
      </c>
      <c r="B1525" s="50" t="s">
        <v>575</v>
      </c>
      <c r="C1525" s="50" t="s">
        <v>23</v>
      </c>
      <c r="D1525" s="50" t="s">
        <v>576</v>
      </c>
      <c r="E1525" s="51">
        <v>43312</v>
      </c>
      <c r="F1525" s="51">
        <v>44284</v>
      </c>
      <c r="G1525" s="51">
        <v>43899</v>
      </c>
      <c r="H1525" s="52">
        <v>0.0875</v>
      </c>
      <c r="I1525" s="53">
        <v>2000000000</v>
      </c>
      <c r="J1525" s="54">
        <v>96.95714286</v>
      </c>
      <c r="K1525" s="54">
        <v>1939142857.2000003</v>
      </c>
      <c r="L1525" s="54">
        <v>100</v>
      </c>
      <c r="M1525" s="55">
        <v>100.2498</v>
      </c>
      <c r="N1525" s="56">
        <v>4</v>
      </c>
      <c r="O1525" s="52" t="e">
        <f>YIELD(E1525,F1525,H1525,J1525,L1525,N1525,2)</f>
        <v>#NAME?</v>
      </c>
      <c r="P1525" s="52" t="e">
        <f>YIELD(E1525,F1525,H1525,M1525,L1525,N1525,2)</f>
        <v>#NAME?</v>
      </c>
      <c r="Q1525" s="52">
        <f>H1525*L1525/M1525</f>
        <v>0.087281969639839682</v>
      </c>
      <c r="R1525" s="54">
        <f>I1525*O1525</f>
        <v>0</v>
      </c>
      <c r="S1525" s="52">
        <f>R1525/$I$1551</f>
        <v>0</v>
      </c>
      <c r="T1525" s="54">
        <f>I1525*M1525/100-K1525</f>
        <v>65853142.799999714</v>
      </c>
      <c r="U1525" s="46">
        <f>T1525/K1525</f>
        <v>0.033959923352468981</v>
      </c>
    </row>
    <row r="1526">
      <c r="A1526" s="50">
        <v>24</v>
      </c>
      <c r="B1526" s="50" t="s">
        <v>575</v>
      </c>
      <c r="C1526" s="50" t="s">
        <v>23</v>
      </c>
      <c r="D1526" s="50" t="s">
        <v>576</v>
      </c>
      <c r="E1526" s="51">
        <v>43473</v>
      </c>
      <c r="F1526" s="51">
        <v>44284</v>
      </c>
      <c r="G1526" s="51">
        <v>43899</v>
      </c>
      <c r="H1526" s="52">
        <v>0.0875</v>
      </c>
      <c r="I1526" s="53">
        <v>1500000000</v>
      </c>
      <c r="J1526" s="54">
        <v>96.95714286</v>
      </c>
      <c r="K1526" s="54">
        <v>1454357142.8999999</v>
      </c>
      <c r="L1526" s="54">
        <v>100</v>
      </c>
      <c r="M1526" s="55">
        <v>100.2498</v>
      </c>
      <c r="N1526" s="56">
        <v>4</v>
      </c>
      <c r="O1526" s="52" t="e">
        <f>YIELD(E1526,F1526,H1526,J1526,L1526,N1526,2)</f>
        <v>#NAME?</v>
      </c>
      <c r="P1526" s="52" t="e">
        <f>YIELD(E1526,F1526,H1526,M1526,L1526,N1526,2)</f>
        <v>#NAME?</v>
      </c>
      <c r="Q1526" s="52">
        <f>H1526*L1526/M1526</f>
        <v>0.087281969639839682</v>
      </c>
      <c r="R1526" s="54">
        <f>I1526*O1526</f>
        <v>0</v>
      </c>
      <c r="S1526" s="52">
        <f>R1526/$I$1551</f>
        <v>0</v>
      </c>
      <c r="T1526" s="54">
        <f>I1526*M1526/100-K1526</f>
        <v>49389857.100000143</v>
      </c>
      <c r="U1526" s="46">
        <f>T1526/K1526</f>
        <v>0.033959923352469237</v>
      </c>
    </row>
    <row r="1527">
      <c r="A1527" s="50">
        <v>25</v>
      </c>
      <c r="B1527" s="50" t="s">
        <v>845</v>
      </c>
      <c r="C1527" s="50" t="s">
        <v>23</v>
      </c>
      <c r="D1527" s="50" t="s">
        <v>846</v>
      </c>
      <c r="E1527" s="51">
        <v>43829</v>
      </c>
      <c r="F1527" s="51">
        <v>45014</v>
      </c>
      <c r="G1527" s="51">
        <v>43899</v>
      </c>
      <c r="H1527" s="52">
        <v>0.0915</v>
      </c>
      <c r="I1527" s="53">
        <v>1500000000</v>
      </c>
      <c r="J1527" s="54">
        <v>101.57</v>
      </c>
      <c r="K1527" s="54">
        <v>1523550000</v>
      </c>
      <c r="L1527" s="54">
        <v>100</v>
      </c>
      <c r="M1527" s="55">
        <v>101.5687</v>
      </c>
      <c r="N1527" s="56">
        <v>4</v>
      </c>
      <c r="O1527" s="52" t="e">
        <f>YIELD(E1527,F1527,H1527,J1527,L1527,N1527,2)</f>
        <v>#NAME?</v>
      </c>
      <c r="P1527" s="52" t="e">
        <f>YIELD(E1527,F1527,H1527,M1527,L1527,N1527,2)</f>
        <v>#NAME?</v>
      </c>
      <c r="Q1527" s="52">
        <f>H1527*L1527/M1527</f>
        <v>0.090086808239152411</v>
      </c>
      <c r="R1527" s="54">
        <f>I1527*O1527</f>
        <v>0</v>
      </c>
      <c r="S1527" s="52">
        <f>R1527/$I$1551</f>
        <v>0</v>
      </c>
      <c r="T1527" s="54">
        <f>I1527*M1527/100-K1527</f>
        <v>-19500</v>
      </c>
      <c r="U1527" s="46">
        <f>T1527/K1527</f>
        <v>-1.2799054839027271E-05</v>
      </c>
    </row>
    <row r="1528">
      <c r="A1528" s="50">
        <v>26</v>
      </c>
      <c r="B1528" s="50" t="s">
        <v>512</v>
      </c>
      <c r="C1528" s="50" t="s">
        <v>23</v>
      </c>
      <c r="D1528" s="50" t="s">
        <v>513</v>
      </c>
      <c r="E1528" s="51">
        <v>43865</v>
      </c>
      <c r="F1528" s="51">
        <v>45485</v>
      </c>
      <c r="G1528" s="51">
        <v>43899</v>
      </c>
      <c r="H1528" s="52">
        <v>0.086</v>
      </c>
      <c r="I1528" s="53">
        <v>500000000</v>
      </c>
      <c r="J1528" s="54">
        <v>105.23</v>
      </c>
      <c r="K1528" s="54">
        <v>526150000</v>
      </c>
      <c r="L1528" s="54">
        <v>100</v>
      </c>
      <c r="M1528" s="55">
        <v>105.355</v>
      </c>
      <c r="N1528" s="56">
        <v>4</v>
      </c>
      <c r="O1528" s="52" t="e">
        <f>YIELD(E1528,F1528,H1528,J1528,L1528,N1528,2)</f>
        <v>#NAME?</v>
      </c>
      <c r="P1528" s="52" t="e">
        <f>YIELD(E1528,F1528,H1528,M1528,L1528,N1528,2)</f>
        <v>#NAME?</v>
      </c>
      <c r="Q1528" s="52">
        <f>H1528*L1528/M1528</f>
        <v>0.0816287788904181</v>
      </c>
      <c r="R1528" s="54">
        <f>I1528*O1528</f>
        <v>0</v>
      </c>
      <c r="S1528" s="52">
        <f>R1528/$I$1551</f>
        <v>0</v>
      </c>
      <c r="T1528" s="54">
        <f>I1528*M1528/100-K1528</f>
        <v>625000</v>
      </c>
      <c r="U1528" s="46">
        <f>T1528/K1528</f>
        <v>0.0011878741803668155</v>
      </c>
    </row>
    <row r="1529">
      <c r="A1529" s="50">
        <v>27</v>
      </c>
      <c r="B1529" s="50" t="s">
        <v>581</v>
      </c>
      <c r="C1529" s="50" t="s">
        <v>23</v>
      </c>
      <c r="D1529" s="50" t="s">
        <v>582</v>
      </c>
      <c r="E1529" s="51">
        <v>43853</v>
      </c>
      <c r="F1529" s="51">
        <v>45029</v>
      </c>
      <c r="G1529" s="51">
        <v>43899</v>
      </c>
      <c r="H1529" s="52">
        <v>0.085</v>
      </c>
      <c r="I1529" s="53">
        <v>3000000000</v>
      </c>
      <c r="J1529" s="54">
        <v>97.46333333</v>
      </c>
      <c r="K1529" s="54">
        <v>2923899999.9</v>
      </c>
      <c r="L1529" s="54">
        <v>100</v>
      </c>
      <c r="M1529" s="55">
        <v>99.0108</v>
      </c>
      <c r="N1529" s="56">
        <v>4</v>
      </c>
      <c r="O1529" s="52" t="e">
        <f>YIELD(E1529,F1529,H1529,J1529,L1529,N1529,2)</f>
        <v>#NAME?</v>
      </c>
      <c r="P1529" s="52" t="e">
        <f>YIELD(E1529,F1529,H1529,M1529,L1529,N1529,2)</f>
        <v>#NAME?</v>
      </c>
      <c r="Q1529" s="52">
        <f>H1529*L1529/M1529</f>
        <v>0.085849220489077963</v>
      </c>
      <c r="R1529" s="54">
        <f>I1529*O1529</f>
        <v>0</v>
      </c>
      <c r="S1529" s="52">
        <f>R1529/$I$1551</f>
        <v>0</v>
      </c>
      <c r="T1529" s="54">
        <f>I1529*M1529/100-K1529</f>
        <v>46424000.099999905</v>
      </c>
      <c r="U1529" s="46">
        <f>T1529/K1529</f>
        <v>0.015877424023252384</v>
      </c>
    </row>
    <row r="1530">
      <c r="A1530" s="50">
        <v>28</v>
      </c>
      <c r="B1530" s="50" t="s">
        <v>581</v>
      </c>
      <c r="C1530" s="50" t="s">
        <v>23</v>
      </c>
      <c r="D1530" s="50" t="s">
        <v>582</v>
      </c>
      <c r="E1530" s="51">
        <v>43643</v>
      </c>
      <c r="F1530" s="51">
        <v>45029</v>
      </c>
      <c r="G1530" s="51">
        <v>43899</v>
      </c>
      <c r="H1530" s="52">
        <v>0.085</v>
      </c>
      <c r="I1530" s="53">
        <v>1000000000</v>
      </c>
      <c r="J1530" s="54">
        <v>97.46333333</v>
      </c>
      <c r="K1530" s="54">
        <v>974633333.3</v>
      </c>
      <c r="L1530" s="54">
        <v>100</v>
      </c>
      <c r="M1530" s="55">
        <v>99.0108</v>
      </c>
      <c r="N1530" s="56">
        <v>4</v>
      </c>
      <c r="O1530" s="52" t="e">
        <f>YIELD(E1530,F1530,H1530,J1530,L1530,N1530,2)</f>
        <v>#NAME?</v>
      </c>
      <c r="P1530" s="52" t="e">
        <f>YIELD(E1530,F1530,H1530,M1530,L1530,N1530,2)</f>
        <v>#NAME?</v>
      </c>
      <c r="Q1530" s="52">
        <f>H1530*L1530/M1530</f>
        <v>0.085849220489077963</v>
      </c>
      <c r="R1530" s="54">
        <f>I1530*O1530</f>
        <v>0</v>
      </c>
      <c r="S1530" s="52">
        <f>R1530/$I$1551</f>
        <v>0</v>
      </c>
      <c r="T1530" s="54">
        <f>I1530*M1530/100-K1530</f>
        <v>15474666.700000048</v>
      </c>
      <c r="U1530" s="46">
        <f>T1530/K1530</f>
        <v>0.015877424023252467</v>
      </c>
    </row>
    <row r="1531">
      <c r="A1531" s="50">
        <v>29</v>
      </c>
      <c r="B1531" s="50" t="s">
        <v>581</v>
      </c>
      <c r="C1531" s="50" t="s">
        <v>23</v>
      </c>
      <c r="D1531" s="50" t="s">
        <v>582</v>
      </c>
      <c r="E1531" s="51">
        <v>43647</v>
      </c>
      <c r="F1531" s="51">
        <v>45029</v>
      </c>
      <c r="G1531" s="51">
        <v>43899</v>
      </c>
      <c r="H1531" s="52">
        <v>0.085</v>
      </c>
      <c r="I1531" s="53">
        <v>500000000</v>
      </c>
      <c r="J1531" s="54">
        <v>97.46333333</v>
      </c>
      <c r="K1531" s="54">
        <v>487316666.65</v>
      </c>
      <c r="L1531" s="54">
        <v>100</v>
      </c>
      <c r="M1531" s="55">
        <v>99.0108</v>
      </c>
      <c r="N1531" s="56">
        <v>4</v>
      </c>
      <c r="O1531" s="52" t="e">
        <f>YIELD(E1531,F1531,H1531,J1531,L1531,N1531,2)</f>
        <v>#NAME?</v>
      </c>
      <c r="P1531" s="52" t="e">
        <f>YIELD(E1531,F1531,H1531,M1531,L1531,N1531,2)</f>
        <v>#NAME?</v>
      </c>
      <c r="Q1531" s="52">
        <f>H1531*L1531/M1531</f>
        <v>0.085849220489077963</v>
      </c>
      <c r="R1531" s="54">
        <f>I1531*O1531</f>
        <v>0</v>
      </c>
      <c r="S1531" s="52">
        <f>R1531/$I$1551</f>
        <v>0</v>
      </c>
      <c r="T1531" s="54">
        <f>I1531*M1531/100-K1531</f>
        <v>7737333.3500000238</v>
      </c>
      <c r="U1531" s="46">
        <f>T1531/K1531</f>
        <v>0.015877424023252467</v>
      </c>
    </row>
    <row r="1532">
      <c r="A1532" s="50">
        <v>30</v>
      </c>
      <c r="B1532" s="50" t="s">
        <v>734</v>
      </c>
      <c r="C1532" s="50" t="s">
        <v>23</v>
      </c>
      <c r="D1532" s="50" t="s">
        <v>735</v>
      </c>
      <c r="E1532" s="51">
        <v>43858</v>
      </c>
      <c r="F1532" s="51">
        <v>50458</v>
      </c>
      <c r="G1532" s="51">
        <v>43899</v>
      </c>
      <c r="H1532" s="52">
        <v>0.0875</v>
      </c>
      <c r="I1532" s="53">
        <v>2200000000</v>
      </c>
      <c r="J1532" s="54">
        <v>103.17</v>
      </c>
      <c r="K1532" s="54">
        <v>2269740000</v>
      </c>
      <c r="L1532" s="54">
        <v>100</v>
      </c>
      <c r="M1532" s="55">
        <v>101.4435</v>
      </c>
      <c r="N1532" s="56">
        <v>4</v>
      </c>
      <c r="O1532" s="52" t="e">
        <f>YIELD(E1532,F1532,H1532,J1532,L1532,N1532,2)</f>
        <v>#NAME?</v>
      </c>
      <c r="P1532" s="52" t="e">
        <f>YIELD(E1532,F1532,H1532,M1532,L1532,N1532,2)</f>
        <v>#NAME?</v>
      </c>
      <c r="Q1532" s="52">
        <f>H1532*L1532/M1532</f>
        <v>0.086254910368826</v>
      </c>
      <c r="R1532" s="54">
        <f>I1532*O1532</f>
        <v>0</v>
      </c>
      <c r="S1532" s="52">
        <f>R1532/$I$1551</f>
        <v>0</v>
      </c>
      <c r="T1532" s="54">
        <f>I1532*M1532/100-K1532</f>
        <v>-37983000</v>
      </c>
      <c r="U1532" s="46">
        <f>T1532/K1532</f>
        <v>-0.016734515847630124</v>
      </c>
    </row>
    <row r="1533">
      <c r="A1533" s="50">
        <v>31</v>
      </c>
      <c r="B1533" s="50" t="s">
        <v>389</v>
      </c>
      <c r="C1533" s="50" t="s">
        <v>23</v>
      </c>
      <c r="D1533" s="50" t="s">
        <v>390</v>
      </c>
      <c r="E1533" s="51">
        <v>43553</v>
      </c>
      <c r="F1533" s="51">
        <v>44383</v>
      </c>
      <c r="G1533" s="51">
        <v>43899</v>
      </c>
      <c r="H1533" s="52">
        <v>0.09</v>
      </c>
      <c r="I1533" s="53">
        <v>1000000000</v>
      </c>
      <c r="J1533" s="54">
        <v>94.6</v>
      </c>
      <c r="K1533" s="54">
        <v>946000000</v>
      </c>
      <c r="L1533" s="54">
        <v>100</v>
      </c>
      <c r="M1533" s="55">
        <v>98.6093</v>
      </c>
      <c r="N1533" s="56">
        <v>4</v>
      </c>
      <c r="O1533" s="52" t="e">
        <f>YIELD(E1533,F1533,H1533,J1533,L1533,N1533,2)</f>
        <v>#NAME?</v>
      </c>
      <c r="P1533" s="52" t="e">
        <f>YIELD(E1533,F1533,H1533,M1533,L1533,N1533,2)</f>
        <v>#NAME?</v>
      </c>
      <c r="Q1533" s="52">
        <f>H1533*L1533/M1533</f>
        <v>0.091269281903431</v>
      </c>
      <c r="R1533" s="54">
        <f>I1533*O1533</f>
        <v>0</v>
      </c>
      <c r="S1533" s="52">
        <f>R1533/$I$1551</f>
        <v>0</v>
      </c>
      <c r="T1533" s="54">
        <f>I1533*M1533/100-K1533</f>
        <v>40093000</v>
      </c>
      <c r="U1533" s="46">
        <f>T1533/K1533</f>
        <v>0.042381606765327692</v>
      </c>
    </row>
    <row r="1534">
      <c r="A1534" s="50">
        <v>32</v>
      </c>
      <c r="B1534" s="50" t="s">
        <v>489</v>
      </c>
      <c r="C1534" s="50" t="s">
        <v>23</v>
      </c>
      <c r="D1534" s="50" t="s">
        <v>490</v>
      </c>
      <c r="E1534" s="51">
        <v>43888</v>
      </c>
      <c r="F1534" s="51">
        <v>44614</v>
      </c>
      <c r="G1534" s="51">
        <v>43899</v>
      </c>
      <c r="H1534" s="52">
        <v>0.1115</v>
      </c>
      <c r="I1534" s="53">
        <v>7000000000</v>
      </c>
      <c r="J1534" s="54">
        <v>100.71941176</v>
      </c>
      <c r="K1534" s="54">
        <v>7050358823.2</v>
      </c>
      <c r="L1534" s="54">
        <v>100</v>
      </c>
      <c r="M1534" s="55">
        <v>101.3541</v>
      </c>
      <c r="N1534" s="56">
        <v>4</v>
      </c>
      <c r="O1534" s="52" t="e">
        <f>YIELD(E1534,F1534,H1534,J1534,L1534,N1534,2)</f>
        <v>#NAME?</v>
      </c>
      <c r="P1534" s="52" t="e">
        <f>YIELD(E1534,F1534,H1534,M1534,L1534,N1534,2)</f>
        <v>#NAME?</v>
      </c>
      <c r="Q1534" s="52">
        <f>H1534*L1534/M1534</f>
        <v>0.11001034985264534</v>
      </c>
      <c r="R1534" s="54">
        <f>I1534*O1534</f>
        <v>0</v>
      </c>
      <c r="S1534" s="52">
        <f>R1534/$I$1551</f>
        <v>0</v>
      </c>
      <c r="T1534" s="54">
        <f>I1534*M1534/100-K1534</f>
        <v>44428176.800000191</v>
      </c>
      <c r="U1534" s="46">
        <f>T1534/K1534</f>
        <v>0.006301548320321552</v>
      </c>
    </row>
    <row r="1535">
      <c r="A1535" s="50">
        <v>33</v>
      </c>
      <c r="B1535" s="50" t="s">
        <v>489</v>
      </c>
      <c r="C1535" s="50" t="s">
        <v>23</v>
      </c>
      <c r="D1535" s="50" t="s">
        <v>490</v>
      </c>
      <c r="E1535" s="51">
        <v>43895</v>
      </c>
      <c r="F1535" s="51">
        <v>44614</v>
      </c>
      <c r="G1535" s="51">
        <v>43899</v>
      </c>
      <c r="H1535" s="52">
        <v>0.1115</v>
      </c>
      <c r="I1535" s="53">
        <v>1500000000</v>
      </c>
      <c r="J1535" s="54">
        <v>100.71941176</v>
      </c>
      <c r="K1535" s="54">
        <v>1510791176.4</v>
      </c>
      <c r="L1535" s="54">
        <v>100</v>
      </c>
      <c r="M1535" s="55">
        <v>101.3541</v>
      </c>
      <c r="N1535" s="56">
        <v>4</v>
      </c>
      <c r="O1535" s="52" t="e">
        <f>YIELD(E1535,F1535,H1535,J1535,L1535,N1535,2)</f>
        <v>#NAME?</v>
      </c>
      <c r="P1535" s="52" t="e">
        <f>YIELD(E1535,F1535,H1535,M1535,L1535,N1535,2)</f>
        <v>#NAME?</v>
      </c>
      <c r="Q1535" s="52">
        <f>H1535*L1535/M1535</f>
        <v>0.11001034985264534</v>
      </c>
      <c r="R1535" s="54">
        <f>I1535*O1535</f>
        <v>0</v>
      </c>
      <c r="S1535" s="52">
        <f>R1535/$I$1551</f>
        <v>0</v>
      </c>
      <c r="T1535" s="54">
        <f>I1535*M1535/100-K1535</f>
        <v>9520323.5999999046</v>
      </c>
      <c r="U1535" s="46">
        <f>T1535/K1535</f>
        <v>0.0063015483203214609</v>
      </c>
    </row>
    <row r="1536">
      <c r="A1536" s="50">
        <v>34</v>
      </c>
      <c r="B1536" s="50" t="s">
        <v>704</v>
      </c>
      <c r="C1536" s="50" t="s">
        <v>23</v>
      </c>
      <c r="D1536" s="50" t="s">
        <v>705</v>
      </c>
      <c r="E1536" s="51">
        <v>43858</v>
      </c>
      <c r="F1536" s="51">
        <v>44600</v>
      </c>
      <c r="G1536" s="51">
        <v>43899</v>
      </c>
      <c r="H1536" s="52">
        <v>0.0865</v>
      </c>
      <c r="I1536" s="53">
        <v>1000000000</v>
      </c>
      <c r="J1536" s="54">
        <v>102.73</v>
      </c>
      <c r="K1536" s="54">
        <v>1027300000</v>
      </c>
      <c r="L1536" s="54">
        <v>100</v>
      </c>
      <c r="M1536" s="55">
        <v>103.3525</v>
      </c>
      <c r="N1536" s="56">
        <v>4</v>
      </c>
      <c r="O1536" s="52" t="e">
        <f>YIELD(E1536,F1536,H1536,J1536,L1536,N1536,2)</f>
        <v>#NAME?</v>
      </c>
      <c r="P1536" s="52" t="e">
        <f>YIELD(E1536,F1536,H1536,M1536,L1536,N1536,2)</f>
        <v>#NAME?</v>
      </c>
      <c r="Q1536" s="52">
        <f>H1536*L1536/M1536</f>
        <v>0.083694153503785576</v>
      </c>
      <c r="R1536" s="54">
        <f>I1536*O1536</f>
        <v>0</v>
      </c>
      <c r="S1536" s="52">
        <f>R1536/$I$1551</f>
        <v>0</v>
      </c>
      <c r="T1536" s="54">
        <f>I1536*M1536/100-K1536</f>
        <v>6225000</v>
      </c>
      <c r="U1536" s="46">
        <f>T1536/K1536</f>
        <v>0.0060595736396378856</v>
      </c>
    </row>
    <row r="1537">
      <c r="A1537" s="50">
        <v>35</v>
      </c>
      <c r="B1537" s="50" t="s">
        <v>266</v>
      </c>
      <c r="C1537" s="50" t="s">
        <v>23</v>
      </c>
      <c r="D1537" s="50" t="s">
        <v>267</v>
      </c>
      <c r="E1537" s="51">
        <v>42863</v>
      </c>
      <c r="F1537" s="51">
        <v>45246</v>
      </c>
      <c r="G1537" s="51">
        <v>43899</v>
      </c>
      <c r="H1537" s="52">
        <v>0.0925</v>
      </c>
      <c r="I1537" s="53">
        <v>1000000000</v>
      </c>
      <c r="J1537" s="54">
        <v>100.92</v>
      </c>
      <c r="K1537" s="54">
        <v>1009200000</v>
      </c>
      <c r="L1537" s="54">
        <v>100</v>
      </c>
      <c r="M1537" s="55">
        <v>101.4819</v>
      </c>
      <c r="N1537" s="56">
        <v>4</v>
      </c>
      <c r="O1537" s="52" t="e">
        <f>YIELD(E1537,F1537,H1537,J1537,L1537,N1537,2)</f>
        <v>#NAME?</v>
      </c>
      <c r="P1537" s="52" t="e">
        <f>YIELD(E1537,F1537,H1537,M1537,L1537,N1537,2)</f>
        <v>#NAME?</v>
      </c>
      <c r="Q1537" s="52">
        <f>H1537*L1537/M1537</f>
        <v>0.091149259128967833</v>
      </c>
      <c r="R1537" s="54">
        <f>I1537*O1537</f>
        <v>0</v>
      </c>
      <c r="S1537" s="52">
        <f>R1537/$I$1551</f>
        <v>0</v>
      </c>
      <c r="T1537" s="54">
        <f>I1537*M1537/100-K1537</f>
        <v>5619000</v>
      </c>
      <c r="U1537" s="46">
        <f>T1537/K1537</f>
        <v>0.0055677764565992861</v>
      </c>
    </row>
    <row r="1538">
      <c r="A1538" s="50">
        <v>36</v>
      </c>
      <c r="B1538" s="50" t="s">
        <v>676</v>
      </c>
      <c r="C1538" s="50" t="s">
        <v>23</v>
      </c>
      <c r="D1538" s="50" t="s">
        <v>677</v>
      </c>
      <c r="E1538" s="51">
        <v>43871</v>
      </c>
      <c r="F1538" s="51">
        <v>45477</v>
      </c>
      <c r="G1538" s="51">
        <v>43899</v>
      </c>
      <c r="H1538" s="52">
        <v>0.0875</v>
      </c>
      <c r="I1538" s="53">
        <v>4000000000</v>
      </c>
      <c r="J1538" s="54">
        <v>104.62</v>
      </c>
      <c r="K1538" s="54">
        <v>4184800000</v>
      </c>
      <c r="L1538" s="54">
        <v>100</v>
      </c>
      <c r="M1538" s="55">
        <v>104.6005</v>
      </c>
      <c r="N1538" s="56">
        <v>4</v>
      </c>
      <c r="O1538" s="52" t="e">
        <f>YIELD(E1538,F1538,H1538,J1538,L1538,N1538,2)</f>
        <v>#NAME?</v>
      </c>
      <c r="P1538" s="52" t="e">
        <f>YIELD(E1538,F1538,H1538,M1538,L1538,N1538,2)</f>
        <v>#NAME?</v>
      </c>
      <c r="Q1538" s="52">
        <f>H1538*L1538/M1538</f>
        <v>0.083651607783901613</v>
      </c>
      <c r="R1538" s="54">
        <f>I1538*O1538</f>
        <v>0</v>
      </c>
      <c r="S1538" s="52">
        <f>R1538/$I$1551</f>
        <v>0</v>
      </c>
      <c r="T1538" s="54">
        <f>I1538*M1538/100-K1538</f>
        <v>-780000</v>
      </c>
      <c r="U1538" s="46">
        <f>T1538/K1538</f>
        <v>-0.00018638883578665647</v>
      </c>
    </row>
    <row r="1539">
      <c r="A1539" s="50">
        <v>37</v>
      </c>
      <c r="B1539" s="50" t="s">
        <v>712</v>
      </c>
      <c r="C1539" s="50" t="s">
        <v>23</v>
      </c>
      <c r="D1539" s="50" t="s">
        <v>713</v>
      </c>
      <c r="E1539" s="51">
        <v>42908</v>
      </c>
      <c r="F1539" s="51">
        <v>44004</v>
      </c>
      <c r="G1539" s="51">
        <v>43899</v>
      </c>
      <c r="H1539" s="52">
        <v>0.105</v>
      </c>
      <c r="I1539" s="53">
        <v>7000000000</v>
      </c>
      <c r="J1539" s="54">
        <v>100</v>
      </c>
      <c r="K1539" s="54">
        <v>7000000000</v>
      </c>
      <c r="L1539" s="54">
        <v>100</v>
      </c>
      <c r="M1539" s="55">
        <v>99.7637</v>
      </c>
      <c r="N1539" s="56">
        <v>4</v>
      </c>
      <c r="O1539" s="52" t="e">
        <f>YIELD(E1539,F1539,H1539,J1539,L1539,N1539,2)</f>
        <v>#NAME?</v>
      </c>
      <c r="P1539" s="52" t="e">
        <f>YIELD(E1539,F1539,H1539,M1539,L1539,N1539,2)</f>
        <v>#NAME?</v>
      </c>
      <c r="Q1539" s="52">
        <f>H1539*L1539/M1539</f>
        <v>0.10524870268444334</v>
      </c>
      <c r="R1539" s="54">
        <f>I1539*O1539</f>
        <v>0</v>
      </c>
      <c r="S1539" s="52">
        <f>R1539/$I$1551</f>
        <v>0</v>
      </c>
      <c r="T1539" s="54">
        <f>I1539*M1539/100-K1539</f>
        <v>-16541000</v>
      </c>
      <c r="U1539" s="46">
        <f>T1539/K1539</f>
        <v>-0.002363</v>
      </c>
    </row>
    <row r="1540">
      <c r="A1540" s="50">
        <v>38</v>
      </c>
      <c r="B1540" s="50" t="s">
        <v>587</v>
      </c>
      <c r="C1540" s="50" t="s">
        <v>23</v>
      </c>
      <c r="D1540" s="50" t="s">
        <v>588</v>
      </c>
      <c r="E1540" s="51">
        <v>43858</v>
      </c>
      <c r="F1540" s="51">
        <v>44788</v>
      </c>
      <c r="G1540" s="51">
        <v>43899</v>
      </c>
      <c r="H1540" s="52">
        <v>0.085</v>
      </c>
      <c r="I1540" s="53">
        <v>2500000000</v>
      </c>
      <c r="J1540" s="54">
        <v>100.05909091</v>
      </c>
      <c r="K1540" s="54">
        <v>2501477272.75</v>
      </c>
      <c r="L1540" s="54">
        <v>100</v>
      </c>
      <c r="M1540" s="55">
        <v>100.212</v>
      </c>
      <c r="N1540" s="56">
        <v>4</v>
      </c>
      <c r="O1540" s="52" t="e">
        <f>YIELD(E1540,F1540,H1540,J1540,L1540,N1540,2)</f>
        <v>#NAME?</v>
      </c>
      <c r="P1540" s="52" t="e">
        <f>YIELD(E1540,F1540,H1540,M1540,L1540,N1540,2)</f>
        <v>#NAME?</v>
      </c>
      <c r="Q1540" s="52">
        <f>H1540*L1540/M1540</f>
        <v>0.084820181215822452</v>
      </c>
      <c r="R1540" s="54">
        <f>I1540*O1540</f>
        <v>0</v>
      </c>
      <c r="S1540" s="52">
        <f>R1540/$I$1551</f>
        <v>0</v>
      </c>
      <c r="T1540" s="54">
        <f>I1540*M1540/100-K1540</f>
        <v>3822727.25</v>
      </c>
      <c r="U1540" s="46">
        <f>T1540/K1540</f>
        <v>0.0015281878798752719</v>
      </c>
    </row>
    <row r="1541">
      <c r="A1541" s="50">
        <v>39</v>
      </c>
      <c r="B1541" s="50" t="s">
        <v>587</v>
      </c>
      <c r="C1541" s="50" t="s">
        <v>23</v>
      </c>
      <c r="D1541" s="50" t="s">
        <v>588</v>
      </c>
      <c r="E1541" s="51">
        <v>43692</v>
      </c>
      <c r="F1541" s="51">
        <v>44788</v>
      </c>
      <c r="G1541" s="51">
        <v>43899</v>
      </c>
      <c r="H1541" s="52">
        <v>0.085</v>
      </c>
      <c r="I1541" s="53">
        <v>3000000000</v>
      </c>
      <c r="J1541" s="54">
        <v>100.05909091</v>
      </c>
      <c r="K1541" s="54">
        <v>3001772727.3</v>
      </c>
      <c r="L1541" s="54">
        <v>100</v>
      </c>
      <c r="M1541" s="55">
        <v>100.212</v>
      </c>
      <c r="N1541" s="56">
        <v>4</v>
      </c>
      <c r="O1541" s="52" t="e">
        <f>YIELD(E1541,F1541,H1541,J1541,L1541,N1541,2)</f>
        <v>#NAME?</v>
      </c>
      <c r="P1541" s="52" t="e">
        <f>YIELD(E1541,F1541,H1541,M1541,L1541,N1541,2)</f>
        <v>#NAME?</v>
      </c>
      <c r="Q1541" s="52">
        <f>H1541*L1541/M1541</f>
        <v>0.084820181215822452</v>
      </c>
      <c r="R1541" s="54">
        <f>I1541*O1541</f>
        <v>0</v>
      </c>
      <c r="S1541" s="52">
        <f>R1541/$I$1551</f>
        <v>0</v>
      </c>
      <c r="T1541" s="54">
        <f>I1541*M1541/100-K1541</f>
        <v>4587272.6999998093</v>
      </c>
      <c r="U1541" s="46">
        <f>T1541/K1541</f>
        <v>0.0015281878798752084</v>
      </c>
    </row>
    <row r="1542">
      <c r="A1542" s="50">
        <v>40</v>
      </c>
      <c r="B1542" s="50" t="s">
        <v>684</v>
      </c>
      <c r="C1542" s="50" t="s">
        <v>23</v>
      </c>
      <c r="D1542" s="50" t="s">
        <v>685</v>
      </c>
      <c r="E1542" s="51">
        <v>43902</v>
      </c>
      <c r="F1542" s="51">
        <v>44907</v>
      </c>
      <c r="G1542" s="51">
        <v>43899</v>
      </c>
      <c r="H1542" s="52">
        <v>0.091</v>
      </c>
      <c r="I1542" s="53">
        <v>1600000000</v>
      </c>
      <c r="J1542" s="54">
        <v>99.76472659</v>
      </c>
      <c r="K1542" s="54">
        <v>1596235625.44</v>
      </c>
      <c r="L1542" s="54">
        <v>100</v>
      </c>
      <c r="M1542" s="55">
        <v>103.253</v>
      </c>
      <c r="N1542" s="56">
        <v>4</v>
      </c>
      <c r="O1542" s="52" t="e">
        <f>YIELD(E1542,F1542,H1542,J1542,L1542,N1542,2)</f>
        <v>#NAME?</v>
      </c>
      <c r="P1542" s="52" t="e">
        <f>YIELD(E1542,F1542,H1542,M1542,L1542,N1542,2)</f>
        <v>#NAME?</v>
      </c>
      <c r="Q1542" s="52">
        <f>H1542*L1542/M1542</f>
        <v>0.088133032454262822</v>
      </c>
      <c r="R1542" s="54">
        <f>I1542*O1542</f>
        <v>0</v>
      </c>
      <c r="S1542" s="52">
        <f>R1542/$I$1551</f>
        <v>0</v>
      </c>
      <c r="T1542" s="54">
        <f>I1542*M1542/100-K1542</f>
        <v>55812374.559999943</v>
      </c>
      <c r="U1542" s="46">
        <f>T1542/K1542</f>
        <v>0.034964997441787667</v>
      </c>
    </row>
    <row r="1543">
      <c r="A1543" s="50">
        <v>41</v>
      </c>
      <c r="B1543" s="50" t="s">
        <v>684</v>
      </c>
      <c r="C1543" s="50" t="s">
        <v>23</v>
      </c>
      <c r="D1543" s="50" t="s">
        <v>685</v>
      </c>
      <c r="E1543" s="51">
        <v>43340</v>
      </c>
      <c r="F1543" s="51">
        <v>44907</v>
      </c>
      <c r="G1543" s="51">
        <v>43899</v>
      </c>
      <c r="H1543" s="52">
        <v>0.091</v>
      </c>
      <c r="I1543" s="53">
        <v>300000000</v>
      </c>
      <c r="J1543" s="54">
        <v>99.76472659</v>
      </c>
      <c r="K1543" s="54">
        <v>299294179.77</v>
      </c>
      <c r="L1543" s="54">
        <v>100</v>
      </c>
      <c r="M1543" s="55">
        <v>103.253</v>
      </c>
      <c r="N1543" s="56">
        <v>4</v>
      </c>
      <c r="O1543" s="52" t="e">
        <f>YIELD(E1543,F1543,H1543,J1543,L1543,N1543,2)</f>
        <v>#NAME?</v>
      </c>
      <c r="P1543" s="52" t="e">
        <f>YIELD(E1543,F1543,H1543,M1543,L1543,N1543,2)</f>
        <v>#NAME?</v>
      </c>
      <c r="Q1543" s="52">
        <f>H1543*L1543/M1543</f>
        <v>0.088133032454262822</v>
      </c>
      <c r="R1543" s="54">
        <f>I1543*O1543</f>
        <v>0</v>
      </c>
      <c r="S1543" s="52">
        <f>R1543/$I$1551</f>
        <v>0</v>
      </c>
      <c r="T1543" s="54">
        <f>I1543*M1543/100-K1543</f>
        <v>10464820.230000019</v>
      </c>
      <c r="U1543" s="46">
        <f>T1543/K1543</f>
        <v>0.034964997441787771</v>
      </c>
    </row>
    <row r="1544">
      <c r="A1544" s="50">
        <v>42</v>
      </c>
      <c r="B1544" s="50" t="s">
        <v>684</v>
      </c>
      <c r="C1544" s="50" t="s">
        <v>23</v>
      </c>
      <c r="D1544" s="50" t="s">
        <v>685</v>
      </c>
      <c r="E1544" s="51">
        <v>43593</v>
      </c>
      <c r="F1544" s="51">
        <v>44907</v>
      </c>
      <c r="G1544" s="51">
        <v>43899</v>
      </c>
      <c r="H1544" s="52">
        <v>0.091</v>
      </c>
      <c r="I1544" s="53">
        <v>1700000000</v>
      </c>
      <c r="J1544" s="54">
        <v>99.76472659</v>
      </c>
      <c r="K1544" s="54">
        <v>1696000352.03</v>
      </c>
      <c r="L1544" s="54">
        <v>100</v>
      </c>
      <c r="M1544" s="55">
        <v>103.253</v>
      </c>
      <c r="N1544" s="56">
        <v>4</v>
      </c>
      <c r="O1544" s="52" t="e">
        <f>YIELD(E1544,F1544,H1544,J1544,L1544,N1544,2)</f>
        <v>#NAME?</v>
      </c>
      <c r="P1544" s="52" t="e">
        <f>YIELD(E1544,F1544,H1544,M1544,L1544,N1544,2)</f>
        <v>#NAME?</v>
      </c>
      <c r="Q1544" s="52">
        <f>H1544*L1544/M1544</f>
        <v>0.088133032454262822</v>
      </c>
      <c r="R1544" s="54">
        <f>I1544*O1544</f>
        <v>0</v>
      </c>
      <c r="S1544" s="52">
        <f>R1544/$I$1551</f>
        <v>0</v>
      </c>
      <c r="T1544" s="54">
        <f>I1544*M1544/100-K1544</f>
        <v>59300647.970000029</v>
      </c>
      <c r="U1544" s="46">
        <f>T1544/K1544</f>
        <v>0.034964997441787722</v>
      </c>
    </row>
    <row r="1545">
      <c r="A1545" s="50">
        <v>43</v>
      </c>
      <c r="B1545" s="50" t="s">
        <v>684</v>
      </c>
      <c r="C1545" s="50" t="s">
        <v>23</v>
      </c>
      <c r="D1545" s="50" t="s">
        <v>685</v>
      </c>
      <c r="E1545" s="51">
        <v>43613</v>
      </c>
      <c r="F1545" s="51">
        <v>44907</v>
      </c>
      <c r="G1545" s="51">
        <v>43899</v>
      </c>
      <c r="H1545" s="52">
        <v>0.091</v>
      </c>
      <c r="I1545" s="53">
        <v>700000000</v>
      </c>
      <c r="J1545" s="54">
        <v>99.76472659</v>
      </c>
      <c r="K1545" s="54">
        <v>698353086.13</v>
      </c>
      <c r="L1545" s="54">
        <v>100</v>
      </c>
      <c r="M1545" s="55">
        <v>103.253</v>
      </c>
      <c r="N1545" s="56">
        <v>4</v>
      </c>
      <c r="O1545" s="52" t="e">
        <f>YIELD(E1545,F1545,H1545,J1545,L1545,N1545,2)</f>
        <v>#NAME?</v>
      </c>
      <c r="P1545" s="52" t="e">
        <f>YIELD(E1545,F1545,H1545,M1545,L1545,N1545,2)</f>
        <v>#NAME?</v>
      </c>
      <c r="Q1545" s="52">
        <f>H1545*L1545/M1545</f>
        <v>0.088133032454262822</v>
      </c>
      <c r="R1545" s="54">
        <f>I1545*O1545</f>
        <v>0</v>
      </c>
      <c r="S1545" s="52">
        <f>R1545/$I$1551</f>
        <v>0</v>
      </c>
      <c r="T1545" s="54">
        <f>I1545*M1545/100-K1545</f>
        <v>24417913.870000005</v>
      </c>
      <c r="U1545" s="46">
        <f>T1545/K1545</f>
        <v>0.034964997441787715</v>
      </c>
    </row>
    <row r="1546">
      <c r="A1546" s="50">
        <v>44</v>
      </c>
      <c r="B1546" s="50" t="s">
        <v>591</v>
      </c>
      <c r="C1546" s="50" t="s">
        <v>23</v>
      </c>
      <c r="D1546" s="50" t="s">
        <v>592</v>
      </c>
      <c r="E1546" s="51">
        <v>43493</v>
      </c>
      <c r="F1546" s="51">
        <v>44569</v>
      </c>
      <c r="G1546" s="51">
        <v>43899</v>
      </c>
      <c r="H1546" s="52">
        <v>0.094</v>
      </c>
      <c r="I1546" s="53">
        <v>4500000000</v>
      </c>
      <c r="J1546" s="54">
        <v>100.02</v>
      </c>
      <c r="K1546" s="54">
        <v>4500900000</v>
      </c>
      <c r="L1546" s="54">
        <v>100</v>
      </c>
      <c r="M1546" s="55">
        <v>104.161</v>
      </c>
      <c r="N1546" s="56">
        <v>4</v>
      </c>
      <c r="O1546" s="52" t="e">
        <f>YIELD(E1546,F1546,H1546,J1546,L1546,N1546,2)</f>
        <v>#NAME?</v>
      </c>
      <c r="P1546" s="52" t="e">
        <f>YIELD(E1546,F1546,H1546,M1546,L1546,N1546,2)</f>
        <v>#NAME?</v>
      </c>
      <c r="Q1546" s="52">
        <f>H1546*L1546/M1546</f>
        <v>0.090244909323067182</v>
      </c>
      <c r="R1546" s="54">
        <f>I1546*O1546</f>
        <v>0</v>
      </c>
      <c r="S1546" s="52">
        <f>R1546/$I$1551</f>
        <v>0</v>
      </c>
      <c r="T1546" s="54">
        <f>I1546*M1546/100-K1546</f>
        <v>186345000</v>
      </c>
      <c r="U1546" s="46">
        <f>T1546/K1546</f>
        <v>0.041401719656068786</v>
      </c>
    </row>
    <row r="1547">
      <c r="A1547" s="50">
        <v>45</v>
      </c>
      <c r="B1547" s="50" t="s">
        <v>599</v>
      </c>
      <c r="C1547" s="50" t="s">
        <v>23</v>
      </c>
      <c r="D1547" s="50" t="s">
        <v>600</v>
      </c>
      <c r="E1547" s="51">
        <v>43733</v>
      </c>
      <c r="F1547" s="51">
        <v>44980</v>
      </c>
      <c r="G1547" s="51">
        <v>43899</v>
      </c>
      <c r="H1547" s="52">
        <v>0.0825</v>
      </c>
      <c r="I1547" s="53">
        <v>1000000000</v>
      </c>
      <c r="J1547" s="54">
        <v>98.33644737</v>
      </c>
      <c r="K1547" s="54">
        <v>983364473.69999993</v>
      </c>
      <c r="L1547" s="54">
        <v>100</v>
      </c>
      <c r="M1547" s="55">
        <v>100.495</v>
      </c>
      <c r="N1547" s="56">
        <v>4</v>
      </c>
      <c r="O1547" s="52" t="e">
        <f>YIELD(E1547,F1547,H1547,J1547,L1547,N1547,2)</f>
        <v>#NAME?</v>
      </c>
      <c r="P1547" s="52" t="e">
        <f>YIELD(E1547,F1547,H1547,M1547,L1547,N1547,2)</f>
        <v>#NAME?</v>
      </c>
      <c r="Q1547" s="52">
        <f>H1547*L1547/M1547</f>
        <v>0.082093636499328326</v>
      </c>
      <c r="R1547" s="54">
        <f>I1547*O1547</f>
        <v>0</v>
      </c>
      <c r="S1547" s="52">
        <f>R1547/$I$1551</f>
        <v>0</v>
      </c>
      <c r="T1547" s="54">
        <f>I1547*M1547/100-K1547</f>
        <v>21585526.300000072</v>
      </c>
      <c r="U1547" s="46">
        <f>T1547/K1547</f>
        <v>0.021950687539872709</v>
      </c>
    </row>
    <row r="1548">
      <c r="A1548" s="50">
        <v>46</v>
      </c>
      <c r="B1548" s="50" t="s">
        <v>599</v>
      </c>
      <c r="C1548" s="50" t="s">
        <v>23</v>
      </c>
      <c r="D1548" s="50" t="s">
        <v>600</v>
      </c>
      <c r="E1548" s="51">
        <v>43865</v>
      </c>
      <c r="F1548" s="51">
        <v>44980</v>
      </c>
      <c r="G1548" s="51">
        <v>43899</v>
      </c>
      <c r="H1548" s="52">
        <v>0.0825</v>
      </c>
      <c r="I1548" s="53">
        <v>5000000000</v>
      </c>
      <c r="J1548" s="54">
        <v>98.33644737</v>
      </c>
      <c r="K1548" s="54">
        <v>4916822368.5</v>
      </c>
      <c r="L1548" s="54">
        <v>100</v>
      </c>
      <c r="M1548" s="55">
        <v>100.495</v>
      </c>
      <c r="N1548" s="56">
        <v>4</v>
      </c>
      <c r="O1548" s="52" t="e">
        <f>YIELD(E1548,F1548,H1548,J1548,L1548,N1548,2)</f>
        <v>#NAME?</v>
      </c>
      <c r="P1548" s="52" t="e">
        <f>YIELD(E1548,F1548,H1548,M1548,L1548,N1548,2)</f>
        <v>#NAME?</v>
      </c>
      <c r="Q1548" s="52">
        <f>H1548*L1548/M1548</f>
        <v>0.082093636499328326</v>
      </c>
      <c r="R1548" s="54">
        <f>I1548*O1548</f>
        <v>0</v>
      </c>
      <c r="S1548" s="52">
        <f>R1548/$I$1551</f>
        <v>0</v>
      </c>
      <c r="T1548" s="54">
        <f>I1548*M1548/100-K1548</f>
        <v>107927631.5</v>
      </c>
      <c r="U1548" s="46">
        <f>T1548/K1548</f>
        <v>0.021950687539872633</v>
      </c>
    </row>
    <row r="1549">
      <c r="A1549" s="50">
        <v>47</v>
      </c>
      <c r="B1549" s="50" t="s">
        <v>599</v>
      </c>
      <c r="C1549" s="50" t="s">
        <v>23</v>
      </c>
      <c r="D1549" s="50" t="s">
        <v>600</v>
      </c>
      <c r="E1549" s="51">
        <v>43742</v>
      </c>
      <c r="F1549" s="51">
        <v>44980</v>
      </c>
      <c r="G1549" s="51">
        <v>43899</v>
      </c>
      <c r="H1549" s="52">
        <v>0.0825</v>
      </c>
      <c r="I1549" s="53">
        <v>1000000000</v>
      </c>
      <c r="J1549" s="54">
        <v>98.33644737</v>
      </c>
      <c r="K1549" s="54">
        <v>983364473.69999993</v>
      </c>
      <c r="L1549" s="54">
        <v>100</v>
      </c>
      <c r="M1549" s="55">
        <v>100.495</v>
      </c>
      <c r="N1549" s="56">
        <v>4</v>
      </c>
      <c r="O1549" s="52" t="e">
        <f>YIELD(E1549,F1549,H1549,J1549,L1549,N1549,2)</f>
        <v>#NAME?</v>
      </c>
      <c r="P1549" s="52" t="e">
        <f>YIELD(E1549,F1549,H1549,M1549,L1549,N1549,2)</f>
        <v>#NAME?</v>
      </c>
      <c r="Q1549" s="52">
        <f>H1549*L1549/M1549</f>
        <v>0.082093636499328326</v>
      </c>
      <c r="R1549" s="54">
        <f>I1549*O1549</f>
        <v>0</v>
      </c>
      <c r="S1549" s="52">
        <f>R1549/$I$1551</f>
        <v>0</v>
      </c>
      <c r="T1549" s="54">
        <f>I1549*M1549/100-K1549</f>
        <v>21585526.300000072</v>
      </c>
      <c r="U1549" s="46">
        <f>T1549/K1549</f>
        <v>0.021950687539872709</v>
      </c>
    </row>
    <row r="1550">
      <c r="A1550" s="57">
        <v>48</v>
      </c>
      <c r="B1550" s="57" t="s">
        <v>599</v>
      </c>
      <c r="C1550" s="57" t="s">
        <v>23</v>
      </c>
      <c r="D1550" s="57" t="s">
        <v>600</v>
      </c>
      <c r="E1550" s="58">
        <v>43803</v>
      </c>
      <c r="F1550" s="58">
        <v>44980</v>
      </c>
      <c r="G1550" s="58">
        <v>43899</v>
      </c>
      <c r="H1550" s="59">
        <v>0.0825</v>
      </c>
      <c r="I1550" s="60">
        <v>8200000000</v>
      </c>
      <c r="J1550" s="61">
        <v>98.33644737</v>
      </c>
      <c r="K1550" s="61">
        <v>8063588684.3399992</v>
      </c>
      <c r="L1550" s="61">
        <v>100</v>
      </c>
      <c r="M1550" s="62">
        <v>100.495</v>
      </c>
      <c r="N1550" s="63">
        <v>4</v>
      </c>
      <c r="O1550" s="59" t="e">
        <f>YIELD(E1550,F1550,H1550,J1550,L1550,N1550,2)</f>
        <v>#NAME?</v>
      </c>
      <c r="P1550" s="59" t="e">
        <f>YIELD(E1550,F1550,H1550,M1550,L1550,N1550,2)</f>
        <v>#NAME?</v>
      </c>
      <c r="Q1550" s="59">
        <f>H1550*L1550/M1550</f>
        <v>0.082093636499328326</v>
      </c>
      <c r="R1550" s="61">
        <f>I1550*O1550</f>
        <v>0</v>
      </c>
      <c r="S1550" s="59">
        <f>R1550/$I$1551</f>
        <v>0</v>
      </c>
      <c r="T1550" s="61">
        <f>I1550*M1550/100-K1550</f>
        <v>177001315.6600008</v>
      </c>
      <c r="U1550" s="47">
        <f>T1550/K1550</f>
        <v>0.021950687539872733</v>
      </c>
    </row>
    <row r="1551">
      <c r="I1551" s="18">
        <f>SUM(I1503:I1550)</f>
        <v>120740000000</v>
      </c>
      <c r="K1551" s="18">
        <f>SUM(K1503:K1550)</f>
        <v>122049944362.23</v>
      </c>
      <c r="R1551" s="18">
        <f>SUM(R1503:R1550)</f>
        <v>0</v>
      </c>
      <c r="S1551" s="20" t="e">
        <f>SUM(S1503:S1550)</f>
        <v>#NAME?</v>
      </c>
      <c r="T1551" s="18">
        <f>SUM(T1503:T1550)</f>
        <v>1457239997.7700024</v>
      </c>
      <c r="U1551" s="2">
        <f>T1551/K1551</f>
        <v>0.011939702270122173</v>
      </c>
    </row>
    <row r="1554">
      <c r="B1554" s="8" t="s">
        <v>0</v>
      </c>
      <c r="C1554" s="0" t="s">
        <v>172</v>
      </c>
      <c r="G1554" s="7" t="s">
        <v>4</v>
      </c>
      <c r="H1554" s="10">
        <v>43899</v>
      </c>
    </row>
    <row r="1556">
      <c r="A1556" s="43" t="s">
        <v>5</v>
      </c>
      <c r="B1556" s="43" t="s">
        <v>217</v>
      </c>
      <c r="C1556" s="43" t="s">
        <v>218</v>
      </c>
      <c r="D1556" s="43" t="s">
        <v>219</v>
      </c>
      <c r="E1556" s="43" t="s">
        <v>220</v>
      </c>
      <c r="F1556" s="43" t="s">
        <v>221</v>
      </c>
      <c r="G1556" s="45" t="s">
        <v>222</v>
      </c>
      <c r="H1556" s="43" t="s">
        <v>223</v>
      </c>
      <c r="I1556" s="43" t="s">
        <v>224</v>
      </c>
      <c r="J1556" s="43" t="s">
        <v>225</v>
      </c>
      <c r="K1556" s="44"/>
      <c r="L1556" s="43" t="s">
        <v>226</v>
      </c>
      <c r="M1556" s="43" t="s">
        <v>227</v>
      </c>
      <c r="N1556" s="43" t="s">
        <v>228</v>
      </c>
      <c r="O1556" s="43" t="s">
        <v>229</v>
      </c>
      <c r="P1556" s="43" t="s">
        <v>230</v>
      </c>
      <c r="Q1556" s="43" t="s">
        <v>231</v>
      </c>
      <c r="R1556" s="43" t="s">
        <v>232</v>
      </c>
      <c r="S1556" s="43" t="s">
        <v>233</v>
      </c>
      <c r="T1556" s="43" t="s">
        <v>234</v>
      </c>
      <c r="U1556" s="48" t="s">
        <v>235</v>
      </c>
    </row>
    <row r="1557">
      <c r="A1557" s="44"/>
      <c r="B1557" s="44"/>
      <c r="C1557" s="44"/>
      <c r="D1557" s="44"/>
      <c r="E1557" s="44"/>
      <c r="F1557" s="44"/>
      <c r="G1557" s="44"/>
      <c r="H1557" s="44"/>
      <c r="I1557" s="44"/>
      <c r="J1557" s="42" t="s">
        <v>236</v>
      </c>
      <c r="K1557" s="42" t="s">
        <v>237</v>
      </c>
      <c r="L1557" s="44"/>
      <c r="M1557" s="44"/>
      <c r="N1557" s="44"/>
      <c r="O1557" s="44"/>
      <c r="P1557" s="44"/>
      <c r="Q1557" s="44"/>
      <c r="R1557" s="44"/>
      <c r="S1557" s="44"/>
      <c r="T1557" s="44"/>
      <c r="U1557" s="49"/>
    </row>
    <row r="1558">
      <c r="A1558" s="50">
        <v>1</v>
      </c>
      <c r="B1558" s="50" t="s">
        <v>555</v>
      </c>
      <c r="C1558" s="50" t="s">
        <v>23</v>
      </c>
      <c r="D1558" s="50" t="s">
        <v>556</v>
      </c>
      <c r="E1558" s="51">
        <v>43712</v>
      </c>
      <c r="F1558" s="51">
        <v>44808</v>
      </c>
      <c r="G1558" s="51">
        <v>43899</v>
      </c>
      <c r="H1558" s="52">
        <v>0.0925</v>
      </c>
      <c r="I1558" s="53">
        <v>840000000</v>
      </c>
      <c r="J1558" s="54">
        <v>100</v>
      </c>
      <c r="K1558" s="54">
        <v>840000000</v>
      </c>
      <c r="L1558" s="54">
        <v>100</v>
      </c>
      <c r="M1558" s="55">
        <v>103.9559</v>
      </c>
      <c r="N1558" s="56">
        <v>4</v>
      </c>
      <c r="O1558" s="52" t="e">
        <f>YIELD(E1558,F1558,H1558,J1558,L1558,N1558,2)</f>
        <v>#NAME?</v>
      </c>
      <c r="P1558" s="52" t="e">
        <f>YIELD(E1558,F1558,H1558,M1558,L1558,N1558,2)</f>
        <v>#NAME?</v>
      </c>
      <c r="Q1558" s="52">
        <f>H1558*L1558/M1558</f>
        <v>0.0889800386510049</v>
      </c>
      <c r="R1558" s="54">
        <f>I1558*O1558</f>
        <v>0</v>
      </c>
      <c r="S1558" s="52">
        <f>R1558/$I$1607</f>
        <v>0</v>
      </c>
      <c r="T1558" s="54">
        <f>I1558*M1558/100-K1558</f>
        <v>33229560</v>
      </c>
      <c r="U1558" s="46">
        <f>T1558/K1558</f>
        <v>0.039559</v>
      </c>
    </row>
    <row r="1559">
      <c r="A1559" s="50">
        <v>2</v>
      </c>
      <c r="B1559" s="50" t="s">
        <v>764</v>
      </c>
      <c r="C1559" s="50" t="s">
        <v>23</v>
      </c>
      <c r="D1559" s="50" t="s">
        <v>765</v>
      </c>
      <c r="E1559" s="51">
        <v>43880</v>
      </c>
      <c r="F1559" s="51">
        <v>45482</v>
      </c>
      <c r="G1559" s="51">
        <v>43899</v>
      </c>
      <c r="H1559" s="52">
        <v>0.087</v>
      </c>
      <c r="I1559" s="53">
        <v>5000000000</v>
      </c>
      <c r="J1559" s="54">
        <v>104.9</v>
      </c>
      <c r="K1559" s="54">
        <v>5245000000</v>
      </c>
      <c r="L1559" s="54">
        <v>100</v>
      </c>
      <c r="M1559" s="55">
        <v>105.2537</v>
      </c>
      <c r="N1559" s="56">
        <v>4</v>
      </c>
      <c r="O1559" s="52" t="e">
        <f>YIELD(E1559,F1559,H1559,J1559,L1559,N1559,2)</f>
        <v>#NAME?</v>
      </c>
      <c r="P1559" s="52" t="e">
        <f>YIELD(E1559,F1559,H1559,M1559,L1559,N1559,2)</f>
        <v>#NAME?</v>
      </c>
      <c r="Q1559" s="52">
        <f>H1559*L1559/M1559</f>
        <v>0.082657426769795261</v>
      </c>
      <c r="R1559" s="54">
        <f>I1559*O1559</f>
        <v>0</v>
      </c>
      <c r="S1559" s="52">
        <f>R1559/$I$1607</f>
        <v>0</v>
      </c>
      <c r="T1559" s="54">
        <f>I1559*M1559/100-K1559</f>
        <v>17685000</v>
      </c>
      <c r="U1559" s="46">
        <f>T1559/K1559</f>
        <v>0.0033717826501429935</v>
      </c>
    </row>
    <row r="1560">
      <c r="A1560" s="50">
        <v>3</v>
      </c>
      <c r="B1560" s="50" t="s">
        <v>847</v>
      </c>
      <c r="C1560" s="50" t="s">
        <v>23</v>
      </c>
      <c r="D1560" s="50" t="s">
        <v>848</v>
      </c>
      <c r="E1560" s="51">
        <v>41823</v>
      </c>
      <c r="F1560" s="51">
        <v>45016</v>
      </c>
      <c r="G1560" s="51">
        <v>43899</v>
      </c>
      <c r="H1560" s="52">
        <v>0</v>
      </c>
      <c r="I1560" s="53">
        <v>2000000000</v>
      </c>
      <c r="J1560" s="54">
        <v>100</v>
      </c>
      <c r="K1560" s="54">
        <v>2000000000</v>
      </c>
      <c r="L1560" s="54">
        <v>100</v>
      </c>
      <c r="M1560" s="55">
        <v>5</v>
      </c>
      <c r="N1560" s="56">
        <v>4</v>
      </c>
      <c r="O1560" s="52" t="e">
        <f>YIELD(E1560,F1560,H1560,J1560,L1560,N1560,2)</f>
        <v>#NAME?</v>
      </c>
      <c r="P1560" s="52" t="e">
        <f>YIELD(E1560,F1560,H1560,M1560,L1560,N1560,2)</f>
        <v>#NAME?</v>
      </c>
      <c r="Q1560" s="52">
        <f>H1560*L1560/M1560</f>
        <v>0</v>
      </c>
      <c r="R1560" s="54">
        <f>I1560*O1560</f>
        <v>0</v>
      </c>
      <c r="S1560" s="52">
        <f>R1560/$I$1607</f>
        <v>0</v>
      </c>
      <c r="T1560" s="54">
        <f>I1560*M1560/100-K1560</f>
        <v>-1900000000</v>
      </c>
      <c r="U1560" s="46">
        <f>T1560/K1560</f>
        <v>-0.95</v>
      </c>
    </row>
    <row r="1561">
      <c r="A1561" s="50">
        <v>4</v>
      </c>
      <c r="B1561" s="50" t="s">
        <v>517</v>
      </c>
      <c r="C1561" s="50" t="s">
        <v>23</v>
      </c>
      <c r="D1561" s="50" t="s">
        <v>518</v>
      </c>
      <c r="E1561" s="51">
        <v>43474</v>
      </c>
      <c r="F1561" s="51">
        <v>44558</v>
      </c>
      <c r="G1561" s="51">
        <v>43899</v>
      </c>
      <c r="H1561" s="52">
        <v>0.104</v>
      </c>
      <c r="I1561" s="53">
        <v>1500000000</v>
      </c>
      <c r="J1561" s="54">
        <v>100.01</v>
      </c>
      <c r="K1561" s="54">
        <v>1500150000</v>
      </c>
      <c r="L1561" s="54">
        <v>100</v>
      </c>
      <c r="M1561" s="55">
        <v>105.0058</v>
      </c>
      <c r="N1561" s="56">
        <v>4</v>
      </c>
      <c r="O1561" s="52" t="e">
        <f>YIELD(E1561,F1561,H1561,J1561,L1561,N1561,2)</f>
        <v>#NAME?</v>
      </c>
      <c r="P1561" s="52" t="e">
        <f>YIELD(E1561,F1561,H1561,M1561,L1561,N1561,2)</f>
        <v>#NAME?</v>
      </c>
      <c r="Q1561" s="52">
        <f>H1561*L1561/M1561</f>
        <v>0.099042148148007075</v>
      </c>
      <c r="R1561" s="54">
        <f>I1561*O1561</f>
        <v>0</v>
      </c>
      <c r="S1561" s="52">
        <f>R1561/$I$1607</f>
        <v>0</v>
      </c>
      <c r="T1561" s="54">
        <f>I1561*M1561/100-K1561</f>
        <v>74937000</v>
      </c>
      <c r="U1561" s="46">
        <f>T1561/K1561</f>
        <v>0.049953004699530047</v>
      </c>
    </row>
    <row r="1562">
      <c r="A1562" s="50">
        <v>5</v>
      </c>
      <c r="B1562" s="50" t="s">
        <v>724</v>
      </c>
      <c r="C1562" s="50" t="s">
        <v>23</v>
      </c>
      <c r="D1562" s="50" t="s">
        <v>725</v>
      </c>
      <c r="E1562" s="51">
        <v>43733</v>
      </c>
      <c r="F1562" s="51">
        <v>46280</v>
      </c>
      <c r="G1562" s="51">
        <v>43899</v>
      </c>
      <c r="H1562" s="52">
        <v>0.12</v>
      </c>
      <c r="I1562" s="53">
        <v>500000000</v>
      </c>
      <c r="J1562" s="54">
        <v>123.09631579</v>
      </c>
      <c r="K1562" s="54">
        <v>615481578.95</v>
      </c>
      <c r="L1562" s="54">
        <v>100</v>
      </c>
      <c r="M1562" s="55">
        <v>128.0884</v>
      </c>
      <c r="N1562" s="56">
        <v>2</v>
      </c>
      <c r="O1562" s="52" t="e">
        <f>YIELD(E1562,F1562,H1562,J1562,L1562,N1562,2)</f>
        <v>#NAME?</v>
      </c>
      <c r="P1562" s="52" t="e">
        <f>YIELD(E1562,F1562,H1562,M1562,L1562,N1562,2)</f>
        <v>#NAME?</v>
      </c>
      <c r="Q1562" s="52">
        <f>H1562*L1562/M1562</f>
        <v>0.093685298590660826</v>
      </c>
      <c r="R1562" s="54">
        <f>I1562*O1562</f>
        <v>0</v>
      </c>
      <c r="S1562" s="52">
        <f>R1562/$I$1607</f>
        <v>0</v>
      </c>
      <c r="T1562" s="54">
        <f>I1562*M1562/100-K1562</f>
        <v>24960421.049999952</v>
      </c>
      <c r="U1562" s="46">
        <f>T1562/K1562</f>
        <v>0.040554294236688541</v>
      </c>
    </row>
    <row r="1563">
      <c r="A1563" s="50">
        <v>6</v>
      </c>
      <c r="B1563" s="50" t="s">
        <v>766</v>
      </c>
      <c r="C1563" s="50" t="s">
        <v>23</v>
      </c>
      <c r="D1563" s="50" t="s">
        <v>767</v>
      </c>
      <c r="E1563" s="51">
        <v>43721</v>
      </c>
      <c r="F1563" s="51">
        <v>45427</v>
      </c>
      <c r="G1563" s="51">
        <v>43899</v>
      </c>
      <c r="H1563" s="52">
        <v>0.08125</v>
      </c>
      <c r="I1563" s="53">
        <v>425000000</v>
      </c>
      <c r="J1563" s="54">
        <v>99.26403724</v>
      </c>
      <c r="K1563" s="54">
        <v>421872158.27000004</v>
      </c>
      <c r="L1563" s="54">
        <v>100</v>
      </c>
      <c r="M1563" s="55">
        <v>107.225</v>
      </c>
      <c r="N1563" s="56">
        <v>2</v>
      </c>
      <c r="O1563" s="52" t="e">
        <f>YIELD(E1563,F1563,H1563,J1563,L1563,N1563,2)</f>
        <v>#NAME?</v>
      </c>
      <c r="P1563" s="52" t="e">
        <f>YIELD(E1563,F1563,H1563,M1563,L1563,N1563,2)</f>
        <v>#NAME?</v>
      </c>
      <c r="Q1563" s="52">
        <f>H1563*L1563/M1563</f>
        <v>0.075775238983446028</v>
      </c>
      <c r="R1563" s="54">
        <f>I1563*O1563</f>
        <v>0</v>
      </c>
      <c r="S1563" s="52">
        <f>R1563/$I$1607</f>
        <v>0</v>
      </c>
      <c r="T1563" s="54">
        <f>I1563*M1563/100-K1563</f>
        <v>33834091.729999959</v>
      </c>
      <c r="U1563" s="46">
        <f>T1563/K1563</f>
        <v>0.080199868767699037</v>
      </c>
    </row>
    <row r="1564">
      <c r="A1564" s="50">
        <v>7</v>
      </c>
      <c r="B1564" s="50" t="s">
        <v>766</v>
      </c>
      <c r="C1564" s="50" t="s">
        <v>23</v>
      </c>
      <c r="D1564" s="50" t="s">
        <v>767</v>
      </c>
      <c r="E1564" s="51">
        <v>43405</v>
      </c>
      <c r="F1564" s="51">
        <v>45427</v>
      </c>
      <c r="G1564" s="51">
        <v>43899</v>
      </c>
      <c r="H1564" s="52">
        <v>0.08125</v>
      </c>
      <c r="I1564" s="53">
        <v>1000000000</v>
      </c>
      <c r="J1564" s="54">
        <v>99.26403724</v>
      </c>
      <c r="K1564" s="54">
        <v>992640372.4</v>
      </c>
      <c r="L1564" s="54">
        <v>100</v>
      </c>
      <c r="M1564" s="55">
        <v>107.225</v>
      </c>
      <c r="N1564" s="56">
        <v>2</v>
      </c>
      <c r="O1564" s="52" t="e">
        <f>YIELD(E1564,F1564,H1564,J1564,L1564,N1564,2)</f>
        <v>#NAME?</v>
      </c>
      <c r="P1564" s="52" t="e">
        <f>YIELD(E1564,F1564,H1564,M1564,L1564,N1564,2)</f>
        <v>#NAME?</v>
      </c>
      <c r="Q1564" s="52">
        <f>H1564*L1564/M1564</f>
        <v>0.075775238983446028</v>
      </c>
      <c r="R1564" s="54">
        <f>I1564*O1564</f>
        <v>0</v>
      </c>
      <c r="S1564" s="52">
        <f>R1564/$I$1607</f>
        <v>0</v>
      </c>
      <c r="T1564" s="54">
        <f>I1564*M1564/100-K1564</f>
        <v>79609627.600000024</v>
      </c>
      <c r="U1564" s="46">
        <f>T1564/K1564</f>
        <v>0.080199868767699162</v>
      </c>
    </row>
    <row r="1565">
      <c r="A1565" s="50">
        <v>8</v>
      </c>
      <c r="B1565" s="50" t="s">
        <v>766</v>
      </c>
      <c r="C1565" s="50" t="s">
        <v>23</v>
      </c>
      <c r="D1565" s="50" t="s">
        <v>767</v>
      </c>
      <c r="E1565" s="51">
        <v>43434</v>
      </c>
      <c r="F1565" s="51">
        <v>45427</v>
      </c>
      <c r="G1565" s="51">
        <v>43899</v>
      </c>
      <c r="H1565" s="52">
        <v>0.08125</v>
      </c>
      <c r="I1565" s="53">
        <v>1500000000</v>
      </c>
      <c r="J1565" s="54">
        <v>99.26403724</v>
      </c>
      <c r="K1565" s="54">
        <v>1488960558.6</v>
      </c>
      <c r="L1565" s="54">
        <v>100</v>
      </c>
      <c r="M1565" s="55">
        <v>107.225</v>
      </c>
      <c r="N1565" s="56">
        <v>2</v>
      </c>
      <c r="O1565" s="52" t="e">
        <f>YIELD(E1565,F1565,H1565,J1565,L1565,N1565,2)</f>
        <v>#NAME?</v>
      </c>
      <c r="P1565" s="52" t="e">
        <f>YIELD(E1565,F1565,H1565,M1565,L1565,N1565,2)</f>
        <v>#NAME?</v>
      </c>
      <c r="Q1565" s="52">
        <f>H1565*L1565/M1565</f>
        <v>0.075775238983446028</v>
      </c>
      <c r="R1565" s="54">
        <f>I1565*O1565</f>
        <v>0</v>
      </c>
      <c r="S1565" s="52">
        <f>R1565/$I$1607</f>
        <v>0</v>
      </c>
      <c r="T1565" s="54">
        <f>I1565*M1565/100-K1565</f>
        <v>119414441.4000001</v>
      </c>
      <c r="U1565" s="46">
        <f>T1565/K1565</f>
        <v>0.0801998687676992</v>
      </c>
    </row>
    <row r="1566">
      <c r="A1566" s="50">
        <v>9</v>
      </c>
      <c r="B1566" s="50" t="s">
        <v>766</v>
      </c>
      <c r="C1566" s="50" t="s">
        <v>23</v>
      </c>
      <c r="D1566" s="50" t="s">
        <v>767</v>
      </c>
      <c r="E1566" s="51">
        <v>43404</v>
      </c>
      <c r="F1566" s="51">
        <v>45427</v>
      </c>
      <c r="G1566" s="51">
        <v>43899</v>
      </c>
      <c r="H1566" s="52">
        <v>0.08125</v>
      </c>
      <c r="I1566" s="53">
        <v>500000000</v>
      </c>
      <c r="J1566" s="54">
        <v>99.26403724</v>
      </c>
      <c r="K1566" s="54">
        <v>496320186.2</v>
      </c>
      <c r="L1566" s="54">
        <v>100</v>
      </c>
      <c r="M1566" s="55">
        <v>107.225</v>
      </c>
      <c r="N1566" s="56">
        <v>2</v>
      </c>
      <c r="O1566" s="52" t="e">
        <f>YIELD(E1566,F1566,H1566,J1566,L1566,N1566,2)</f>
        <v>#NAME?</v>
      </c>
      <c r="P1566" s="52" t="e">
        <f>YIELD(E1566,F1566,H1566,M1566,L1566,N1566,2)</f>
        <v>#NAME?</v>
      </c>
      <c r="Q1566" s="52">
        <f>H1566*L1566/M1566</f>
        <v>0.075775238983446028</v>
      </c>
      <c r="R1566" s="54">
        <f>I1566*O1566</f>
        <v>0</v>
      </c>
      <c r="S1566" s="52">
        <f>R1566/$I$1607</f>
        <v>0</v>
      </c>
      <c r="T1566" s="54">
        <f>I1566*M1566/100-K1566</f>
        <v>39804813.800000012</v>
      </c>
      <c r="U1566" s="46">
        <f>T1566/K1566</f>
        <v>0.080199868767699162</v>
      </c>
    </row>
    <row r="1567">
      <c r="A1567" s="50">
        <v>10</v>
      </c>
      <c r="B1567" s="50" t="s">
        <v>662</v>
      </c>
      <c r="C1567" s="50" t="s">
        <v>23</v>
      </c>
      <c r="D1567" s="50" t="s">
        <v>663</v>
      </c>
      <c r="E1567" s="51">
        <v>43497</v>
      </c>
      <c r="F1567" s="51">
        <v>47253</v>
      </c>
      <c r="G1567" s="51">
        <v>43899</v>
      </c>
      <c r="H1567" s="52">
        <v>0.0825</v>
      </c>
      <c r="I1567" s="53">
        <v>200000000</v>
      </c>
      <c r="J1567" s="54">
        <v>103.05611362</v>
      </c>
      <c r="K1567" s="54">
        <v>206112227.24</v>
      </c>
      <c r="L1567" s="54">
        <v>100</v>
      </c>
      <c r="M1567" s="55">
        <v>107.3335</v>
      </c>
      <c r="N1567" s="56">
        <v>2</v>
      </c>
      <c r="O1567" s="52" t="e">
        <f>YIELD(E1567,F1567,H1567,J1567,L1567,N1567,2)</f>
        <v>#NAME?</v>
      </c>
      <c r="P1567" s="52" t="e">
        <f>YIELD(E1567,F1567,H1567,M1567,L1567,N1567,2)</f>
        <v>#NAME?</v>
      </c>
      <c r="Q1567" s="52">
        <f>H1567*L1567/M1567</f>
        <v>0.076863234684418191</v>
      </c>
      <c r="R1567" s="54">
        <f>I1567*O1567</f>
        <v>0</v>
      </c>
      <c r="S1567" s="52">
        <f>R1567/$I$1607</f>
        <v>0</v>
      </c>
      <c r="T1567" s="54">
        <f>I1567*M1567/100-K1567</f>
        <v>8554772.75999999</v>
      </c>
      <c r="U1567" s="46">
        <f>T1567/K1567</f>
        <v>0.041505411273047334</v>
      </c>
    </row>
    <row r="1568">
      <c r="A1568" s="50">
        <v>11</v>
      </c>
      <c r="B1568" s="50" t="s">
        <v>662</v>
      </c>
      <c r="C1568" s="50" t="s">
        <v>23</v>
      </c>
      <c r="D1568" s="50" t="s">
        <v>663</v>
      </c>
      <c r="E1568" s="51">
        <v>43502</v>
      </c>
      <c r="F1568" s="51">
        <v>47253</v>
      </c>
      <c r="G1568" s="51">
        <v>43899</v>
      </c>
      <c r="H1568" s="52">
        <v>0.0825</v>
      </c>
      <c r="I1568" s="53">
        <v>2000000000</v>
      </c>
      <c r="J1568" s="54">
        <v>103.05611362</v>
      </c>
      <c r="K1568" s="54">
        <v>2061122272.3999999</v>
      </c>
      <c r="L1568" s="54">
        <v>100</v>
      </c>
      <c r="M1568" s="55">
        <v>107.3335</v>
      </c>
      <c r="N1568" s="56">
        <v>2</v>
      </c>
      <c r="O1568" s="52" t="e">
        <f>YIELD(E1568,F1568,H1568,J1568,L1568,N1568,2)</f>
        <v>#NAME?</v>
      </c>
      <c r="P1568" s="52" t="e">
        <f>YIELD(E1568,F1568,H1568,M1568,L1568,N1568,2)</f>
        <v>#NAME?</v>
      </c>
      <c r="Q1568" s="52">
        <f>H1568*L1568/M1568</f>
        <v>0.076863234684418191</v>
      </c>
      <c r="R1568" s="54">
        <f>I1568*O1568</f>
        <v>0</v>
      </c>
      <c r="S1568" s="52">
        <f>R1568/$I$1607</f>
        <v>0</v>
      </c>
      <c r="T1568" s="54">
        <f>I1568*M1568/100-K1568</f>
        <v>85547727.600000143</v>
      </c>
      <c r="U1568" s="46">
        <f>T1568/K1568</f>
        <v>0.041505411273047459</v>
      </c>
    </row>
    <row r="1569">
      <c r="A1569" s="50">
        <v>12</v>
      </c>
      <c r="B1569" s="50" t="s">
        <v>662</v>
      </c>
      <c r="C1569" s="50" t="s">
        <v>23</v>
      </c>
      <c r="D1569" s="50" t="s">
        <v>663</v>
      </c>
      <c r="E1569" s="51">
        <v>43525</v>
      </c>
      <c r="F1569" s="51">
        <v>47253</v>
      </c>
      <c r="G1569" s="51">
        <v>43899</v>
      </c>
      <c r="H1569" s="52">
        <v>0.0825</v>
      </c>
      <c r="I1569" s="53">
        <v>1850000000</v>
      </c>
      <c r="J1569" s="54">
        <v>103.05611362</v>
      </c>
      <c r="K1569" s="54">
        <v>1906538101.9699998</v>
      </c>
      <c r="L1569" s="54">
        <v>100</v>
      </c>
      <c r="M1569" s="55">
        <v>107.3335</v>
      </c>
      <c r="N1569" s="56">
        <v>2</v>
      </c>
      <c r="O1569" s="52" t="e">
        <f>YIELD(E1569,F1569,H1569,J1569,L1569,N1569,2)</f>
        <v>#NAME?</v>
      </c>
      <c r="P1569" s="52" t="e">
        <f>YIELD(E1569,F1569,H1569,M1569,L1569,N1569,2)</f>
        <v>#NAME?</v>
      </c>
      <c r="Q1569" s="52">
        <f>H1569*L1569/M1569</f>
        <v>0.076863234684418191</v>
      </c>
      <c r="R1569" s="54">
        <f>I1569*O1569</f>
        <v>0</v>
      </c>
      <c r="S1569" s="52">
        <f>R1569/$I$1607</f>
        <v>0</v>
      </c>
      <c r="T1569" s="54">
        <f>I1569*M1569/100-K1569</f>
        <v>79131648.03000021</v>
      </c>
      <c r="U1569" s="46">
        <f>T1569/K1569</f>
        <v>0.0415054112730475</v>
      </c>
    </row>
    <row r="1570">
      <c r="A1570" s="50">
        <v>13</v>
      </c>
      <c r="B1570" s="50" t="s">
        <v>662</v>
      </c>
      <c r="C1570" s="50" t="s">
        <v>23</v>
      </c>
      <c r="D1570" s="50" t="s">
        <v>663</v>
      </c>
      <c r="E1570" s="51">
        <v>43609</v>
      </c>
      <c r="F1570" s="51">
        <v>47253</v>
      </c>
      <c r="G1570" s="51">
        <v>43899</v>
      </c>
      <c r="H1570" s="52">
        <v>0.0825</v>
      </c>
      <c r="I1570" s="53">
        <v>300000000</v>
      </c>
      <c r="J1570" s="54">
        <v>103.05611362</v>
      </c>
      <c r="K1570" s="54">
        <v>309168340.86</v>
      </c>
      <c r="L1570" s="54">
        <v>100</v>
      </c>
      <c r="M1570" s="55">
        <v>107.3335</v>
      </c>
      <c r="N1570" s="56">
        <v>2</v>
      </c>
      <c r="O1570" s="52" t="e">
        <f>YIELD(E1570,F1570,H1570,J1570,L1570,N1570,2)</f>
        <v>#NAME?</v>
      </c>
      <c r="P1570" s="52" t="e">
        <f>YIELD(E1570,F1570,H1570,M1570,L1570,N1570,2)</f>
        <v>#NAME?</v>
      </c>
      <c r="Q1570" s="52">
        <f>H1570*L1570/M1570</f>
        <v>0.076863234684418191</v>
      </c>
      <c r="R1570" s="54">
        <f>I1570*O1570</f>
        <v>0</v>
      </c>
      <c r="S1570" s="52">
        <f>R1570/$I$1607</f>
        <v>0</v>
      </c>
      <c r="T1570" s="54">
        <f>I1570*M1570/100-K1570</f>
        <v>12832159.139999986</v>
      </c>
      <c r="U1570" s="46">
        <f>T1570/K1570</f>
        <v>0.041505411273047334</v>
      </c>
    </row>
    <row r="1571">
      <c r="A1571" s="50">
        <v>14</v>
      </c>
      <c r="B1571" s="50" t="s">
        <v>662</v>
      </c>
      <c r="C1571" s="50" t="s">
        <v>23</v>
      </c>
      <c r="D1571" s="50" t="s">
        <v>663</v>
      </c>
      <c r="E1571" s="51">
        <v>43613</v>
      </c>
      <c r="F1571" s="51">
        <v>47253</v>
      </c>
      <c r="G1571" s="51">
        <v>43899</v>
      </c>
      <c r="H1571" s="52">
        <v>0.0825</v>
      </c>
      <c r="I1571" s="53">
        <v>400000000</v>
      </c>
      <c r="J1571" s="54">
        <v>103.05611362</v>
      </c>
      <c r="K1571" s="54">
        <v>412224454.48</v>
      </c>
      <c r="L1571" s="54">
        <v>100</v>
      </c>
      <c r="M1571" s="55">
        <v>107.3335</v>
      </c>
      <c r="N1571" s="56">
        <v>2</v>
      </c>
      <c r="O1571" s="52" t="e">
        <f>YIELD(E1571,F1571,H1571,J1571,L1571,N1571,2)</f>
        <v>#NAME?</v>
      </c>
      <c r="P1571" s="52" t="e">
        <f>YIELD(E1571,F1571,H1571,M1571,L1571,N1571,2)</f>
        <v>#NAME?</v>
      </c>
      <c r="Q1571" s="52">
        <f>H1571*L1571/M1571</f>
        <v>0.076863234684418191</v>
      </c>
      <c r="R1571" s="54">
        <f>I1571*O1571</f>
        <v>0</v>
      </c>
      <c r="S1571" s="52">
        <f>R1571/$I$1607</f>
        <v>0</v>
      </c>
      <c r="T1571" s="54">
        <f>I1571*M1571/100-K1571</f>
        <v>17109545.519999981</v>
      </c>
      <c r="U1571" s="46">
        <f>T1571/K1571</f>
        <v>0.041505411273047334</v>
      </c>
    </row>
    <row r="1572">
      <c r="A1572" s="50">
        <v>15</v>
      </c>
      <c r="B1572" s="50" t="s">
        <v>662</v>
      </c>
      <c r="C1572" s="50" t="s">
        <v>23</v>
      </c>
      <c r="D1572" s="50" t="s">
        <v>663</v>
      </c>
      <c r="E1572" s="51">
        <v>43614</v>
      </c>
      <c r="F1572" s="51">
        <v>47253</v>
      </c>
      <c r="G1572" s="51">
        <v>43899</v>
      </c>
      <c r="H1572" s="52">
        <v>0.0825</v>
      </c>
      <c r="I1572" s="53">
        <v>200000000</v>
      </c>
      <c r="J1572" s="54">
        <v>103.05611362</v>
      </c>
      <c r="K1572" s="54">
        <v>206112227.24</v>
      </c>
      <c r="L1572" s="54">
        <v>100</v>
      </c>
      <c r="M1572" s="55">
        <v>107.3335</v>
      </c>
      <c r="N1572" s="56">
        <v>2</v>
      </c>
      <c r="O1572" s="52" t="e">
        <f>YIELD(E1572,F1572,H1572,J1572,L1572,N1572,2)</f>
        <v>#NAME?</v>
      </c>
      <c r="P1572" s="52" t="e">
        <f>YIELD(E1572,F1572,H1572,M1572,L1572,N1572,2)</f>
        <v>#NAME?</v>
      </c>
      <c r="Q1572" s="52">
        <f>H1572*L1572/M1572</f>
        <v>0.076863234684418191</v>
      </c>
      <c r="R1572" s="54">
        <f>I1572*O1572</f>
        <v>0</v>
      </c>
      <c r="S1572" s="52">
        <f>R1572/$I$1607</f>
        <v>0</v>
      </c>
      <c r="T1572" s="54">
        <f>I1572*M1572/100-K1572</f>
        <v>8554772.75999999</v>
      </c>
      <c r="U1572" s="46">
        <f>T1572/K1572</f>
        <v>0.041505411273047334</v>
      </c>
    </row>
    <row r="1573">
      <c r="A1573" s="50">
        <v>16</v>
      </c>
      <c r="B1573" s="50" t="s">
        <v>662</v>
      </c>
      <c r="C1573" s="50" t="s">
        <v>23</v>
      </c>
      <c r="D1573" s="50" t="s">
        <v>663</v>
      </c>
      <c r="E1573" s="51">
        <v>43626</v>
      </c>
      <c r="F1573" s="51">
        <v>47253</v>
      </c>
      <c r="G1573" s="51">
        <v>43899</v>
      </c>
      <c r="H1573" s="52">
        <v>0.0825</v>
      </c>
      <c r="I1573" s="53">
        <v>200000000</v>
      </c>
      <c r="J1573" s="54">
        <v>103.05611362</v>
      </c>
      <c r="K1573" s="54">
        <v>206112227.24</v>
      </c>
      <c r="L1573" s="54">
        <v>100</v>
      </c>
      <c r="M1573" s="55">
        <v>107.3335</v>
      </c>
      <c r="N1573" s="56">
        <v>2</v>
      </c>
      <c r="O1573" s="52" t="e">
        <f>YIELD(E1573,F1573,H1573,J1573,L1573,N1573,2)</f>
        <v>#NAME?</v>
      </c>
      <c r="P1573" s="52" t="e">
        <f>YIELD(E1573,F1573,H1573,M1573,L1573,N1573,2)</f>
        <v>#NAME?</v>
      </c>
      <c r="Q1573" s="52">
        <f>H1573*L1573/M1573</f>
        <v>0.076863234684418191</v>
      </c>
      <c r="R1573" s="54">
        <f>I1573*O1573</f>
        <v>0</v>
      </c>
      <c r="S1573" s="52">
        <f>R1573/$I$1607</f>
        <v>0</v>
      </c>
      <c r="T1573" s="54">
        <f>I1573*M1573/100-K1573</f>
        <v>8554772.75999999</v>
      </c>
      <c r="U1573" s="46">
        <f>T1573/K1573</f>
        <v>0.041505411273047334</v>
      </c>
    </row>
    <row r="1574">
      <c r="A1574" s="50">
        <v>17</v>
      </c>
      <c r="B1574" s="50" t="s">
        <v>662</v>
      </c>
      <c r="C1574" s="50" t="s">
        <v>23</v>
      </c>
      <c r="D1574" s="50" t="s">
        <v>663</v>
      </c>
      <c r="E1574" s="51">
        <v>43633</v>
      </c>
      <c r="F1574" s="51">
        <v>47253</v>
      </c>
      <c r="G1574" s="51">
        <v>43899</v>
      </c>
      <c r="H1574" s="52">
        <v>0.0825</v>
      </c>
      <c r="I1574" s="53">
        <v>600000000</v>
      </c>
      <c r="J1574" s="54">
        <v>103.05611362</v>
      </c>
      <c r="K1574" s="54">
        <v>618336681.72</v>
      </c>
      <c r="L1574" s="54">
        <v>100</v>
      </c>
      <c r="M1574" s="55">
        <v>107.3335</v>
      </c>
      <c r="N1574" s="56">
        <v>2</v>
      </c>
      <c r="O1574" s="52" t="e">
        <f>YIELD(E1574,F1574,H1574,J1574,L1574,N1574,2)</f>
        <v>#NAME?</v>
      </c>
      <c r="P1574" s="52" t="e">
        <f>YIELD(E1574,F1574,H1574,M1574,L1574,N1574,2)</f>
        <v>#NAME?</v>
      </c>
      <c r="Q1574" s="52">
        <f>H1574*L1574/M1574</f>
        <v>0.076863234684418191</v>
      </c>
      <c r="R1574" s="54">
        <f>I1574*O1574</f>
        <v>0</v>
      </c>
      <c r="S1574" s="52">
        <f>R1574/$I$1607</f>
        <v>0</v>
      </c>
      <c r="T1574" s="54">
        <f>I1574*M1574/100-K1574</f>
        <v>25664318.279999971</v>
      </c>
      <c r="U1574" s="46">
        <f>T1574/K1574</f>
        <v>0.041505411273047334</v>
      </c>
    </row>
    <row r="1575">
      <c r="A1575" s="50">
        <v>18</v>
      </c>
      <c r="B1575" s="50" t="s">
        <v>662</v>
      </c>
      <c r="C1575" s="50" t="s">
        <v>23</v>
      </c>
      <c r="D1575" s="50" t="s">
        <v>663</v>
      </c>
      <c r="E1575" s="51">
        <v>43643</v>
      </c>
      <c r="F1575" s="51">
        <v>47253</v>
      </c>
      <c r="G1575" s="51">
        <v>43899</v>
      </c>
      <c r="H1575" s="52">
        <v>0.0825</v>
      </c>
      <c r="I1575" s="53">
        <v>1000000000</v>
      </c>
      <c r="J1575" s="54">
        <v>103.05611362</v>
      </c>
      <c r="K1575" s="54">
        <v>1030561136.1999999</v>
      </c>
      <c r="L1575" s="54">
        <v>100</v>
      </c>
      <c r="M1575" s="55">
        <v>107.3335</v>
      </c>
      <c r="N1575" s="56">
        <v>2</v>
      </c>
      <c r="O1575" s="52" t="e">
        <f>YIELD(E1575,F1575,H1575,J1575,L1575,N1575,2)</f>
        <v>#NAME?</v>
      </c>
      <c r="P1575" s="52" t="e">
        <f>YIELD(E1575,F1575,H1575,M1575,L1575,N1575,2)</f>
        <v>#NAME?</v>
      </c>
      <c r="Q1575" s="52">
        <f>H1575*L1575/M1575</f>
        <v>0.076863234684418191</v>
      </c>
      <c r="R1575" s="54">
        <f>I1575*O1575</f>
        <v>0</v>
      </c>
      <c r="S1575" s="52">
        <f>R1575/$I$1607</f>
        <v>0</v>
      </c>
      <c r="T1575" s="54">
        <f>I1575*M1575/100-K1575</f>
        <v>42773863.800000072</v>
      </c>
      <c r="U1575" s="46">
        <f>T1575/K1575</f>
        <v>0.041505411273047459</v>
      </c>
    </row>
    <row r="1576">
      <c r="A1576" s="50">
        <v>19</v>
      </c>
      <c r="B1576" s="50" t="s">
        <v>662</v>
      </c>
      <c r="C1576" s="50" t="s">
        <v>23</v>
      </c>
      <c r="D1576" s="50" t="s">
        <v>663</v>
      </c>
      <c r="E1576" s="51">
        <v>43648</v>
      </c>
      <c r="F1576" s="51">
        <v>47253</v>
      </c>
      <c r="G1576" s="51">
        <v>43899</v>
      </c>
      <c r="H1576" s="52">
        <v>0.0825</v>
      </c>
      <c r="I1576" s="53">
        <v>200000000</v>
      </c>
      <c r="J1576" s="54">
        <v>103.05611362</v>
      </c>
      <c r="K1576" s="54">
        <v>206112227.24</v>
      </c>
      <c r="L1576" s="54">
        <v>100</v>
      </c>
      <c r="M1576" s="55">
        <v>107.3335</v>
      </c>
      <c r="N1576" s="56">
        <v>2</v>
      </c>
      <c r="O1576" s="52" t="e">
        <f>YIELD(E1576,F1576,H1576,J1576,L1576,N1576,2)</f>
        <v>#NAME?</v>
      </c>
      <c r="P1576" s="52" t="e">
        <f>YIELD(E1576,F1576,H1576,M1576,L1576,N1576,2)</f>
        <v>#NAME?</v>
      </c>
      <c r="Q1576" s="52">
        <f>H1576*L1576/M1576</f>
        <v>0.076863234684418191</v>
      </c>
      <c r="R1576" s="54">
        <f>I1576*O1576</f>
        <v>0</v>
      </c>
      <c r="S1576" s="52">
        <f>R1576/$I$1607</f>
        <v>0</v>
      </c>
      <c r="T1576" s="54">
        <f>I1576*M1576/100-K1576</f>
        <v>8554772.75999999</v>
      </c>
      <c r="U1576" s="46">
        <f>T1576/K1576</f>
        <v>0.041505411273047334</v>
      </c>
    </row>
    <row r="1577">
      <c r="A1577" s="50">
        <v>20</v>
      </c>
      <c r="B1577" s="50" t="s">
        <v>662</v>
      </c>
      <c r="C1577" s="50" t="s">
        <v>23</v>
      </c>
      <c r="D1577" s="50" t="s">
        <v>663</v>
      </c>
      <c r="E1577" s="51">
        <v>43585</v>
      </c>
      <c r="F1577" s="51">
        <v>47253</v>
      </c>
      <c r="G1577" s="51">
        <v>43899</v>
      </c>
      <c r="H1577" s="52">
        <v>0.0825</v>
      </c>
      <c r="I1577" s="53">
        <v>350000000</v>
      </c>
      <c r="J1577" s="54">
        <v>103.05611362</v>
      </c>
      <c r="K1577" s="54">
        <v>360696397.67</v>
      </c>
      <c r="L1577" s="54">
        <v>100</v>
      </c>
      <c r="M1577" s="55">
        <v>107.3335</v>
      </c>
      <c r="N1577" s="56">
        <v>2</v>
      </c>
      <c r="O1577" s="52" t="e">
        <f>YIELD(E1577,F1577,H1577,J1577,L1577,N1577,2)</f>
        <v>#NAME?</v>
      </c>
      <c r="P1577" s="52" t="e">
        <f>YIELD(E1577,F1577,H1577,M1577,L1577,N1577,2)</f>
        <v>#NAME?</v>
      </c>
      <c r="Q1577" s="52">
        <f>H1577*L1577/M1577</f>
        <v>0.076863234684418191</v>
      </c>
      <c r="R1577" s="54">
        <f>I1577*O1577</f>
        <v>0</v>
      </c>
      <c r="S1577" s="52">
        <f>R1577/$I$1607</f>
        <v>0</v>
      </c>
      <c r="T1577" s="54">
        <f>I1577*M1577/100-K1577</f>
        <v>14970852.329999983</v>
      </c>
      <c r="U1577" s="46">
        <f>T1577/K1577</f>
        <v>0.041505411273047334</v>
      </c>
    </row>
    <row r="1578">
      <c r="A1578" s="50">
        <v>21</v>
      </c>
      <c r="B1578" s="50" t="s">
        <v>501</v>
      </c>
      <c r="C1578" s="50" t="s">
        <v>23</v>
      </c>
      <c r="D1578" s="50" t="s">
        <v>502</v>
      </c>
      <c r="E1578" s="51">
        <v>43761</v>
      </c>
      <c r="F1578" s="51">
        <v>50875</v>
      </c>
      <c r="G1578" s="51">
        <v>43899</v>
      </c>
      <c r="H1578" s="52">
        <v>0.08375</v>
      </c>
      <c r="I1578" s="53">
        <v>1200000000</v>
      </c>
      <c r="J1578" s="54">
        <v>106.24611111</v>
      </c>
      <c r="K1578" s="54">
        <v>1274953333.32</v>
      </c>
      <c r="L1578" s="54">
        <v>100</v>
      </c>
      <c r="M1578" s="55">
        <v>108.4698</v>
      </c>
      <c r="N1578" s="56">
        <v>2</v>
      </c>
      <c r="O1578" s="52" t="e">
        <f>YIELD(E1578,F1578,H1578,J1578,L1578,N1578,2)</f>
        <v>#NAME?</v>
      </c>
      <c r="P1578" s="52" t="e">
        <f>YIELD(E1578,F1578,H1578,M1578,L1578,N1578,2)</f>
        <v>#NAME?</v>
      </c>
      <c r="Q1578" s="52">
        <f>H1578*L1578/M1578</f>
        <v>0.077210430921786519</v>
      </c>
      <c r="R1578" s="54">
        <f>I1578*O1578</f>
        <v>0</v>
      </c>
      <c r="S1578" s="52">
        <f>R1578/$I$1607</f>
        <v>0</v>
      </c>
      <c r="T1578" s="54">
        <f>I1578*M1578/100-K1578</f>
        <v>26684266.680000305</v>
      </c>
      <c r="U1578" s="46">
        <f>T1578/K1578</f>
        <v>0.020929602662800233</v>
      </c>
    </row>
    <row r="1579">
      <c r="A1579" s="50">
        <v>22</v>
      </c>
      <c r="B1579" s="50" t="s">
        <v>501</v>
      </c>
      <c r="C1579" s="50" t="s">
        <v>23</v>
      </c>
      <c r="D1579" s="50" t="s">
        <v>502</v>
      </c>
      <c r="E1579" s="51">
        <v>43797</v>
      </c>
      <c r="F1579" s="51">
        <v>50875</v>
      </c>
      <c r="G1579" s="51">
        <v>43899</v>
      </c>
      <c r="H1579" s="52">
        <v>0.08375</v>
      </c>
      <c r="I1579" s="53">
        <v>100000000</v>
      </c>
      <c r="J1579" s="54">
        <v>106.24611111</v>
      </c>
      <c r="K1579" s="54">
        <v>106246111.11</v>
      </c>
      <c r="L1579" s="54">
        <v>100</v>
      </c>
      <c r="M1579" s="55">
        <v>108.4698</v>
      </c>
      <c r="N1579" s="56">
        <v>2</v>
      </c>
      <c r="O1579" s="52" t="e">
        <f>YIELD(E1579,F1579,H1579,J1579,L1579,N1579,2)</f>
        <v>#NAME?</v>
      </c>
      <c r="P1579" s="52" t="e">
        <f>YIELD(E1579,F1579,H1579,M1579,L1579,N1579,2)</f>
        <v>#NAME?</v>
      </c>
      <c r="Q1579" s="52">
        <f>H1579*L1579/M1579</f>
        <v>0.077210430921786519</v>
      </c>
      <c r="R1579" s="54">
        <f>I1579*O1579</f>
        <v>0</v>
      </c>
      <c r="S1579" s="52">
        <f>R1579/$I$1607</f>
        <v>0</v>
      </c>
      <c r="T1579" s="54">
        <f>I1579*M1579/100-K1579</f>
        <v>2223688.8900000006</v>
      </c>
      <c r="U1579" s="46">
        <f>T1579/K1579</f>
        <v>0.0209296026628</v>
      </c>
    </row>
    <row r="1580">
      <c r="A1580" s="50">
        <v>23</v>
      </c>
      <c r="B1580" s="50" t="s">
        <v>501</v>
      </c>
      <c r="C1580" s="50" t="s">
        <v>23</v>
      </c>
      <c r="D1580" s="50" t="s">
        <v>502</v>
      </c>
      <c r="E1580" s="51">
        <v>43763</v>
      </c>
      <c r="F1580" s="51">
        <v>50875</v>
      </c>
      <c r="G1580" s="51">
        <v>43899</v>
      </c>
      <c r="H1580" s="52">
        <v>0.08375</v>
      </c>
      <c r="I1580" s="53">
        <v>500000000</v>
      </c>
      <c r="J1580" s="54">
        <v>106.24611111</v>
      </c>
      <c r="K1580" s="54">
        <v>531230555.55</v>
      </c>
      <c r="L1580" s="54">
        <v>100</v>
      </c>
      <c r="M1580" s="55">
        <v>108.4698</v>
      </c>
      <c r="N1580" s="56">
        <v>2</v>
      </c>
      <c r="O1580" s="52" t="e">
        <f>YIELD(E1580,F1580,H1580,J1580,L1580,N1580,2)</f>
        <v>#NAME?</v>
      </c>
      <c r="P1580" s="52" t="e">
        <f>YIELD(E1580,F1580,H1580,M1580,L1580,N1580,2)</f>
        <v>#NAME?</v>
      </c>
      <c r="Q1580" s="52">
        <f>H1580*L1580/M1580</f>
        <v>0.077210430921786519</v>
      </c>
      <c r="R1580" s="54">
        <f>I1580*O1580</f>
        <v>0</v>
      </c>
      <c r="S1580" s="52">
        <f>R1580/$I$1607</f>
        <v>0</v>
      </c>
      <c r="T1580" s="54">
        <f>I1580*M1580/100-K1580</f>
        <v>11118444.449999988</v>
      </c>
      <c r="U1580" s="46">
        <f>T1580/K1580</f>
        <v>0.02092960266279997</v>
      </c>
    </row>
    <row r="1581">
      <c r="A1581" s="50">
        <v>24</v>
      </c>
      <c r="B1581" s="50" t="s">
        <v>571</v>
      </c>
      <c r="C1581" s="50" t="s">
        <v>23</v>
      </c>
      <c r="D1581" s="50" t="s">
        <v>572</v>
      </c>
      <c r="E1581" s="51">
        <v>43761</v>
      </c>
      <c r="F1581" s="51">
        <v>47741</v>
      </c>
      <c r="G1581" s="51">
        <v>43899</v>
      </c>
      <c r="H1581" s="52">
        <v>0.07</v>
      </c>
      <c r="I1581" s="53">
        <v>2000000000</v>
      </c>
      <c r="J1581" s="54">
        <v>98.37322381</v>
      </c>
      <c r="K1581" s="54">
        <v>1967464476.1999998</v>
      </c>
      <c r="L1581" s="54">
        <v>100</v>
      </c>
      <c r="M1581" s="55">
        <v>99.5</v>
      </c>
      <c r="N1581" s="56">
        <v>2</v>
      </c>
      <c r="O1581" s="52" t="e">
        <f>YIELD(E1581,F1581,H1581,J1581,L1581,N1581,2)</f>
        <v>#NAME?</v>
      </c>
      <c r="P1581" s="52" t="e">
        <f>YIELD(E1581,F1581,H1581,M1581,L1581,N1581,2)</f>
        <v>#NAME?</v>
      </c>
      <c r="Q1581" s="52">
        <f>H1581*L1581/M1581</f>
        <v>0.070351758793969862</v>
      </c>
      <c r="R1581" s="54">
        <f>I1581*O1581</f>
        <v>0</v>
      </c>
      <c r="S1581" s="52">
        <f>R1581/$I$1607</f>
        <v>0</v>
      </c>
      <c r="T1581" s="54">
        <f>I1581*M1581/100-K1581</f>
        <v>22535523.800000191</v>
      </c>
      <c r="U1581" s="46">
        <f>T1581/K1581</f>
        <v>0.011454094380156613</v>
      </c>
    </row>
    <row r="1582">
      <c r="A1582" s="50">
        <v>25</v>
      </c>
      <c r="B1582" s="50" t="s">
        <v>571</v>
      </c>
      <c r="C1582" s="50" t="s">
        <v>23</v>
      </c>
      <c r="D1582" s="50" t="s">
        <v>572</v>
      </c>
      <c r="E1582" s="51">
        <v>43803</v>
      </c>
      <c r="F1582" s="51">
        <v>47741</v>
      </c>
      <c r="G1582" s="51">
        <v>43899</v>
      </c>
      <c r="H1582" s="52">
        <v>0.07</v>
      </c>
      <c r="I1582" s="53">
        <v>800000000</v>
      </c>
      <c r="J1582" s="54">
        <v>98.37322381</v>
      </c>
      <c r="K1582" s="54">
        <v>786985790.48</v>
      </c>
      <c r="L1582" s="54">
        <v>100</v>
      </c>
      <c r="M1582" s="55">
        <v>99.5</v>
      </c>
      <c r="N1582" s="56">
        <v>2</v>
      </c>
      <c r="O1582" s="52" t="e">
        <f>YIELD(E1582,F1582,H1582,J1582,L1582,N1582,2)</f>
        <v>#NAME?</v>
      </c>
      <c r="P1582" s="52" t="e">
        <f>YIELD(E1582,F1582,H1582,M1582,L1582,N1582,2)</f>
        <v>#NAME?</v>
      </c>
      <c r="Q1582" s="52">
        <f>H1582*L1582/M1582</f>
        <v>0.070351758793969862</v>
      </c>
      <c r="R1582" s="54">
        <f>I1582*O1582</f>
        <v>0</v>
      </c>
      <c r="S1582" s="52">
        <f>R1582/$I$1607</f>
        <v>0</v>
      </c>
      <c r="T1582" s="54">
        <f>I1582*M1582/100-K1582</f>
        <v>9014209.51999998</v>
      </c>
      <c r="U1582" s="46">
        <f>T1582/K1582</f>
        <v>0.011454094380156489</v>
      </c>
    </row>
    <row r="1583">
      <c r="A1583" s="50">
        <v>26</v>
      </c>
      <c r="B1583" s="50" t="s">
        <v>571</v>
      </c>
      <c r="C1583" s="50" t="s">
        <v>23</v>
      </c>
      <c r="D1583" s="50" t="s">
        <v>572</v>
      </c>
      <c r="E1583" s="51">
        <v>43804</v>
      </c>
      <c r="F1583" s="51">
        <v>47741</v>
      </c>
      <c r="G1583" s="51">
        <v>43899</v>
      </c>
      <c r="H1583" s="52">
        <v>0.07</v>
      </c>
      <c r="I1583" s="53">
        <v>800000000</v>
      </c>
      <c r="J1583" s="54">
        <v>98.37322381</v>
      </c>
      <c r="K1583" s="54">
        <v>786985790.48</v>
      </c>
      <c r="L1583" s="54">
        <v>100</v>
      </c>
      <c r="M1583" s="55">
        <v>99.5</v>
      </c>
      <c r="N1583" s="56">
        <v>2</v>
      </c>
      <c r="O1583" s="52" t="e">
        <f>YIELD(E1583,F1583,H1583,J1583,L1583,N1583,2)</f>
        <v>#NAME?</v>
      </c>
      <c r="P1583" s="52" t="e">
        <f>YIELD(E1583,F1583,H1583,M1583,L1583,N1583,2)</f>
        <v>#NAME?</v>
      </c>
      <c r="Q1583" s="52">
        <f>H1583*L1583/M1583</f>
        <v>0.070351758793969862</v>
      </c>
      <c r="R1583" s="54">
        <f>I1583*O1583</f>
        <v>0</v>
      </c>
      <c r="S1583" s="52">
        <f>R1583/$I$1607</f>
        <v>0</v>
      </c>
      <c r="T1583" s="54">
        <f>I1583*M1583/100-K1583</f>
        <v>9014209.51999998</v>
      </c>
      <c r="U1583" s="46">
        <f>T1583/K1583</f>
        <v>0.011454094380156489</v>
      </c>
    </row>
    <row r="1584">
      <c r="A1584" s="50">
        <v>27</v>
      </c>
      <c r="B1584" s="50" t="s">
        <v>571</v>
      </c>
      <c r="C1584" s="50" t="s">
        <v>23</v>
      </c>
      <c r="D1584" s="50" t="s">
        <v>572</v>
      </c>
      <c r="E1584" s="51">
        <v>43805</v>
      </c>
      <c r="F1584" s="51">
        <v>47741</v>
      </c>
      <c r="G1584" s="51">
        <v>43899</v>
      </c>
      <c r="H1584" s="52">
        <v>0.07</v>
      </c>
      <c r="I1584" s="53">
        <v>1200000000</v>
      </c>
      <c r="J1584" s="54">
        <v>98.37322381</v>
      </c>
      <c r="K1584" s="54">
        <v>1180478685.72</v>
      </c>
      <c r="L1584" s="54">
        <v>100</v>
      </c>
      <c r="M1584" s="55">
        <v>99.5</v>
      </c>
      <c r="N1584" s="56">
        <v>2</v>
      </c>
      <c r="O1584" s="52" t="e">
        <f>YIELD(E1584,F1584,H1584,J1584,L1584,N1584,2)</f>
        <v>#NAME?</v>
      </c>
      <c r="P1584" s="52" t="e">
        <f>YIELD(E1584,F1584,H1584,M1584,L1584,N1584,2)</f>
        <v>#NAME?</v>
      </c>
      <c r="Q1584" s="52">
        <f>H1584*L1584/M1584</f>
        <v>0.070351758793969862</v>
      </c>
      <c r="R1584" s="54">
        <f>I1584*O1584</f>
        <v>0</v>
      </c>
      <c r="S1584" s="52">
        <f>R1584/$I$1607</f>
        <v>0</v>
      </c>
      <c r="T1584" s="54">
        <f>I1584*M1584/100-K1584</f>
        <v>13521314.279999971</v>
      </c>
      <c r="U1584" s="46">
        <f>T1584/K1584</f>
        <v>0.011454094380156489</v>
      </c>
    </row>
    <row r="1585">
      <c r="A1585" s="50">
        <v>28</v>
      </c>
      <c r="B1585" s="50" t="s">
        <v>571</v>
      </c>
      <c r="C1585" s="50" t="s">
        <v>23</v>
      </c>
      <c r="D1585" s="50" t="s">
        <v>572</v>
      </c>
      <c r="E1585" s="51">
        <v>43754</v>
      </c>
      <c r="F1585" s="51">
        <v>47741</v>
      </c>
      <c r="G1585" s="51">
        <v>43899</v>
      </c>
      <c r="H1585" s="52">
        <v>0.07</v>
      </c>
      <c r="I1585" s="53">
        <v>3975000000</v>
      </c>
      <c r="J1585" s="54">
        <v>98.37322381</v>
      </c>
      <c r="K1585" s="54">
        <v>3910335646.4474998</v>
      </c>
      <c r="L1585" s="54">
        <v>100</v>
      </c>
      <c r="M1585" s="55">
        <v>99.5</v>
      </c>
      <c r="N1585" s="56">
        <v>2</v>
      </c>
      <c r="O1585" s="52" t="e">
        <f>YIELD(E1585,F1585,H1585,J1585,L1585,N1585,2)</f>
        <v>#NAME?</v>
      </c>
      <c r="P1585" s="52" t="e">
        <f>YIELD(E1585,F1585,H1585,M1585,L1585,N1585,2)</f>
        <v>#NAME?</v>
      </c>
      <c r="Q1585" s="52">
        <f>H1585*L1585/M1585</f>
        <v>0.070351758793969862</v>
      </c>
      <c r="R1585" s="54">
        <f>I1585*O1585</f>
        <v>0</v>
      </c>
      <c r="S1585" s="52">
        <f>R1585/$I$1607</f>
        <v>0</v>
      </c>
      <c r="T1585" s="54">
        <f>I1585*M1585/100-K1585</f>
        <v>44789353.552500248</v>
      </c>
      <c r="U1585" s="46">
        <f>T1585/K1585</f>
        <v>0.011454094380156578</v>
      </c>
    </row>
    <row r="1586">
      <c r="A1586" s="50">
        <v>29</v>
      </c>
      <c r="B1586" s="50" t="s">
        <v>571</v>
      </c>
      <c r="C1586" s="50" t="s">
        <v>23</v>
      </c>
      <c r="D1586" s="50" t="s">
        <v>572</v>
      </c>
      <c r="E1586" s="51">
        <v>43892</v>
      </c>
      <c r="F1586" s="51">
        <v>47741</v>
      </c>
      <c r="G1586" s="51">
        <v>43899</v>
      </c>
      <c r="H1586" s="52">
        <v>0.07</v>
      </c>
      <c r="I1586" s="53">
        <v>500000000</v>
      </c>
      <c r="J1586" s="54">
        <v>98.37322381</v>
      </c>
      <c r="K1586" s="54">
        <v>491866119.04999995</v>
      </c>
      <c r="L1586" s="54">
        <v>100</v>
      </c>
      <c r="M1586" s="55">
        <v>99.5</v>
      </c>
      <c r="N1586" s="56">
        <v>2</v>
      </c>
      <c r="O1586" s="52" t="e">
        <f>YIELD(E1586,F1586,H1586,J1586,L1586,N1586,2)</f>
        <v>#NAME?</v>
      </c>
      <c r="P1586" s="52" t="e">
        <f>YIELD(E1586,F1586,H1586,M1586,L1586,N1586,2)</f>
        <v>#NAME?</v>
      </c>
      <c r="Q1586" s="52">
        <f>H1586*L1586/M1586</f>
        <v>0.070351758793969862</v>
      </c>
      <c r="R1586" s="54">
        <f>I1586*O1586</f>
        <v>0</v>
      </c>
      <c r="S1586" s="52">
        <f>R1586/$I$1607</f>
        <v>0</v>
      </c>
      <c r="T1586" s="54">
        <f>I1586*M1586/100-K1586</f>
        <v>5633880.9500000477</v>
      </c>
      <c r="U1586" s="46">
        <f>T1586/K1586</f>
        <v>0.011454094380156613</v>
      </c>
    </row>
    <row r="1587">
      <c r="A1587" s="50">
        <v>30</v>
      </c>
      <c r="B1587" s="50" t="s">
        <v>571</v>
      </c>
      <c r="C1587" s="50" t="s">
        <v>23</v>
      </c>
      <c r="D1587" s="50" t="s">
        <v>572</v>
      </c>
      <c r="E1587" s="51">
        <v>43760</v>
      </c>
      <c r="F1587" s="51">
        <v>47741</v>
      </c>
      <c r="G1587" s="51">
        <v>43899</v>
      </c>
      <c r="H1587" s="52">
        <v>0.07</v>
      </c>
      <c r="I1587" s="53">
        <v>3000000000</v>
      </c>
      <c r="J1587" s="54">
        <v>98.37322381</v>
      </c>
      <c r="K1587" s="54">
        <v>2951196714.2999997</v>
      </c>
      <c r="L1587" s="54">
        <v>100</v>
      </c>
      <c r="M1587" s="55">
        <v>99.5</v>
      </c>
      <c r="N1587" s="56">
        <v>2</v>
      </c>
      <c r="O1587" s="52" t="e">
        <f>YIELD(E1587,F1587,H1587,J1587,L1587,N1587,2)</f>
        <v>#NAME?</v>
      </c>
      <c r="P1587" s="52" t="e">
        <f>YIELD(E1587,F1587,H1587,M1587,L1587,N1587,2)</f>
        <v>#NAME?</v>
      </c>
      <c r="Q1587" s="52">
        <f>H1587*L1587/M1587</f>
        <v>0.070351758793969862</v>
      </c>
      <c r="R1587" s="54">
        <f>I1587*O1587</f>
        <v>0</v>
      </c>
      <c r="S1587" s="52">
        <f>R1587/$I$1607</f>
        <v>0</v>
      </c>
      <c r="T1587" s="54">
        <f>I1587*M1587/100-K1587</f>
        <v>33803285.700000286</v>
      </c>
      <c r="U1587" s="46">
        <f>T1587/K1587</f>
        <v>0.011454094380156613</v>
      </c>
    </row>
    <row r="1588">
      <c r="A1588" s="50">
        <v>31</v>
      </c>
      <c r="B1588" s="50" t="s">
        <v>573</v>
      </c>
      <c r="C1588" s="50" t="s">
        <v>23</v>
      </c>
      <c r="D1588" s="50" t="s">
        <v>574</v>
      </c>
      <c r="E1588" s="51">
        <v>43808</v>
      </c>
      <c r="F1588" s="51">
        <v>44726</v>
      </c>
      <c r="G1588" s="51">
        <v>43899</v>
      </c>
      <c r="H1588" s="52">
        <v>0.113</v>
      </c>
      <c r="I1588" s="53">
        <v>1200000000</v>
      </c>
      <c r="J1588" s="54">
        <v>104.21</v>
      </c>
      <c r="K1588" s="54">
        <v>1250520000</v>
      </c>
      <c r="L1588" s="54">
        <v>100</v>
      </c>
      <c r="M1588" s="55">
        <v>107.0802</v>
      </c>
      <c r="N1588" s="56">
        <v>4</v>
      </c>
      <c r="O1588" s="52" t="e">
        <f>YIELD(E1588,F1588,H1588,J1588,L1588,N1588,2)</f>
        <v>#NAME?</v>
      </c>
      <c r="P1588" s="52" t="e">
        <f>YIELD(E1588,F1588,H1588,M1588,L1588,N1588,2)</f>
        <v>#NAME?</v>
      </c>
      <c r="Q1588" s="52">
        <f>H1588*L1588/M1588</f>
        <v>0.10552837966309364</v>
      </c>
      <c r="R1588" s="54">
        <f>I1588*O1588</f>
        <v>0</v>
      </c>
      <c r="S1588" s="52">
        <f>R1588/$I$1607</f>
        <v>0</v>
      </c>
      <c r="T1588" s="54">
        <f>I1588*M1588/100-K1588</f>
        <v>34442400</v>
      </c>
      <c r="U1588" s="46">
        <f>T1588/K1588</f>
        <v>0.027542462335668361</v>
      </c>
    </row>
    <row r="1589">
      <c r="A1589" s="50">
        <v>32</v>
      </c>
      <c r="B1589" s="50" t="s">
        <v>383</v>
      </c>
      <c r="C1589" s="50" t="s">
        <v>23</v>
      </c>
      <c r="D1589" s="50" t="s">
        <v>384</v>
      </c>
      <c r="E1589" s="51">
        <v>42552</v>
      </c>
      <c r="F1589" s="51">
        <v>44368</v>
      </c>
      <c r="G1589" s="51">
        <v>43899</v>
      </c>
      <c r="H1589" s="52">
        <v>0.09</v>
      </c>
      <c r="I1589" s="53">
        <v>700000000</v>
      </c>
      <c r="J1589" s="54">
        <v>100.61</v>
      </c>
      <c r="K1589" s="54">
        <v>704270000</v>
      </c>
      <c r="L1589" s="54">
        <v>100</v>
      </c>
      <c r="M1589" s="55">
        <v>102.1704</v>
      </c>
      <c r="N1589" s="56">
        <v>4</v>
      </c>
      <c r="O1589" s="52" t="e">
        <f>YIELD(E1589,F1589,H1589,J1589,L1589,N1589,2)</f>
        <v>#NAME?</v>
      </c>
      <c r="P1589" s="52" t="e">
        <f>YIELD(E1589,F1589,H1589,M1589,L1589,N1589,2)</f>
        <v>#NAME?</v>
      </c>
      <c r="Q1589" s="52">
        <f>H1589*L1589/M1589</f>
        <v>0.088088135115454186</v>
      </c>
      <c r="R1589" s="54">
        <f>I1589*O1589</f>
        <v>0</v>
      </c>
      <c r="S1589" s="52">
        <f>R1589/$I$1607</f>
        <v>0</v>
      </c>
      <c r="T1589" s="54">
        <f>I1589*M1589/100-K1589</f>
        <v>10922800</v>
      </c>
      <c r="U1589" s="46">
        <f>T1589/K1589</f>
        <v>0.015509392704502535</v>
      </c>
    </row>
    <row r="1590">
      <c r="A1590" s="50">
        <v>33</v>
      </c>
      <c r="B1590" s="50" t="s">
        <v>383</v>
      </c>
      <c r="C1590" s="50" t="s">
        <v>23</v>
      </c>
      <c r="D1590" s="50" t="s">
        <v>384</v>
      </c>
      <c r="E1590" s="51">
        <v>42668</v>
      </c>
      <c r="F1590" s="51">
        <v>44368</v>
      </c>
      <c r="G1590" s="51">
        <v>43899</v>
      </c>
      <c r="H1590" s="52">
        <v>0.09</v>
      </c>
      <c r="I1590" s="53">
        <v>1000000000</v>
      </c>
      <c r="J1590" s="54">
        <v>100.61</v>
      </c>
      <c r="K1590" s="54">
        <v>1006100000</v>
      </c>
      <c r="L1590" s="54">
        <v>100</v>
      </c>
      <c r="M1590" s="55">
        <v>102.1704</v>
      </c>
      <c r="N1590" s="56">
        <v>4</v>
      </c>
      <c r="O1590" s="52" t="e">
        <f>YIELD(E1590,F1590,H1590,J1590,L1590,N1590,2)</f>
        <v>#NAME?</v>
      </c>
      <c r="P1590" s="52" t="e">
        <f>YIELD(E1590,F1590,H1590,M1590,L1590,N1590,2)</f>
        <v>#NAME?</v>
      </c>
      <c r="Q1590" s="52">
        <f>H1590*L1590/M1590</f>
        <v>0.088088135115454186</v>
      </c>
      <c r="R1590" s="54">
        <f>I1590*O1590</f>
        <v>0</v>
      </c>
      <c r="S1590" s="52">
        <f>R1590/$I$1607</f>
        <v>0</v>
      </c>
      <c r="T1590" s="54">
        <f>I1590*M1590/100-K1590</f>
        <v>15604000</v>
      </c>
      <c r="U1590" s="46">
        <f>T1590/K1590</f>
        <v>0.015509392704502535</v>
      </c>
    </row>
    <row r="1591">
      <c r="A1591" s="50">
        <v>34</v>
      </c>
      <c r="B1591" s="50" t="s">
        <v>579</v>
      </c>
      <c r="C1591" s="50" t="s">
        <v>23</v>
      </c>
      <c r="D1591" s="50" t="s">
        <v>580</v>
      </c>
      <c r="E1591" s="51">
        <v>42552</v>
      </c>
      <c r="F1591" s="51">
        <v>45098</v>
      </c>
      <c r="G1591" s="51">
        <v>43899</v>
      </c>
      <c r="H1591" s="52">
        <v>0.0925</v>
      </c>
      <c r="I1591" s="53">
        <v>1000000000</v>
      </c>
      <c r="J1591" s="54">
        <v>99.96928571</v>
      </c>
      <c r="K1591" s="54">
        <v>999692857.1</v>
      </c>
      <c r="L1591" s="54">
        <v>100</v>
      </c>
      <c r="M1591" s="55">
        <v>103.8624</v>
      </c>
      <c r="N1591" s="56">
        <v>4</v>
      </c>
      <c r="O1591" s="52" t="e">
        <f>YIELD(E1591,F1591,H1591,J1591,L1591,N1591,2)</f>
        <v>#NAME?</v>
      </c>
      <c r="P1591" s="52" t="e">
        <f>YIELD(E1591,F1591,H1591,M1591,L1591,N1591,2)</f>
        <v>#NAME?</v>
      </c>
      <c r="Q1591" s="52">
        <f>H1591*L1591/M1591</f>
        <v>0.089060141109776017</v>
      </c>
      <c r="R1591" s="54">
        <f>I1591*O1591</f>
        <v>0</v>
      </c>
      <c r="S1591" s="52">
        <f>R1591/$I$1607</f>
        <v>0</v>
      </c>
      <c r="T1591" s="54">
        <f>I1591*M1591/100-K1591</f>
        <v>38931142.899999976</v>
      </c>
      <c r="U1591" s="46">
        <f>T1591/K1591</f>
        <v>0.03894310399789689</v>
      </c>
    </row>
    <row r="1592">
      <c r="A1592" s="50">
        <v>35</v>
      </c>
      <c r="B1592" s="50" t="s">
        <v>579</v>
      </c>
      <c r="C1592" s="50" t="s">
        <v>23</v>
      </c>
      <c r="D1592" s="50" t="s">
        <v>580</v>
      </c>
      <c r="E1592" s="51">
        <v>43026</v>
      </c>
      <c r="F1592" s="51">
        <v>45098</v>
      </c>
      <c r="G1592" s="51">
        <v>43899</v>
      </c>
      <c r="H1592" s="52">
        <v>0.0925</v>
      </c>
      <c r="I1592" s="53">
        <v>2000000000</v>
      </c>
      <c r="J1592" s="54">
        <v>99.96928571</v>
      </c>
      <c r="K1592" s="54">
        <v>1999385714.2</v>
      </c>
      <c r="L1592" s="54">
        <v>100</v>
      </c>
      <c r="M1592" s="55">
        <v>103.8624</v>
      </c>
      <c r="N1592" s="56">
        <v>4</v>
      </c>
      <c r="O1592" s="52" t="e">
        <f>YIELD(E1592,F1592,H1592,J1592,L1592,N1592,2)</f>
        <v>#NAME?</v>
      </c>
      <c r="P1592" s="52" t="e">
        <f>YIELD(E1592,F1592,H1592,M1592,L1592,N1592,2)</f>
        <v>#NAME?</v>
      </c>
      <c r="Q1592" s="52">
        <f>H1592*L1592/M1592</f>
        <v>0.089060141109776017</v>
      </c>
      <c r="R1592" s="54">
        <f>I1592*O1592</f>
        <v>0</v>
      </c>
      <c r="S1592" s="52">
        <f>R1592/$I$1607</f>
        <v>0</v>
      </c>
      <c r="T1592" s="54">
        <f>I1592*M1592/100-K1592</f>
        <v>77862285.799999952</v>
      </c>
      <c r="U1592" s="46">
        <f>T1592/K1592</f>
        <v>0.03894310399789689</v>
      </c>
    </row>
    <row r="1593">
      <c r="A1593" s="50">
        <v>36</v>
      </c>
      <c r="B1593" s="50" t="s">
        <v>579</v>
      </c>
      <c r="C1593" s="50" t="s">
        <v>23</v>
      </c>
      <c r="D1593" s="50" t="s">
        <v>580</v>
      </c>
      <c r="E1593" s="51">
        <v>43374</v>
      </c>
      <c r="F1593" s="51">
        <v>45098</v>
      </c>
      <c r="G1593" s="51">
        <v>43899</v>
      </c>
      <c r="H1593" s="52">
        <v>0.0925</v>
      </c>
      <c r="I1593" s="53">
        <v>1200000000</v>
      </c>
      <c r="J1593" s="54">
        <v>99.96928571</v>
      </c>
      <c r="K1593" s="54">
        <v>1199631428.52</v>
      </c>
      <c r="L1593" s="54">
        <v>100</v>
      </c>
      <c r="M1593" s="55">
        <v>103.8624</v>
      </c>
      <c r="N1593" s="56">
        <v>4</v>
      </c>
      <c r="O1593" s="52" t="e">
        <f>YIELD(E1593,F1593,H1593,J1593,L1593,N1593,2)</f>
        <v>#NAME?</v>
      </c>
      <c r="P1593" s="52" t="e">
        <f>YIELD(E1593,F1593,H1593,M1593,L1593,N1593,2)</f>
        <v>#NAME?</v>
      </c>
      <c r="Q1593" s="52">
        <f>H1593*L1593/M1593</f>
        <v>0.089060141109776017</v>
      </c>
      <c r="R1593" s="54">
        <f>I1593*O1593</f>
        <v>0</v>
      </c>
      <c r="S1593" s="52">
        <f>R1593/$I$1607</f>
        <v>0</v>
      </c>
      <c r="T1593" s="54">
        <f>I1593*M1593/100-K1593</f>
        <v>46717371.480000019</v>
      </c>
      <c r="U1593" s="46">
        <f>T1593/K1593</f>
        <v>0.038943103997896932</v>
      </c>
    </row>
    <row r="1594">
      <c r="A1594" s="50">
        <v>37</v>
      </c>
      <c r="B1594" s="50" t="s">
        <v>768</v>
      </c>
      <c r="C1594" s="50" t="s">
        <v>23</v>
      </c>
      <c r="D1594" s="50" t="s">
        <v>769</v>
      </c>
      <c r="E1594" s="51">
        <v>43832</v>
      </c>
      <c r="F1594" s="51">
        <v>44874</v>
      </c>
      <c r="G1594" s="51">
        <v>43899</v>
      </c>
      <c r="H1594" s="52">
        <v>0.079</v>
      </c>
      <c r="I1594" s="53">
        <v>2400000000</v>
      </c>
      <c r="J1594" s="54">
        <v>100.91</v>
      </c>
      <c r="K1594" s="54">
        <v>2421840000</v>
      </c>
      <c r="L1594" s="54">
        <v>100</v>
      </c>
      <c r="M1594" s="55">
        <v>102.0164</v>
      </c>
      <c r="N1594" s="56">
        <v>4</v>
      </c>
      <c r="O1594" s="52" t="e">
        <f>YIELD(E1594,F1594,H1594,J1594,L1594,N1594,2)</f>
        <v>#NAME?</v>
      </c>
      <c r="P1594" s="52" t="e">
        <f>YIELD(E1594,F1594,H1594,M1594,L1594,N1594,2)</f>
        <v>#NAME?</v>
      </c>
      <c r="Q1594" s="52">
        <f>H1594*L1594/M1594</f>
        <v>0.077438529491336686</v>
      </c>
      <c r="R1594" s="54">
        <f>I1594*O1594</f>
        <v>0</v>
      </c>
      <c r="S1594" s="52">
        <f>R1594/$I$1607</f>
        <v>0</v>
      </c>
      <c r="T1594" s="54">
        <f>I1594*M1594/100-K1594</f>
        <v>26553600</v>
      </c>
      <c r="U1594" s="46">
        <f>T1594/K1594</f>
        <v>0.01096422554751759</v>
      </c>
    </row>
    <row r="1595">
      <c r="A1595" s="50">
        <v>38</v>
      </c>
      <c r="B1595" s="50" t="s">
        <v>698</v>
      </c>
      <c r="C1595" s="50" t="s">
        <v>23</v>
      </c>
      <c r="D1595" s="50" t="s">
        <v>699</v>
      </c>
      <c r="E1595" s="51">
        <v>43300</v>
      </c>
      <c r="F1595" s="51">
        <v>45111</v>
      </c>
      <c r="G1595" s="51">
        <v>43899</v>
      </c>
      <c r="H1595" s="52">
        <v>0.08</v>
      </c>
      <c r="I1595" s="53">
        <v>1000000000</v>
      </c>
      <c r="J1595" s="54">
        <v>99.75</v>
      </c>
      <c r="K1595" s="54">
        <v>997500000</v>
      </c>
      <c r="L1595" s="54">
        <v>100</v>
      </c>
      <c r="M1595" s="55">
        <v>101.1749</v>
      </c>
      <c r="N1595" s="56">
        <v>4</v>
      </c>
      <c r="O1595" s="52" t="e">
        <f>YIELD(E1595,F1595,H1595,J1595,L1595,N1595,2)</f>
        <v>#NAME?</v>
      </c>
      <c r="P1595" s="52" t="e">
        <f>YIELD(E1595,F1595,H1595,M1595,L1595,N1595,2)</f>
        <v>#NAME?</v>
      </c>
      <c r="Q1595" s="52">
        <f>H1595*L1595/M1595</f>
        <v>0.079070994881141471</v>
      </c>
      <c r="R1595" s="54">
        <f>I1595*O1595</f>
        <v>0</v>
      </c>
      <c r="S1595" s="52">
        <f>R1595/$I$1607</f>
        <v>0</v>
      </c>
      <c r="T1595" s="54">
        <f>I1595*M1595/100-K1595</f>
        <v>14249000</v>
      </c>
      <c r="U1595" s="46">
        <f>T1595/K1595</f>
        <v>0.014284711779448622</v>
      </c>
    </row>
    <row r="1596">
      <c r="A1596" s="50">
        <v>39</v>
      </c>
      <c r="B1596" s="50" t="s">
        <v>389</v>
      </c>
      <c r="C1596" s="50" t="s">
        <v>23</v>
      </c>
      <c r="D1596" s="50" t="s">
        <v>390</v>
      </c>
      <c r="E1596" s="51">
        <v>43537</v>
      </c>
      <c r="F1596" s="51">
        <v>44383</v>
      </c>
      <c r="G1596" s="51">
        <v>43899</v>
      </c>
      <c r="H1596" s="52">
        <v>0.09</v>
      </c>
      <c r="I1596" s="53">
        <v>2000000000</v>
      </c>
      <c r="J1596" s="54">
        <v>95.03057143</v>
      </c>
      <c r="K1596" s="54">
        <v>1900611428.6000001</v>
      </c>
      <c r="L1596" s="54">
        <v>100</v>
      </c>
      <c r="M1596" s="55">
        <v>98.6093</v>
      </c>
      <c r="N1596" s="56">
        <v>4</v>
      </c>
      <c r="O1596" s="52" t="e">
        <f>YIELD(E1596,F1596,H1596,J1596,L1596,N1596,2)</f>
        <v>#NAME?</v>
      </c>
      <c r="P1596" s="52" t="e">
        <f>YIELD(E1596,F1596,H1596,M1596,L1596,N1596,2)</f>
        <v>#NAME?</v>
      </c>
      <c r="Q1596" s="52">
        <f>H1596*L1596/M1596</f>
        <v>0.091269281903431</v>
      </c>
      <c r="R1596" s="54">
        <f>I1596*O1596</f>
        <v>0</v>
      </c>
      <c r="S1596" s="52">
        <f>R1596/$I$1607</f>
        <v>0</v>
      </c>
      <c r="T1596" s="54">
        <f>I1596*M1596/100-K1596</f>
        <v>71574571.399999857</v>
      </c>
      <c r="U1596" s="46">
        <f>T1596/K1596</f>
        <v>0.037658708309842186</v>
      </c>
    </row>
    <row r="1597">
      <c r="A1597" s="50">
        <v>40</v>
      </c>
      <c r="B1597" s="50" t="s">
        <v>489</v>
      </c>
      <c r="C1597" s="50" t="s">
        <v>23</v>
      </c>
      <c r="D1597" s="50" t="s">
        <v>490</v>
      </c>
      <c r="E1597" s="51">
        <v>43888</v>
      </c>
      <c r="F1597" s="51">
        <v>44614</v>
      </c>
      <c r="G1597" s="51">
        <v>43899</v>
      </c>
      <c r="H1597" s="52">
        <v>0.1115</v>
      </c>
      <c r="I1597" s="53">
        <v>3000000000</v>
      </c>
      <c r="J1597" s="54">
        <v>100.865</v>
      </c>
      <c r="K1597" s="54">
        <v>3025950000</v>
      </c>
      <c r="L1597" s="54">
        <v>100</v>
      </c>
      <c r="M1597" s="55">
        <v>101.3541</v>
      </c>
      <c r="N1597" s="56">
        <v>4</v>
      </c>
      <c r="O1597" s="52" t="e">
        <f>YIELD(E1597,F1597,H1597,J1597,L1597,N1597,2)</f>
        <v>#NAME?</v>
      </c>
      <c r="P1597" s="52" t="e">
        <f>YIELD(E1597,F1597,H1597,M1597,L1597,N1597,2)</f>
        <v>#NAME?</v>
      </c>
      <c r="Q1597" s="52">
        <f>H1597*L1597/M1597</f>
        <v>0.11001034985264534</v>
      </c>
      <c r="R1597" s="54">
        <f>I1597*O1597</f>
        <v>0</v>
      </c>
      <c r="S1597" s="52">
        <f>R1597/$I$1607</f>
        <v>0</v>
      </c>
      <c r="T1597" s="54">
        <f>I1597*M1597/100-K1597</f>
        <v>14673000</v>
      </c>
      <c r="U1597" s="46">
        <f>T1597/K1597</f>
        <v>0.0048490556684677539</v>
      </c>
    </row>
    <row r="1598">
      <c r="A1598" s="50">
        <v>41</v>
      </c>
      <c r="B1598" s="50" t="s">
        <v>489</v>
      </c>
      <c r="C1598" s="50" t="s">
        <v>23</v>
      </c>
      <c r="D1598" s="50" t="s">
        <v>490</v>
      </c>
      <c r="E1598" s="51">
        <v>43895</v>
      </c>
      <c r="F1598" s="51">
        <v>44614</v>
      </c>
      <c r="G1598" s="51">
        <v>43899</v>
      </c>
      <c r="H1598" s="52">
        <v>0.1115</v>
      </c>
      <c r="I1598" s="53">
        <v>3000000000</v>
      </c>
      <c r="J1598" s="54">
        <v>100.865</v>
      </c>
      <c r="K1598" s="54">
        <v>3025950000</v>
      </c>
      <c r="L1598" s="54">
        <v>100</v>
      </c>
      <c r="M1598" s="55">
        <v>101.3541</v>
      </c>
      <c r="N1598" s="56">
        <v>4</v>
      </c>
      <c r="O1598" s="52" t="e">
        <f>YIELD(E1598,F1598,H1598,J1598,L1598,N1598,2)</f>
        <v>#NAME?</v>
      </c>
      <c r="P1598" s="52" t="e">
        <f>YIELD(E1598,F1598,H1598,M1598,L1598,N1598,2)</f>
        <v>#NAME?</v>
      </c>
      <c r="Q1598" s="52">
        <f>H1598*L1598/M1598</f>
        <v>0.11001034985264534</v>
      </c>
      <c r="R1598" s="54">
        <f>I1598*O1598</f>
        <v>0</v>
      </c>
      <c r="S1598" s="52">
        <f>R1598/$I$1607</f>
        <v>0</v>
      </c>
      <c r="T1598" s="54">
        <f>I1598*M1598/100-K1598</f>
        <v>14673000</v>
      </c>
      <c r="U1598" s="46">
        <f>T1598/K1598</f>
        <v>0.0048490556684677539</v>
      </c>
    </row>
    <row r="1599">
      <c r="A1599" s="50">
        <v>42</v>
      </c>
      <c r="B1599" s="50" t="s">
        <v>736</v>
      </c>
      <c r="C1599" s="50" t="s">
        <v>23</v>
      </c>
      <c r="D1599" s="50" t="s">
        <v>737</v>
      </c>
      <c r="E1599" s="51">
        <v>43404</v>
      </c>
      <c r="F1599" s="51">
        <v>46348</v>
      </c>
      <c r="G1599" s="51">
        <v>43899</v>
      </c>
      <c r="H1599" s="52">
        <v>0.088</v>
      </c>
      <c r="I1599" s="53">
        <v>2000000000</v>
      </c>
      <c r="J1599" s="54">
        <v>100</v>
      </c>
      <c r="K1599" s="54">
        <v>2000000000</v>
      </c>
      <c r="L1599" s="54">
        <v>100</v>
      </c>
      <c r="M1599" s="55">
        <v>102.1525</v>
      </c>
      <c r="N1599" s="56">
        <v>4</v>
      </c>
      <c r="O1599" s="52" t="e">
        <f>YIELD(E1599,F1599,H1599,J1599,L1599,N1599,2)</f>
        <v>#NAME?</v>
      </c>
      <c r="P1599" s="52" t="e">
        <f>YIELD(E1599,F1599,H1599,M1599,L1599,N1599,2)</f>
        <v>#NAME?</v>
      </c>
      <c r="Q1599" s="52">
        <f>H1599*L1599/M1599</f>
        <v>0.086145713516556116</v>
      </c>
      <c r="R1599" s="54">
        <f>I1599*O1599</f>
        <v>0</v>
      </c>
      <c r="S1599" s="52">
        <f>R1599/$I$1607</f>
        <v>0</v>
      </c>
      <c r="T1599" s="54">
        <f>I1599*M1599/100-K1599</f>
        <v>43050000</v>
      </c>
      <c r="U1599" s="46">
        <f>T1599/K1599</f>
        <v>0.021525</v>
      </c>
    </row>
    <row r="1600">
      <c r="A1600" s="50">
        <v>43</v>
      </c>
      <c r="B1600" s="50" t="s">
        <v>676</v>
      </c>
      <c r="C1600" s="50" t="s">
        <v>23</v>
      </c>
      <c r="D1600" s="50" t="s">
        <v>677</v>
      </c>
      <c r="E1600" s="51">
        <v>43892</v>
      </c>
      <c r="F1600" s="51">
        <v>45477</v>
      </c>
      <c r="G1600" s="51">
        <v>43899</v>
      </c>
      <c r="H1600" s="52">
        <v>0.0875</v>
      </c>
      <c r="I1600" s="53">
        <v>500000000</v>
      </c>
      <c r="J1600" s="54">
        <v>102.01259259</v>
      </c>
      <c r="K1600" s="54">
        <v>510062962.95000005</v>
      </c>
      <c r="L1600" s="54">
        <v>100</v>
      </c>
      <c r="M1600" s="55">
        <v>104.6005</v>
      </c>
      <c r="N1600" s="56">
        <v>4</v>
      </c>
      <c r="O1600" s="52" t="e">
        <f>YIELD(E1600,F1600,H1600,J1600,L1600,N1600,2)</f>
        <v>#NAME?</v>
      </c>
      <c r="P1600" s="52" t="e">
        <f>YIELD(E1600,F1600,H1600,M1600,L1600,N1600,2)</f>
        <v>#NAME?</v>
      </c>
      <c r="Q1600" s="52">
        <f>H1600*L1600/M1600</f>
        <v>0.083651607783901613</v>
      </c>
      <c r="R1600" s="54">
        <f>I1600*O1600</f>
        <v>0</v>
      </c>
      <c r="S1600" s="52">
        <f>R1600/$I$1607</f>
        <v>0</v>
      </c>
      <c r="T1600" s="54">
        <f>I1600*M1600/100-K1600</f>
        <v>12939537.049999952</v>
      </c>
      <c r="U1600" s="46">
        <f>T1600/K1600</f>
        <v>0.025368509360418661</v>
      </c>
    </row>
    <row r="1601">
      <c r="A1601" s="50">
        <v>44</v>
      </c>
      <c r="B1601" s="50" t="s">
        <v>676</v>
      </c>
      <c r="C1601" s="50" t="s">
        <v>23</v>
      </c>
      <c r="D1601" s="50" t="s">
        <v>677</v>
      </c>
      <c r="E1601" s="51">
        <v>43745</v>
      </c>
      <c r="F1601" s="51">
        <v>45477</v>
      </c>
      <c r="G1601" s="51">
        <v>43899</v>
      </c>
      <c r="H1601" s="52">
        <v>0.0875</v>
      </c>
      <c r="I1601" s="53">
        <v>2200000000</v>
      </c>
      <c r="J1601" s="54">
        <v>102.01259259</v>
      </c>
      <c r="K1601" s="54">
        <v>2244277036.98</v>
      </c>
      <c r="L1601" s="54">
        <v>100</v>
      </c>
      <c r="M1601" s="55">
        <v>104.6005</v>
      </c>
      <c r="N1601" s="56">
        <v>4</v>
      </c>
      <c r="O1601" s="52" t="e">
        <f>YIELD(E1601,F1601,H1601,J1601,L1601,N1601,2)</f>
        <v>#NAME?</v>
      </c>
      <c r="P1601" s="52" t="e">
        <f>YIELD(E1601,F1601,H1601,M1601,L1601,N1601,2)</f>
        <v>#NAME?</v>
      </c>
      <c r="Q1601" s="52">
        <f>H1601*L1601/M1601</f>
        <v>0.083651607783901613</v>
      </c>
      <c r="R1601" s="54">
        <f>I1601*O1601</f>
        <v>0</v>
      </c>
      <c r="S1601" s="52">
        <f>R1601/$I$1607</f>
        <v>0</v>
      </c>
      <c r="T1601" s="54">
        <f>I1601*M1601/100-K1601</f>
        <v>56933963.019999981</v>
      </c>
      <c r="U1601" s="46">
        <f>T1601/K1601</f>
        <v>0.025368509360418748</v>
      </c>
    </row>
    <row r="1602">
      <c r="A1602" s="50">
        <v>45</v>
      </c>
      <c r="B1602" s="50" t="s">
        <v>531</v>
      </c>
      <c r="C1602" s="50" t="s">
        <v>23</v>
      </c>
      <c r="D1602" s="50" t="s">
        <v>532</v>
      </c>
      <c r="E1602" s="51">
        <v>43861</v>
      </c>
      <c r="F1602" s="51">
        <v>44864</v>
      </c>
      <c r="G1602" s="51">
        <v>43899</v>
      </c>
      <c r="H1602" s="52">
        <v>0.0975</v>
      </c>
      <c r="I1602" s="53">
        <v>500000000</v>
      </c>
      <c r="J1602" s="54">
        <v>97.5225</v>
      </c>
      <c r="K1602" s="54">
        <v>487612500</v>
      </c>
      <c r="L1602" s="54">
        <v>100</v>
      </c>
      <c r="M1602" s="55">
        <v>97.5542</v>
      </c>
      <c r="N1602" s="56">
        <v>4</v>
      </c>
      <c r="O1602" s="52" t="e">
        <f>YIELD(E1602,F1602,H1602,J1602,L1602,N1602,2)</f>
        <v>#NAME?</v>
      </c>
      <c r="P1602" s="52" t="e">
        <f>YIELD(E1602,F1602,H1602,M1602,L1602,N1602,2)</f>
        <v>#NAME?</v>
      </c>
      <c r="Q1602" s="52">
        <f>H1602*L1602/M1602</f>
        <v>0.099944441141437274</v>
      </c>
      <c r="R1602" s="54">
        <f>I1602*O1602</f>
        <v>0</v>
      </c>
      <c r="S1602" s="52">
        <f>R1602/$I$1607</f>
        <v>0</v>
      </c>
      <c r="T1602" s="54">
        <f>I1602*M1602/100-K1602</f>
        <v>158500</v>
      </c>
      <c r="U1602" s="46">
        <f>T1602/K1602</f>
        <v>0.00032505319285293138</v>
      </c>
    </row>
    <row r="1603">
      <c r="A1603" s="50">
        <v>46</v>
      </c>
      <c r="B1603" s="50" t="s">
        <v>531</v>
      </c>
      <c r="C1603" s="50" t="s">
        <v>23</v>
      </c>
      <c r="D1603" s="50" t="s">
        <v>532</v>
      </c>
      <c r="E1603" s="51">
        <v>43854</v>
      </c>
      <c r="F1603" s="51">
        <v>44864</v>
      </c>
      <c r="G1603" s="51">
        <v>43899</v>
      </c>
      <c r="H1603" s="52">
        <v>0.0975</v>
      </c>
      <c r="I1603" s="53">
        <v>1500000000</v>
      </c>
      <c r="J1603" s="54">
        <v>97.5225</v>
      </c>
      <c r="K1603" s="54">
        <v>1462837500</v>
      </c>
      <c r="L1603" s="54">
        <v>100</v>
      </c>
      <c r="M1603" s="55">
        <v>97.5542</v>
      </c>
      <c r="N1603" s="56">
        <v>4</v>
      </c>
      <c r="O1603" s="52" t="e">
        <f>YIELD(E1603,F1603,H1603,J1603,L1603,N1603,2)</f>
        <v>#NAME?</v>
      </c>
      <c r="P1603" s="52" t="e">
        <f>YIELD(E1603,F1603,H1603,M1603,L1603,N1603,2)</f>
        <v>#NAME?</v>
      </c>
      <c r="Q1603" s="52">
        <f>H1603*L1603/M1603</f>
        <v>0.099944441141437274</v>
      </c>
      <c r="R1603" s="54">
        <f>I1603*O1603</f>
        <v>0</v>
      </c>
      <c r="S1603" s="52">
        <f>R1603/$I$1607</f>
        <v>0</v>
      </c>
      <c r="T1603" s="54">
        <f>I1603*M1603/100-K1603</f>
        <v>475500</v>
      </c>
      <c r="U1603" s="46">
        <f>T1603/K1603</f>
        <v>0.00032505319285293138</v>
      </c>
    </row>
    <row r="1604">
      <c r="A1604" s="50">
        <v>47</v>
      </c>
      <c r="B1604" s="50" t="s">
        <v>486</v>
      </c>
      <c r="C1604" s="50" t="s">
        <v>23</v>
      </c>
      <c r="D1604" s="50" t="s">
        <v>487</v>
      </c>
      <c r="E1604" s="51">
        <v>43797</v>
      </c>
      <c r="F1604" s="51">
        <v>44840</v>
      </c>
      <c r="G1604" s="51">
        <v>43899</v>
      </c>
      <c r="H1604" s="52">
        <v>0.085</v>
      </c>
      <c r="I1604" s="53">
        <v>3000000000</v>
      </c>
      <c r="J1604" s="54">
        <v>98.56770898</v>
      </c>
      <c r="K1604" s="54">
        <v>2957031269.4</v>
      </c>
      <c r="L1604" s="54">
        <v>100</v>
      </c>
      <c r="M1604" s="55">
        <v>98.2336</v>
      </c>
      <c r="N1604" s="56">
        <v>4</v>
      </c>
      <c r="O1604" s="52" t="e">
        <f>YIELD(E1604,F1604,H1604,J1604,L1604,N1604,2)</f>
        <v>#NAME?</v>
      </c>
      <c r="P1604" s="52" t="e">
        <f>YIELD(E1604,F1604,H1604,M1604,L1604,N1604,2)</f>
        <v>#NAME?</v>
      </c>
      <c r="Q1604" s="52">
        <f>H1604*L1604/M1604</f>
        <v>0.086528438334744939</v>
      </c>
      <c r="R1604" s="54">
        <f>I1604*O1604</f>
        <v>0</v>
      </c>
      <c r="S1604" s="52">
        <f>R1604/$I$1607</f>
        <v>0</v>
      </c>
      <c r="T1604" s="54">
        <f>I1604*M1604/100-K1604</f>
        <v>-10023269.400000095</v>
      </c>
      <c r="U1604" s="46">
        <f>T1604/K1604</f>
        <v>-0.0033896392992942138</v>
      </c>
    </row>
    <row r="1605">
      <c r="A1605" s="50">
        <v>48</v>
      </c>
      <c r="B1605" s="50" t="s">
        <v>599</v>
      </c>
      <c r="C1605" s="50" t="s">
        <v>23</v>
      </c>
      <c r="D1605" s="50" t="s">
        <v>600</v>
      </c>
      <c r="E1605" s="51">
        <v>43733</v>
      </c>
      <c r="F1605" s="51">
        <v>44980</v>
      </c>
      <c r="G1605" s="51">
        <v>43899</v>
      </c>
      <c r="H1605" s="52">
        <v>0.0825</v>
      </c>
      <c r="I1605" s="53">
        <v>2000000000</v>
      </c>
      <c r="J1605" s="54">
        <v>97.94</v>
      </c>
      <c r="K1605" s="54">
        <v>1958800000</v>
      </c>
      <c r="L1605" s="54">
        <v>100</v>
      </c>
      <c r="M1605" s="55">
        <v>100.495</v>
      </c>
      <c r="N1605" s="56">
        <v>4</v>
      </c>
      <c r="O1605" s="52" t="e">
        <f>YIELD(E1605,F1605,H1605,J1605,L1605,N1605,2)</f>
        <v>#NAME?</v>
      </c>
      <c r="P1605" s="52" t="e">
        <f>YIELD(E1605,F1605,H1605,M1605,L1605,N1605,2)</f>
        <v>#NAME?</v>
      </c>
      <c r="Q1605" s="52">
        <f>H1605*L1605/M1605</f>
        <v>0.082093636499328326</v>
      </c>
      <c r="R1605" s="54">
        <f>I1605*O1605</f>
        <v>0</v>
      </c>
      <c r="S1605" s="52">
        <f>R1605/$I$1607</f>
        <v>0</v>
      </c>
      <c r="T1605" s="54">
        <f>I1605*M1605/100-K1605</f>
        <v>51100000</v>
      </c>
      <c r="U1605" s="46">
        <f>T1605/K1605</f>
        <v>0.026087400449254644</v>
      </c>
    </row>
    <row r="1606">
      <c r="A1606" s="57">
        <v>49</v>
      </c>
      <c r="B1606" s="57" t="s">
        <v>599</v>
      </c>
      <c r="C1606" s="57" t="s">
        <v>23</v>
      </c>
      <c r="D1606" s="57" t="s">
        <v>600</v>
      </c>
      <c r="E1606" s="58">
        <v>43803</v>
      </c>
      <c r="F1606" s="58">
        <v>44980</v>
      </c>
      <c r="G1606" s="58">
        <v>43899</v>
      </c>
      <c r="H1606" s="59">
        <v>0.0825</v>
      </c>
      <c r="I1606" s="60">
        <v>3500000000</v>
      </c>
      <c r="J1606" s="61">
        <v>97.94</v>
      </c>
      <c r="K1606" s="61">
        <v>3427900000</v>
      </c>
      <c r="L1606" s="61">
        <v>100</v>
      </c>
      <c r="M1606" s="62">
        <v>100.495</v>
      </c>
      <c r="N1606" s="63">
        <v>4</v>
      </c>
      <c r="O1606" s="59" t="e">
        <f>YIELD(E1606,F1606,H1606,J1606,L1606,N1606,2)</f>
        <v>#NAME?</v>
      </c>
      <c r="P1606" s="59" t="e">
        <f>YIELD(E1606,F1606,H1606,M1606,L1606,N1606,2)</f>
        <v>#NAME?</v>
      </c>
      <c r="Q1606" s="59">
        <f>H1606*L1606/M1606</f>
        <v>0.082093636499328326</v>
      </c>
      <c r="R1606" s="61">
        <f>I1606*O1606</f>
        <v>0</v>
      </c>
      <c r="S1606" s="59">
        <f>R1606/$I$1607</f>
        <v>0</v>
      </c>
      <c r="T1606" s="61">
        <f>I1606*M1606/100-K1606</f>
        <v>89425000</v>
      </c>
      <c r="U1606" s="47">
        <f>T1606/K1606</f>
        <v>0.026087400449254644</v>
      </c>
    </row>
    <row r="1607">
      <c r="I1607" s="18">
        <f>SUM(I1558:I1606)</f>
        <v>68340000000</v>
      </c>
      <c r="K1607" s="18">
        <f>SUM(K1558:K1606)</f>
        <v>68691237069.0875</v>
      </c>
      <c r="R1607" s="18">
        <f>SUM(R1558:R1606)</f>
        <v>0</v>
      </c>
      <c r="S1607" s="20" t="e">
        <f>SUM(S1558:S1606)</f>
        <v>#NAME?</v>
      </c>
      <c r="T1607" s="18">
        <f>SUM(T1558:T1606)</f>
        <v>-375675259.08749878</v>
      </c>
      <c r="U1607" s="2">
        <f>T1607/K1607</f>
        <v>-0.0054690419785227672</v>
      </c>
    </row>
    <row r="1610">
      <c r="B1610" s="8" t="s">
        <v>0</v>
      </c>
      <c r="C1610" s="0" t="s">
        <v>173</v>
      </c>
      <c r="G1610" s="7" t="s">
        <v>4</v>
      </c>
      <c r="H1610" s="10">
        <v>43899</v>
      </c>
    </row>
    <row r="1612">
      <c r="A1612" s="43" t="s">
        <v>5</v>
      </c>
      <c r="B1612" s="43" t="s">
        <v>217</v>
      </c>
      <c r="C1612" s="43" t="s">
        <v>218</v>
      </c>
      <c r="D1612" s="43" t="s">
        <v>219</v>
      </c>
      <c r="E1612" s="43" t="s">
        <v>220</v>
      </c>
      <c r="F1612" s="43" t="s">
        <v>221</v>
      </c>
      <c r="G1612" s="45" t="s">
        <v>222</v>
      </c>
      <c r="H1612" s="43" t="s">
        <v>223</v>
      </c>
      <c r="I1612" s="43" t="s">
        <v>224</v>
      </c>
      <c r="J1612" s="43" t="s">
        <v>225</v>
      </c>
      <c r="K1612" s="44"/>
      <c r="L1612" s="43" t="s">
        <v>226</v>
      </c>
      <c r="M1612" s="43" t="s">
        <v>227</v>
      </c>
      <c r="N1612" s="43" t="s">
        <v>228</v>
      </c>
      <c r="O1612" s="43" t="s">
        <v>229</v>
      </c>
      <c r="P1612" s="43" t="s">
        <v>230</v>
      </c>
      <c r="Q1612" s="43" t="s">
        <v>231</v>
      </c>
      <c r="R1612" s="43" t="s">
        <v>232</v>
      </c>
      <c r="S1612" s="43" t="s">
        <v>233</v>
      </c>
      <c r="T1612" s="43" t="s">
        <v>234</v>
      </c>
      <c r="U1612" s="48" t="s">
        <v>235</v>
      </c>
    </row>
    <row r="1613">
      <c r="A1613" s="44"/>
      <c r="B1613" s="44"/>
      <c r="C1613" s="44"/>
      <c r="D1613" s="44"/>
      <c r="E1613" s="44"/>
      <c r="F1613" s="44"/>
      <c r="G1613" s="44"/>
      <c r="H1613" s="44"/>
      <c r="I1613" s="44"/>
      <c r="J1613" s="42" t="s">
        <v>236</v>
      </c>
      <c r="K1613" s="42" t="s">
        <v>237</v>
      </c>
      <c r="L1613" s="44"/>
      <c r="M1613" s="44"/>
      <c r="N1613" s="44"/>
      <c r="O1613" s="44"/>
      <c r="P1613" s="44"/>
      <c r="Q1613" s="44"/>
      <c r="R1613" s="44"/>
      <c r="S1613" s="44"/>
      <c r="T1613" s="44"/>
      <c r="U1613" s="49"/>
    </row>
    <row r="1614">
      <c r="A1614" s="50">
        <v>1</v>
      </c>
      <c r="B1614" s="50" t="s">
        <v>515</v>
      </c>
      <c r="C1614" s="50" t="s">
        <v>23</v>
      </c>
      <c r="D1614" s="50" t="s">
        <v>516</v>
      </c>
      <c r="E1614" s="51">
        <v>43427</v>
      </c>
      <c r="F1614" s="51">
        <v>44734</v>
      </c>
      <c r="G1614" s="51">
        <v>43899</v>
      </c>
      <c r="H1614" s="52">
        <v>0.0925</v>
      </c>
      <c r="I1614" s="53">
        <v>1500000000</v>
      </c>
      <c r="J1614" s="54">
        <v>99.2</v>
      </c>
      <c r="K1614" s="54">
        <v>1488000000</v>
      </c>
      <c r="L1614" s="54">
        <v>100</v>
      </c>
      <c r="M1614" s="55">
        <v>100.0757</v>
      </c>
      <c r="N1614" s="56">
        <v>4</v>
      </c>
      <c r="O1614" s="52" t="e">
        <f>YIELD(E1614,F1614,H1614,J1614,L1614,N1614,2)</f>
        <v>#NAME?</v>
      </c>
      <c r="P1614" s="52" t="e">
        <f>YIELD(E1614,F1614,H1614,M1614,L1614,N1614,2)</f>
        <v>#NAME?</v>
      </c>
      <c r="Q1614" s="52">
        <f>H1614*L1614/M1614</f>
        <v>0.092430030466936527</v>
      </c>
      <c r="R1614" s="54">
        <f>I1614*O1614</f>
        <v>0</v>
      </c>
      <c r="S1614" s="52">
        <f>R1614/$I$1628</f>
        <v>0</v>
      </c>
      <c r="T1614" s="54">
        <f>I1614*M1614/100-K1614</f>
        <v>13135500</v>
      </c>
      <c r="U1614" s="46">
        <f>T1614/K1614</f>
        <v>0.0088276209677419348</v>
      </c>
    </row>
    <row r="1615">
      <c r="A1615" s="50">
        <v>2</v>
      </c>
      <c r="B1615" s="50" t="s">
        <v>555</v>
      </c>
      <c r="C1615" s="50" t="s">
        <v>23</v>
      </c>
      <c r="D1615" s="50" t="s">
        <v>556</v>
      </c>
      <c r="E1615" s="51">
        <v>43712</v>
      </c>
      <c r="F1615" s="51">
        <v>44808</v>
      </c>
      <c r="G1615" s="51">
        <v>43899</v>
      </c>
      <c r="H1615" s="52">
        <v>0.0925</v>
      </c>
      <c r="I1615" s="53">
        <v>1260000000</v>
      </c>
      <c r="J1615" s="54">
        <v>100</v>
      </c>
      <c r="K1615" s="54">
        <v>1260000000</v>
      </c>
      <c r="L1615" s="54">
        <v>100</v>
      </c>
      <c r="M1615" s="55">
        <v>103.9559</v>
      </c>
      <c r="N1615" s="56">
        <v>4</v>
      </c>
      <c r="O1615" s="52" t="e">
        <f>YIELD(E1615,F1615,H1615,J1615,L1615,N1615,2)</f>
        <v>#NAME?</v>
      </c>
      <c r="P1615" s="52" t="e">
        <f>YIELD(E1615,F1615,H1615,M1615,L1615,N1615,2)</f>
        <v>#NAME?</v>
      </c>
      <c r="Q1615" s="52">
        <f>H1615*L1615/M1615</f>
        <v>0.0889800386510049</v>
      </c>
      <c r="R1615" s="54">
        <f>I1615*O1615</f>
        <v>0</v>
      </c>
      <c r="S1615" s="52">
        <f>R1615/$I$1628</f>
        <v>0</v>
      </c>
      <c r="T1615" s="54">
        <f>I1615*M1615/100-K1615</f>
        <v>49844340</v>
      </c>
      <c r="U1615" s="46">
        <f>T1615/K1615</f>
        <v>0.039559</v>
      </c>
    </row>
    <row r="1616">
      <c r="A1616" s="50">
        <v>3</v>
      </c>
      <c r="B1616" s="50" t="s">
        <v>730</v>
      </c>
      <c r="C1616" s="50" t="s">
        <v>23</v>
      </c>
      <c r="D1616" s="50" t="s">
        <v>731</v>
      </c>
      <c r="E1616" s="51">
        <v>43432</v>
      </c>
      <c r="F1616" s="51">
        <v>45366</v>
      </c>
      <c r="G1616" s="51">
        <v>43899</v>
      </c>
      <c r="H1616" s="52">
        <v>0.08375</v>
      </c>
      <c r="I1616" s="53">
        <v>2000000000</v>
      </c>
      <c r="J1616" s="54">
        <v>101.83</v>
      </c>
      <c r="K1616" s="54">
        <v>2036600000</v>
      </c>
      <c r="L1616" s="54">
        <v>100</v>
      </c>
      <c r="M1616" s="55">
        <v>108.5176</v>
      </c>
      <c r="N1616" s="56">
        <v>2</v>
      </c>
      <c r="O1616" s="52" t="e">
        <f>YIELD(E1616,F1616,H1616,J1616,L1616,N1616,2)</f>
        <v>#NAME?</v>
      </c>
      <c r="P1616" s="52" t="e">
        <f>YIELD(E1616,F1616,H1616,M1616,L1616,N1616,2)</f>
        <v>#NAME?</v>
      </c>
      <c r="Q1616" s="52">
        <f>H1616*L1616/M1616</f>
        <v>0.0771764211519606</v>
      </c>
      <c r="R1616" s="54">
        <f>I1616*O1616</f>
        <v>0</v>
      </c>
      <c r="S1616" s="52">
        <f>R1616/$I$1628</f>
        <v>0</v>
      </c>
      <c r="T1616" s="54">
        <f>I1616*M1616/100-K1616</f>
        <v>133752000</v>
      </c>
      <c r="U1616" s="46">
        <f>T1616/K1616</f>
        <v>0.065674162820386919</v>
      </c>
    </row>
    <row r="1617">
      <c r="A1617" s="50">
        <v>4</v>
      </c>
      <c r="B1617" s="50" t="s">
        <v>662</v>
      </c>
      <c r="C1617" s="50" t="s">
        <v>23</v>
      </c>
      <c r="D1617" s="50" t="s">
        <v>663</v>
      </c>
      <c r="E1617" s="51">
        <v>43748</v>
      </c>
      <c r="F1617" s="51">
        <v>47253</v>
      </c>
      <c r="G1617" s="51">
        <v>43899</v>
      </c>
      <c r="H1617" s="52">
        <v>0.0825</v>
      </c>
      <c r="I1617" s="53">
        <v>3000000000</v>
      </c>
      <c r="J1617" s="54">
        <v>106.13285714</v>
      </c>
      <c r="K1617" s="54">
        <v>3183985714.2000003</v>
      </c>
      <c r="L1617" s="54">
        <v>100</v>
      </c>
      <c r="M1617" s="55">
        <v>107.3335</v>
      </c>
      <c r="N1617" s="56">
        <v>2</v>
      </c>
      <c r="O1617" s="52" t="e">
        <f>YIELD(E1617,F1617,H1617,J1617,L1617,N1617,2)</f>
        <v>#NAME?</v>
      </c>
      <c r="P1617" s="52" t="e">
        <f>YIELD(E1617,F1617,H1617,M1617,L1617,N1617,2)</f>
        <v>#NAME?</v>
      </c>
      <c r="Q1617" s="52">
        <f>H1617*L1617/M1617</f>
        <v>0.076863234684418191</v>
      </c>
      <c r="R1617" s="54">
        <f>I1617*O1617</f>
        <v>0</v>
      </c>
      <c r="S1617" s="52">
        <f>R1617/$I$1628</f>
        <v>0</v>
      </c>
      <c r="T1617" s="54">
        <f>I1617*M1617/100-K1617</f>
        <v>36019285.799999714</v>
      </c>
      <c r="U1617" s="46">
        <f>T1617/K1617</f>
        <v>0.011312640518253652</v>
      </c>
    </row>
    <row r="1618">
      <c r="A1618" s="50">
        <v>5</v>
      </c>
      <c r="B1618" s="50" t="s">
        <v>662</v>
      </c>
      <c r="C1618" s="50" t="s">
        <v>23</v>
      </c>
      <c r="D1618" s="50" t="s">
        <v>663</v>
      </c>
      <c r="E1618" s="51">
        <v>43495</v>
      </c>
      <c r="F1618" s="51">
        <v>47253</v>
      </c>
      <c r="G1618" s="51">
        <v>43899</v>
      </c>
      <c r="H1618" s="52">
        <v>0.0825</v>
      </c>
      <c r="I1618" s="53">
        <v>500000000</v>
      </c>
      <c r="J1618" s="54">
        <v>106.13285714</v>
      </c>
      <c r="K1618" s="54">
        <v>530664285.69999993</v>
      </c>
      <c r="L1618" s="54">
        <v>100</v>
      </c>
      <c r="M1618" s="55">
        <v>107.3335</v>
      </c>
      <c r="N1618" s="56">
        <v>2</v>
      </c>
      <c r="O1618" s="52" t="e">
        <f>YIELD(E1618,F1618,H1618,J1618,L1618,N1618,2)</f>
        <v>#NAME?</v>
      </c>
      <c r="P1618" s="52" t="e">
        <f>YIELD(E1618,F1618,H1618,M1618,L1618,N1618,2)</f>
        <v>#NAME?</v>
      </c>
      <c r="Q1618" s="52">
        <f>H1618*L1618/M1618</f>
        <v>0.076863234684418191</v>
      </c>
      <c r="R1618" s="54">
        <f>I1618*O1618</f>
        <v>0</v>
      </c>
      <c r="S1618" s="52">
        <f>R1618/$I$1628</f>
        <v>0</v>
      </c>
      <c r="T1618" s="54">
        <f>I1618*M1618/100-K1618</f>
        <v>6003214.3000000715</v>
      </c>
      <c r="U1618" s="46">
        <f>T1618/K1618</f>
        <v>0.011312640518253878</v>
      </c>
    </row>
    <row r="1619">
      <c r="A1619" s="50">
        <v>6</v>
      </c>
      <c r="B1619" s="50" t="s">
        <v>501</v>
      </c>
      <c r="C1619" s="50" t="s">
        <v>23</v>
      </c>
      <c r="D1619" s="50" t="s">
        <v>502</v>
      </c>
      <c r="E1619" s="51">
        <v>43760</v>
      </c>
      <c r="F1619" s="51">
        <v>50875</v>
      </c>
      <c r="G1619" s="51">
        <v>43899</v>
      </c>
      <c r="H1619" s="52">
        <v>0.08375</v>
      </c>
      <c r="I1619" s="53">
        <v>500000000</v>
      </c>
      <c r="J1619" s="54">
        <v>106.06</v>
      </c>
      <c r="K1619" s="54">
        <v>530300000</v>
      </c>
      <c r="L1619" s="54">
        <v>100</v>
      </c>
      <c r="M1619" s="55">
        <v>108.4698</v>
      </c>
      <c r="N1619" s="56">
        <v>2</v>
      </c>
      <c r="O1619" s="52" t="e">
        <f>YIELD(E1619,F1619,H1619,J1619,L1619,N1619,2)</f>
        <v>#NAME?</v>
      </c>
      <c r="P1619" s="52" t="e">
        <f>YIELD(E1619,F1619,H1619,M1619,L1619,N1619,2)</f>
        <v>#NAME?</v>
      </c>
      <c r="Q1619" s="52">
        <f>H1619*L1619/M1619</f>
        <v>0.077210430921786519</v>
      </c>
      <c r="R1619" s="54">
        <f>I1619*O1619</f>
        <v>0</v>
      </c>
      <c r="S1619" s="52">
        <f>R1619/$I$1628</f>
        <v>0</v>
      </c>
      <c r="T1619" s="54">
        <f>I1619*M1619/100-K1619</f>
        <v>12049000</v>
      </c>
      <c r="U1619" s="46">
        <f>T1619/K1619</f>
        <v>0.022721101263435791</v>
      </c>
    </row>
    <row r="1620">
      <c r="A1620" s="50">
        <v>7</v>
      </c>
      <c r="B1620" s="50" t="s">
        <v>571</v>
      </c>
      <c r="C1620" s="50" t="s">
        <v>23</v>
      </c>
      <c r="D1620" s="50" t="s">
        <v>572</v>
      </c>
      <c r="E1620" s="51">
        <v>43822</v>
      </c>
      <c r="F1620" s="51">
        <v>47741</v>
      </c>
      <c r="G1620" s="51">
        <v>43899</v>
      </c>
      <c r="H1620" s="52">
        <v>0.07</v>
      </c>
      <c r="I1620" s="53">
        <v>2500000000</v>
      </c>
      <c r="J1620" s="54">
        <v>98.3</v>
      </c>
      <c r="K1620" s="54">
        <v>2457500000</v>
      </c>
      <c r="L1620" s="54">
        <v>100</v>
      </c>
      <c r="M1620" s="55">
        <v>99.5</v>
      </c>
      <c r="N1620" s="56">
        <v>2</v>
      </c>
      <c r="O1620" s="52" t="e">
        <f>YIELD(E1620,F1620,H1620,J1620,L1620,N1620,2)</f>
        <v>#NAME?</v>
      </c>
      <c r="P1620" s="52" t="e">
        <f>YIELD(E1620,F1620,H1620,M1620,L1620,N1620,2)</f>
        <v>#NAME?</v>
      </c>
      <c r="Q1620" s="52">
        <f>H1620*L1620/M1620</f>
        <v>0.070351758793969862</v>
      </c>
      <c r="R1620" s="54">
        <f>I1620*O1620</f>
        <v>0</v>
      </c>
      <c r="S1620" s="52">
        <f>R1620/$I$1628</f>
        <v>0</v>
      </c>
      <c r="T1620" s="54">
        <f>I1620*M1620/100-K1620</f>
        <v>30000000</v>
      </c>
      <c r="U1620" s="46">
        <f>T1620/K1620</f>
        <v>0.012207527975584944</v>
      </c>
    </row>
    <row r="1621">
      <c r="A1621" s="50">
        <v>8</v>
      </c>
      <c r="B1621" s="50" t="s">
        <v>849</v>
      </c>
      <c r="C1621" s="50" t="s">
        <v>23</v>
      </c>
      <c r="D1621" s="50" t="s">
        <v>850</v>
      </c>
      <c r="E1621" s="51">
        <v>43525</v>
      </c>
      <c r="F1621" s="51">
        <v>49049</v>
      </c>
      <c r="G1621" s="51">
        <v>43899</v>
      </c>
      <c r="H1621" s="52">
        <v>0.08625</v>
      </c>
      <c r="I1621" s="53">
        <v>2500000000</v>
      </c>
      <c r="J1621" s="54">
        <v>100.3</v>
      </c>
      <c r="K1621" s="54">
        <v>2507500000</v>
      </c>
      <c r="L1621" s="54">
        <v>100</v>
      </c>
      <c r="M1621" s="55">
        <v>107.5513</v>
      </c>
      <c r="N1621" s="56">
        <v>2</v>
      </c>
      <c r="O1621" s="52" t="e">
        <f>YIELD(E1621,F1621,H1621,J1621,L1621,N1621,2)</f>
        <v>#NAME?</v>
      </c>
      <c r="P1621" s="52" t="e">
        <f>YIELD(E1621,F1621,H1621,M1621,L1621,N1621,2)</f>
        <v>#NAME?</v>
      </c>
      <c r="Q1621" s="52">
        <f>H1621*L1621/M1621</f>
        <v>0.080194288678983885</v>
      </c>
      <c r="R1621" s="54">
        <f>I1621*O1621</f>
        <v>0</v>
      </c>
      <c r="S1621" s="52">
        <f>R1621/$I$1628</f>
        <v>0</v>
      </c>
      <c r="T1621" s="54">
        <f>I1621*M1621/100-K1621</f>
        <v>181282500</v>
      </c>
      <c r="U1621" s="46">
        <f>T1621/K1621</f>
        <v>0.072296111665004992</v>
      </c>
    </row>
    <row r="1622">
      <c r="A1622" s="50">
        <v>9</v>
      </c>
      <c r="B1622" s="50" t="s">
        <v>383</v>
      </c>
      <c r="C1622" s="50" t="s">
        <v>23</v>
      </c>
      <c r="D1622" s="50" t="s">
        <v>384</v>
      </c>
      <c r="E1622" s="51">
        <v>43518</v>
      </c>
      <c r="F1622" s="51">
        <v>44368</v>
      </c>
      <c r="G1622" s="51">
        <v>43899</v>
      </c>
      <c r="H1622" s="52">
        <v>0.09</v>
      </c>
      <c r="I1622" s="53">
        <v>1000000000</v>
      </c>
      <c r="J1622" s="54">
        <v>100.14</v>
      </c>
      <c r="K1622" s="54">
        <v>1001400000</v>
      </c>
      <c r="L1622" s="54">
        <v>100</v>
      </c>
      <c r="M1622" s="55">
        <v>102.1704</v>
      </c>
      <c r="N1622" s="56">
        <v>4</v>
      </c>
      <c r="O1622" s="52" t="e">
        <f>YIELD(E1622,F1622,H1622,J1622,L1622,N1622,2)</f>
        <v>#NAME?</v>
      </c>
      <c r="P1622" s="52" t="e">
        <f>YIELD(E1622,F1622,H1622,M1622,L1622,N1622,2)</f>
        <v>#NAME?</v>
      </c>
      <c r="Q1622" s="52">
        <f>H1622*L1622/M1622</f>
        <v>0.088088135115454186</v>
      </c>
      <c r="R1622" s="54">
        <f>I1622*O1622</f>
        <v>0</v>
      </c>
      <c r="S1622" s="52">
        <f>R1622/$I$1628</f>
        <v>0</v>
      </c>
      <c r="T1622" s="54">
        <f>I1622*M1622/100-K1622</f>
        <v>20304000</v>
      </c>
      <c r="U1622" s="46">
        <f>T1622/K1622</f>
        <v>0.020275614140203714</v>
      </c>
    </row>
    <row r="1623">
      <c r="A1623" s="50">
        <v>10</v>
      </c>
      <c r="B1623" s="50" t="s">
        <v>803</v>
      </c>
      <c r="C1623" s="50" t="s">
        <v>23</v>
      </c>
      <c r="D1623" s="50" t="s">
        <v>804</v>
      </c>
      <c r="E1623" s="51">
        <v>43629</v>
      </c>
      <c r="F1623" s="51">
        <v>44024</v>
      </c>
      <c r="G1623" s="51">
        <v>43899</v>
      </c>
      <c r="H1623" s="52">
        <v>0.079</v>
      </c>
      <c r="I1623" s="53">
        <v>2000000000</v>
      </c>
      <c r="J1623" s="54">
        <v>100.23</v>
      </c>
      <c r="K1623" s="54">
        <v>2004600000</v>
      </c>
      <c r="L1623" s="54">
        <v>100</v>
      </c>
      <c r="M1623" s="55">
        <v>100.959</v>
      </c>
      <c r="N1623" s="56">
        <v>4</v>
      </c>
      <c r="O1623" s="52" t="e">
        <f>YIELD(E1623,F1623,H1623,J1623,L1623,N1623,2)</f>
        <v>#NAME?</v>
      </c>
      <c r="P1623" s="52" t="e">
        <f>YIELD(E1623,F1623,H1623,M1623,L1623,N1623,2)</f>
        <v>#NAME?</v>
      </c>
      <c r="Q1623" s="52">
        <f>H1623*L1623/M1623</f>
        <v>0.078249586465793039</v>
      </c>
      <c r="R1623" s="54">
        <f>I1623*O1623</f>
        <v>0</v>
      </c>
      <c r="S1623" s="52">
        <f>R1623/$I$1628</f>
        <v>0</v>
      </c>
      <c r="T1623" s="54">
        <f>I1623*M1623/100-K1623</f>
        <v>14580000</v>
      </c>
      <c r="U1623" s="46">
        <f>T1623/K1623</f>
        <v>0.0072732714756061061</v>
      </c>
    </row>
    <row r="1624">
      <c r="A1624" s="50">
        <v>11</v>
      </c>
      <c r="B1624" s="50" t="s">
        <v>285</v>
      </c>
      <c r="C1624" s="50" t="s">
        <v>23</v>
      </c>
      <c r="D1624" s="50" t="s">
        <v>286</v>
      </c>
      <c r="E1624" s="51">
        <v>42814</v>
      </c>
      <c r="F1624" s="51">
        <v>45382</v>
      </c>
      <c r="G1624" s="51">
        <v>43899</v>
      </c>
      <c r="H1624" s="52">
        <v>0.07</v>
      </c>
      <c r="I1624" s="53">
        <v>0.22</v>
      </c>
      <c r="J1624" s="54">
        <v>100.72</v>
      </c>
      <c r="K1624" s="54">
        <v>0.221584</v>
      </c>
      <c r="L1624" s="54">
        <v>100</v>
      </c>
      <c r="M1624" s="55">
        <v>10</v>
      </c>
      <c r="N1624" s="56">
        <v>4</v>
      </c>
      <c r="O1624" s="52" t="e">
        <f>YIELD(E1624,F1624,H1624,J1624,L1624,N1624,2)</f>
        <v>#NAME?</v>
      </c>
      <c r="P1624" s="52" t="e">
        <f>YIELD(E1624,F1624,H1624,M1624,L1624,N1624,2)</f>
        <v>#NAME?</v>
      </c>
      <c r="Q1624" s="52">
        <f>H1624*L1624/M1624</f>
        <v>0.70000000000000007</v>
      </c>
      <c r="R1624" s="54">
        <f>I1624*O1624</f>
        <v>0</v>
      </c>
      <c r="S1624" s="52">
        <f>R1624/$I$1628</f>
        <v>0</v>
      </c>
      <c r="T1624" s="54">
        <f>I1624*M1624/100-K1624</f>
        <v>-0.199584</v>
      </c>
      <c r="U1624" s="46">
        <f>T1624/K1624</f>
        <v>-0.9007148530579826</v>
      </c>
    </row>
    <row r="1625">
      <c r="A1625" s="50">
        <v>12</v>
      </c>
      <c r="B1625" s="50" t="s">
        <v>736</v>
      </c>
      <c r="C1625" s="50" t="s">
        <v>23</v>
      </c>
      <c r="D1625" s="50" t="s">
        <v>737</v>
      </c>
      <c r="E1625" s="51">
        <v>43508</v>
      </c>
      <c r="F1625" s="51">
        <v>44604</v>
      </c>
      <c r="G1625" s="51">
        <v>43899</v>
      </c>
      <c r="H1625" s="52">
        <v>0.088</v>
      </c>
      <c r="I1625" s="53">
        <v>1500000000</v>
      </c>
      <c r="J1625" s="54">
        <v>100</v>
      </c>
      <c r="K1625" s="54">
        <v>1500000000</v>
      </c>
      <c r="L1625" s="54">
        <v>100</v>
      </c>
      <c r="M1625" s="55">
        <v>102.1525</v>
      </c>
      <c r="N1625" s="56">
        <v>4</v>
      </c>
      <c r="O1625" s="52" t="e">
        <f>YIELD(E1625,F1625,H1625,J1625,L1625,N1625,2)</f>
        <v>#NAME?</v>
      </c>
      <c r="P1625" s="52" t="e">
        <f>YIELD(E1625,F1625,H1625,M1625,L1625,N1625,2)</f>
        <v>#NAME?</v>
      </c>
      <c r="Q1625" s="52">
        <f>H1625*L1625/M1625</f>
        <v>0.086145713516556116</v>
      </c>
      <c r="R1625" s="54">
        <f>I1625*O1625</f>
        <v>0</v>
      </c>
      <c r="S1625" s="52">
        <f>R1625/$I$1628</f>
        <v>0</v>
      </c>
      <c r="T1625" s="54">
        <f>I1625*M1625/100-K1625</f>
        <v>32287500</v>
      </c>
      <c r="U1625" s="46">
        <f>T1625/K1625</f>
        <v>0.021525</v>
      </c>
    </row>
    <row r="1626">
      <c r="A1626" s="50">
        <v>13</v>
      </c>
      <c r="B1626" s="50" t="s">
        <v>484</v>
      </c>
      <c r="C1626" s="50" t="s">
        <v>23</v>
      </c>
      <c r="D1626" s="50" t="s">
        <v>485</v>
      </c>
      <c r="E1626" s="51">
        <v>43651</v>
      </c>
      <c r="F1626" s="51">
        <v>44747</v>
      </c>
      <c r="G1626" s="51">
        <v>43899</v>
      </c>
      <c r="H1626" s="52">
        <v>0.0995</v>
      </c>
      <c r="I1626" s="53">
        <v>500000000</v>
      </c>
      <c r="J1626" s="54">
        <v>100</v>
      </c>
      <c r="K1626" s="54">
        <v>500000000</v>
      </c>
      <c r="L1626" s="54">
        <v>100</v>
      </c>
      <c r="M1626" s="55">
        <v>98.6291</v>
      </c>
      <c r="N1626" s="56">
        <v>4</v>
      </c>
      <c r="O1626" s="52" t="e">
        <f>YIELD(E1626,F1626,H1626,J1626,L1626,N1626,2)</f>
        <v>#NAME?</v>
      </c>
      <c r="P1626" s="52" t="e">
        <f>YIELD(E1626,F1626,H1626,M1626,L1626,N1626,2)</f>
        <v>#NAME?</v>
      </c>
      <c r="Q1626" s="52">
        <f>H1626*L1626/M1626</f>
        <v>0.10088300511715104</v>
      </c>
      <c r="R1626" s="54">
        <f>I1626*O1626</f>
        <v>0</v>
      </c>
      <c r="S1626" s="52">
        <f>R1626/$I$1628</f>
        <v>0</v>
      </c>
      <c r="T1626" s="54">
        <f>I1626*M1626/100-K1626</f>
        <v>-6854500</v>
      </c>
      <c r="U1626" s="46">
        <f>T1626/K1626</f>
        <v>-0.013709</v>
      </c>
    </row>
    <row r="1627">
      <c r="A1627" s="57">
        <v>14</v>
      </c>
      <c r="B1627" s="57" t="s">
        <v>531</v>
      </c>
      <c r="C1627" s="57" t="s">
        <v>23</v>
      </c>
      <c r="D1627" s="57" t="s">
        <v>532</v>
      </c>
      <c r="E1627" s="58">
        <v>43843</v>
      </c>
      <c r="F1627" s="58">
        <v>44864</v>
      </c>
      <c r="G1627" s="58">
        <v>43899</v>
      </c>
      <c r="H1627" s="59">
        <v>0.0975</v>
      </c>
      <c r="I1627" s="60">
        <v>1500000000</v>
      </c>
      <c r="J1627" s="61">
        <v>99.98</v>
      </c>
      <c r="K1627" s="61">
        <v>1499700000</v>
      </c>
      <c r="L1627" s="61">
        <v>100</v>
      </c>
      <c r="M1627" s="62">
        <v>97.5542</v>
      </c>
      <c r="N1627" s="63">
        <v>4</v>
      </c>
      <c r="O1627" s="59" t="e">
        <f>YIELD(E1627,F1627,H1627,J1627,L1627,N1627,2)</f>
        <v>#NAME?</v>
      </c>
      <c r="P1627" s="59" t="e">
        <f>YIELD(E1627,F1627,H1627,M1627,L1627,N1627,2)</f>
        <v>#NAME?</v>
      </c>
      <c r="Q1627" s="59">
        <f>H1627*L1627/M1627</f>
        <v>0.099944441141437274</v>
      </c>
      <c r="R1627" s="61">
        <f>I1627*O1627</f>
        <v>0</v>
      </c>
      <c r="S1627" s="59">
        <f>R1627/$I$1628</f>
        <v>0</v>
      </c>
      <c r="T1627" s="61">
        <f>I1627*M1627/100-K1627</f>
        <v>-36387000</v>
      </c>
      <c r="U1627" s="47">
        <f>T1627/K1627</f>
        <v>-0.024262852570514103</v>
      </c>
    </row>
    <row r="1628">
      <c r="I1628" s="18">
        <f>SUM(I1614:I1627)</f>
        <v>20260000000.22</v>
      </c>
      <c r="K1628" s="18">
        <f>SUM(K1614:K1627)</f>
        <v>20500250000.121586</v>
      </c>
      <c r="R1628" s="18">
        <f>SUM(R1614:R1627)</f>
        <v>0</v>
      </c>
      <c r="S1628" s="20" t="e">
        <f>SUM(S1614:S1627)</f>
        <v>#NAME?</v>
      </c>
      <c r="T1628" s="18">
        <f>SUM(T1614:T1627)</f>
        <v>486015839.90041578</v>
      </c>
      <c r="U1628" s="2">
        <f>T1628/K1628</f>
        <v>0.023707800631579286</v>
      </c>
    </row>
    <row r="1631">
      <c r="B1631" s="8" t="s">
        <v>0</v>
      </c>
      <c r="C1631" s="0" t="s">
        <v>174</v>
      </c>
      <c r="G1631" s="7" t="s">
        <v>4</v>
      </c>
      <c r="H1631" s="10">
        <v>43899</v>
      </c>
    </row>
    <row r="1633">
      <c r="A1633" s="43" t="s">
        <v>5</v>
      </c>
      <c r="B1633" s="43" t="s">
        <v>217</v>
      </c>
      <c r="C1633" s="43" t="s">
        <v>218</v>
      </c>
      <c r="D1633" s="43" t="s">
        <v>219</v>
      </c>
      <c r="E1633" s="43" t="s">
        <v>220</v>
      </c>
      <c r="F1633" s="43" t="s">
        <v>221</v>
      </c>
      <c r="G1633" s="45" t="s">
        <v>222</v>
      </c>
      <c r="H1633" s="43" t="s">
        <v>223</v>
      </c>
      <c r="I1633" s="43" t="s">
        <v>224</v>
      </c>
      <c r="J1633" s="43" t="s">
        <v>225</v>
      </c>
      <c r="K1633" s="44"/>
      <c r="L1633" s="43" t="s">
        <v>226</v>
      </c>
      <c r="M1633" s="43" t="s">
        <v>227</v>
      </c>
      <c r="N1633" s="43" t="s">
        <v>228</v>
      </c>
      <c r="O1633" s="43" t="s">
        <v>229</v>
      </c>
      <c r="P1633" s="43" t="s">
        <v>230</v>
      </c>
      <c r="Q1633" s="43" t="s">
        <v>231</v>
      </c>
      <c r="R1633" s="43" t="s">
        <v>232</v>
      </c>
      <c r="S1633" s="43" t="s">
        <v>233</v>
      </c>
      <c r="T1633" s="43" t="s">
        <v>234</v>
      </c>
      <c r="U1633" s="48" t="s">
        <v>235</v>
      </c>
    </row>
    <row r="1634">
      <c r="A1634" s="44"/>
      <c r="B1634" s="44"/>
      <c r="C1634" s="44"/>
      <c r="D1634" s="44"/>
      <c r="E1634" s="44"/>
      <c r="F1634" s="44"/>
      <c r="G1634" s="44"/>
      <c r="H1634" s="44"/>
      <c r="I1634" s="44"/>
      <c r="J1634" s="42" t="s">
        <v>236</v>
      </c>
      <c r="K1634" s="42" t="s">
        <v>237</v>
      </c>
      <c r="L1634" s="44"/>
      <c r="M1634" s="44"/>
      <c r="N1634" s="44"/>
      <c r="O1634" s="44"/>
      <c r="P1634" s="44"/>
      <c r="Q1634" s="44"/>
      <c r="R1634" s="44"/>
      <c r="S1634" s="44"/>
      <c r="T1634" s="44"/>
      <c r="U1634" s="49"/>
    </row>
    <row r="1635">
      <c r="A1635" s="50">
        <v>1</v>
      </c>
      <c r="B1635" s="50" t="s">
        <v>851</v>
      </c>
      <c r="C1635" s="50" t="s">
        <v>23</v>
      </c>
      <c r="D1635" s="50" t="s">
        <v>852</v>
      </c>
      <c r="E1635" s="51">
        <v>43887</v>
      </c>
      <c r="F1635" s="51">
        <v>43993</v>
      </c>
      <c r="G1635" s="51">
        <v>43899</v>
      </c>
      <c r="H1635" s="52">
        <v>0.1025</v>
      </c>
      <c r="I1635" s="53">
        <v>1400000000</v>
      </c>
      <c r="J1635" s="54">
        <v>101.29</v>
      </c>
      <c r="K1635" s="54">
        <v>1418060000</v>
      </c>
      <c r="L1635" s="54">
        <v>100</v>
      </c>
      <c r="M1635" s="55">
        <v>101.0292</v>
      </c>
      <c r="N1635" s="56">
        <v>4</v>
      </c>
      <c r="O1635" s="52" t="e">
        <f>YIELD(E1635,F1635,H1635,J1635,L1635,N1635,2)</f>
        <v>#NAME?</v>
      </c>
      <c r="P1635" s="52" t="e">
        <f>YIELD(E1635,F1635,H1635,M1635,L1635,N1635,2)</f>
        <v>#NAME?</v>
      </c>
      <c r="Q1635" s="52">
        <f>H1635*L1635/M1635</f>
        <v>0.10145581673417189</v>
      </c>
      <c r="R1635" s="54">
        <f>I1635*O1635</f>
        <v>0</v>
      </c>
      <c r="S1635" s="52">
        <f>R1635/$I$1647</f>
        <v>0</v>
      </c>
      <c r="T1635" s="54">
        <f>I1635*M1635/100-K1635</f>
        <v>-3651200</v>
      </c>
      <c r="U1635" s="46">
        <f>T1635/K1635</f>
        <v>-0.0025747852700167837</v>
      </c>
    </row>
    <row r="1636">
      <c r="A1636" s="50">
        <v>2</v>
      </c>
      <c r="B1636" s="50" t="s">
        <v>300</v>
      </c>
      <c r="C1636" s="50" t="s">
        <v>23</v>
      </c>
      <c r="D1636" s="50" t="s">
        <v>301</v>
      </c>
      <c r="E1636" s="51">
        <v>43867</v>
      </c>
      <c r="F1636" s="51">
        <v>43903</v>
      </c>
      <c r="G1636" s="51">
        <v>43899</v>
      </c>
      <c r="H1636" s="52">
        <v>0.095</v>
      </c>
      <c r="I1636" s="53">
        <v>400000000</v>
      </c>
      <c r="J1636" s="54">
        <v>100.38</v>
      </c>
      <c r="K1636" s="54">
        <v>401520000</v>
      </c>
      <c r="L1636" s="54">
        <v>100</v>
      </c>
      <c r="M1636" s="55">
        <v>100.0121</v>
      </c>
      <c r="N1636" s="56">
        <v>4</v>
      </c>
      <c r="O1636" s="52" t="e">
        <f>YIELD(E1636,F1636,H1636,J1636,L1636,N1636,2)</f>
        <v>#NAME?</v>
      </c>
      <c r="P1636" s="52" t="e">
        <f>YIELD(E1636,F1636,H1636,M1636,L1636,N1636,2)</f>
        <v>#NAME?</v>
      </c>
      <c r="Q1636" s="52">
        <f>H1636*L1636/M1636</f>
        <v>0.094988506390726715</v>
      </c>
      <c r="R1636" s="54">
        <f>I1636*O1636</f>
        <v>0</v>
      </c>
      <c r="S1636" s="52">
        <f>R1636/$I$1647</f>
        <v>0</v>
      </c>
      <c r="T1636" s="54">
        <f>I1636*M1636/100-K1636</f>
        <v>-1471600</v>
      </c>
      <c r="U1636" s="46">
        <f>T1636/K1636</f>
        <v>-0.0036650727236501295</v>
      </c>
    </row>
    <row r="1637">
      <c r="A1637" s="50">
        <v>3</v>
      </c>
      <c r="B1637" s="50" t="s">
        <v>853</v>
      </c>
      <c r="C1637" s="50" t="s">
        <v>23</v>
      </c>
      <c r="D1637" s="50" t="s">
        <v>854</v>
      </c>
      <c r="E1637" s="51">
        <v>43097</v>
      </c>
      <c r="F1637" s="51">
        <v>44355</v>
      </c>
      <c r="G1637" s="51">
        <v>43899</v>
      </c>
      <c r="H1637" s="52">
        <v>0.087</v>
      </c>
      <c r="I1637" s="53">
        <v>1000000000</v>
      </c>
      <c r="J1637" s="54">
        <v>103.47</v>
      </c>
      <c r="K1637" s="54">
        <v>1034700000</v>
      </c>
      <c r="L1637" s="54">
        <v>100</v>
      </c>
      <c r="M1637" s="55">
        <v>103.4268</v>
      </c>
      <c r="N1637" s="56">
        <v>4</v>
      </c>
      <c r="O1637" s="52" t="e">
        <f>YIELD(E1637,F1637,H1637,J1637,L1637,N1637,2)</f>
        <v>#NAME?</v>
      </c>
      <c r="P1637" s="52" t="e">
        <f>YIELD(E1637,F1637,H1637,M1637,L1637,N1637,2)</f>
        <v>#NAME?</v>
      </c>
      <c r="Q1637" s="52">
        <f>H1637*L1637/M1637</f>
        <v>0.084117462785274211</v>
      </c>
      <c r="R1637" s="54">
        <f>I1637*O1637</f>
        <v>0</v>
      </c>
      <c r="S1637" s="52">
        <f>R1637/$I$1647</f>
        <v>0</v>
      </c>
      <c r="T1637" s="54">
        <f>I1637*M1637/100-K1637</f>
        <v>-432000</v>
      </c>
      <c r="U1637" s="46">
        <f>T1637/K1637</f>
        <v>-0.00041751232241229341</v>
      </c>
    </row>
    <row r="1638">
      <c r="A1638" s="50">
        <v>4</v>
      </c>
      <c r="B1638" s="50" t="s">
        <v>819</v>
      </c>
      <c r="C1638" s="50" t="s">
        <v>23</v>
      </c>
      <c r="D1638" s="50" t="s">
        <v>820</v>
      </c>
      <c r="E1638" s="51">
        <v>43887</v>
      </c>
      <c r="F1638" s="51">
        <v>44023</v>
      </c>
      <c r="G1638" s="51">
        <v>43899</v>
      </c>
      <c r="H1638" s="52">
        <v>0.085</v>
      </c>
      <c r="I1638" s="53">
        <v>1400000000</v>
      </c>
      <c r="J1638" s="54">
        <v>100.92</v>
      </c>
      <c r="K1638" s="54">
        <v>1412880000</v>
      </c>
      <c r="L1638" s="54">
        <v>100</v>
      </c>
      <c r="M1638" s="55">
        <v>100.7755</v>
      </c>
      <c r="N1638" s="56">
        <v>4</v>
      </c>
      <c r="O1638" s="52" t="e">
        <f>YIELD(E1638,F1638,H1638,J1638,L1638,N1638,2)</f>
        <v>#NAME?</v>
      </c>
      <c r="P1638" s="52" t="e">
        <f>YIELD(E1638,F1638,H1638,M1638,L1638,N1638,2)</f>
        <v>#NAME?</v>
      </c>
      <c r="Q1638" s="52">
        <f>H1638*L1638/M1638</f>
        <v>0.084345897564388178</v>
      </c>
      <c r="R1638" s="54">
        <f>I1638*O1638</f>
        <v>0</v>
      </c>
      <c r="S1638" s="52">
        <f>R1638/$I$1647</f>
        <v>0</v>
      </c>
      <c r="T1638" s="54">
        <f>I1638*M1638/100-K1638</f>
        <v>-2023000</v>
      </c>
      <c r="U1638" s="46">
        <f>T1638/K1638</f>
        <v>-0.0014318271898533493</v>
      </c>
    </row>
    <row r="1639">
      <c r="A1639" s="50">
        <v>5</v>
      </c>
      <c r="B1639" s="50" t="s">
        <v>618</v>
      </c>
      <c r="C1639" s="50" t="s">
        <v>23</v>
      </c>
      <c r="D1639" s="50" t="s">
        <v>619</v>
      </c>
      <c r="E1639" s="51">
        <v>43833</v>
      </c>
      <c r="F1639" s="51">
        <v>43920</v>
      </c>
      <c r="G1639" s="51">
        <v>43899</v>
      </c>
      <c r="H1639" s="52">
        <v>0.108</v>
      </c>
      <c r="I1639" s="53">
        <v>1000000000</v>
      </c>
      <c r="J1639" s="54">
        <v>100.95</v>
      </c>
      <c r="K1639" s="54">
        <v>1009500000</v>
      </c>
      <c r="L1639" s="54">
        <v>100</v>
      </c>
      <c r="M1639" s="55">
        <v>100.2322</v>
      </c>
      <c r="N1639" s="56">
        <v>4</v>
      </c>
      <c r="O1639" s="52" t="e">
        <f>YIELD(E1639,F1639,H1639,J1639,L1639,N1639,2)</f>
        <v>#NAME?</v>
      </c>
      <c r="P1639" s="52" t="e">
        <f>YIELD(E1639,F1639,H1639,M1639,L1639,N1639,2)</f>
        <v>#NAME?</v>
      </c>
      <c r="Q1639" s="52">
        <f>H1639*L1639/M1639</f>
        <v>0.10774980495289938</v>
      </c>
      <c r="R1639" s="54">
        <f>I1639*O1639</f>
        <v>0</v>
      </c>
      <c r="S1639" s="52">
        <f>R1639/$I$1647</f>
        <v>0</v>
      </c>
      <c r="T1639" s="54">
        <f>I1639*M1639/100-K1639</f>
        <v>-7178000</v>
      </c>
      <c r="U1639" s="46">
        <f>T1639/K1639</f>
        <v>-0.0071104507181773153</v>
      </c>
    </row>
    <row r="1640">
      <c r="A1640" s="50">
        <v>6</v>
      </c>
      <c r="B1640" s="50" t="s">
        <v>620</v>
      </c>
      <c r="C1640" s="50" t="s">
        <v>23</v>
      </c>
      <c r="D1640" s="50" t="s">
        <v>621</v>
      </c>
      <c r="E1640" s="51">
        <v>43881</v>
      </c>
      <c r="F1640" s="51">
        <v>43957</v>
      </c>
      <c r="G1640" s="51">
        <v>43899</v>
      </c>
      <c r="H1640" s="52">
        <v>0.0775</v>
      </c>
      <c r="I1640" s="53">
        <v>1000000000</v>
      </c>
      <c r="J1640" s="54">
        <v>100.35</v>
      </c>
      <c r="K1640" s="54">
        <v>1003500000</v>
      </c>
      <c r="L1640" s="54">
        <v>100</v>
      </c>
      <c r="M1640" s="55">
        <v>100.2511</v>
      </c>
      <c r="N1640" s="56">
        <v>4</v>
      </c>
      <c r="O1640" s="52" t="e">
        <f>YIELD(E1640,F1640,H1640,J1640,L1640,N1640,2)</f>
        <v>#NAME?</v>
      </c>
      <c r="P1640" s="52" t="e">
        <f>YIELD(E1640,F1640,H1640,M1640,L1640,N1640,2)</f>
        <v>#NAME?</v>
      </c>
      <c r="Q1640" s="52">
        <f>H1640*L1640/M1640</f>
        <v>0.077305884922958451</v>
      </c>
      <c r="R1640" s="54">
        <f>I1640*O1640</f>
        <v>0</v>
      </c>
      <c r="S1640" s="52">
        <f>R1640/$I$1647</f>
        <v>0</v>
      </c>
      <c r="T1640" s="54">
        <f>I1640*M1640/100-K1640</f>
        <v>-989000</v>
      </c>
      <c r="U1640" s="46">
        <f>T1640/K1640</f>
        <v>-0.0009855505729945192</v>
      </c>
    </row>
    <row r="1641">
      <c r="A1641" s="50">
        <v>7</v>
      </c>
      <c r="B1641" s="50" t="s">
        <v>800</v>
      </c>
      <c r="C1641" s="50" t="s">
        <v>23</v>
      </c>
      <c r="D1641" s="50" t="s">
        <v>801</v>
      </c>
      <c r="E1641" s="51">
        <v>43887</v>
      </c>
      <c r="F1641" s="51">
        <v>44017</v>
      </c>
      <c r="G1641" s="51">
        <v>43899</v>
      </c>
      <c r="H1641" s="52">
        <v>0.08</v>
      </c>
      <c r="I1641" s="53">
        <v>1000000000</v>
      </c>
      <c r="J1641" s="54">
        <v>100.74</v>
      </c>
      <c r="K1641" s="54">
        <v>1007400000</v>
      </c>
      <c r="L1641" s="54">
        <v>100</v>
      </c>
      <c r="M1641" s="55">
        <v>100.5804</v>
      </c>
      <c r="N1641" s="56">
        <v>4</v>
      </c>
      <c r="O1641" s="52" t="e">
        <f>YIELD(E1641,F1641,H1641,J1641,L1641,N1641,2)</f>
        <v>#NAME?</v>
      </c>
      <c r="P1641" s="52" t="e">
        <f>YIELD(E1641,F1641,H1641,M1641,L1641,N1641,2)</f>
        <v>#NAME?</v>
      </c>
      <c r="Q1641" s="52">
        <f>H1641*L1641/M1641</f>
        <v>0.079538359362261432</v>
      </c>
      <c r="R1641" s="54">
        <f>I1641*O1641</f>
        <v>0</v>
      </c>
      <c r="S1641" s="52">
        <f>R1641/$I$1647</f>
        <v>0</v>
      </c>
      <c r="T1641" s="54">
        <f>I1641*M1641/100-K1641</f>
        <v>-1596000</v>
      </c>
      <c r="U1641" s="46">
        <f>T1641/K1641</f>
        <v>-0.0015842763549731983</v>
      </c>
    </row>
    <row r="1642">
      <c r="A1642" s="50">
        <v>8</v>
      </c>
      <c r="B1642" s="50" t="s">
        <v>399</v>
      </c>
      <c r="C1642" s="50" t="s">
        <v>23</v>
      </c>
      <c r="D1642" s="50" t="s">
        <v>400</v>
      </c>
      <c r="E1642" s="51">
        <v>43887</v>
      </c>
      <c r="F1642" s="51">
        <v>43908</v>
      </c>
      <c r="G1642" s="51">
        <v>43899</v>
      </c>
      <c r="H1642" s="52">
        <v>0.1</v>
      </c>
      <c r="I1642" s="53">
        <v>1400000000</v>
      </c>
      <c r="J1642" s="54">
        <v>100.25</v>
      </c>
      <c r="K1642" s="54">
        <v>1403500000</v>
      </c>
      <c r="L1642" s="54">
        <v>100</v>
      </c>
      <c r="M1642" s="55">
        <v>100.0693</v>
      </c>
      <c r="N1642" s="56">
        <v>4</v>
      </c>
      <c r="O1642" s="52" t="e">
        <f>YIELD(E1642,F1642,H1642,J1642,L1642,N1642,2)</f>
        <v>#NAME?</v>
      </c>
      <c r="P1642" s="52" t="e">
        <f>YIELD(E1642,F1642,H1642,M1642,L1642,N1642,2)</f>
        <v>#NAME?</v>
      </c>
      <c r="Q1642" s="52">
        <f>H1642*L1642/M1642</f>
        <v>0.0999307479916418</v>
      </c>
      <c r="R1642" s="54">
        <f>I1642*O1642</f>
        <v>0</v>
      </c>
      <c r="S1642" s="52">
        <f>R1642/$I$1647</f>
        <v>0</v>
      </c>
      <c r="T1642" s="54">
        <f>I1642*M1642/100-K1642</f>
        <v>-2529800</v>
      </c>
      <c r="U1642" s="46">
        <f>T1642/K1642</f>
        <v>-0.001802493765586035</v>
      </c>
    </row>
    <row r="1643">
      <c r="A1643" s="50">
        <v>9</v>
      </c>
      <c r="B1643" s="50" t="s">
        <v>622</v>
      </c>
      <c r="C1643" s="50" t="s">
        <v>23</v>
      </c>
      <c r="D1643" s="50" t="s">
        <v>623</v>
      </c>
      <c r="E1643" s="51">
        <v>43881</v>
      </c>
      <c r="F1643" s="51">
        <v>43990</v>
      </c>
      <c r="G1643" s="51">
        <v>43899</v>
      </c>
      <c r="H1643" s="52">
        <v>0.077</v>
      </c>
      <c r="I1643" s="53">
        <v>1000000000</v>
      </c>
      <c r="J1643" s="54">
        <v>100.39</v>
      </c>
      <c r="K1643" s="54">
        <v>1003900000</v>
      </c>
      <c r="L1643" s="54">
        <v>100</v>
      </c>
      <c r="M1643" s="55">
        <v>100.2963</v>
      </c>
      <c r="N1643" s="56">
        <v>4</v>
      </c>
      <c r="O1643" s="52" t="e">
        <f>YIELD(E1643,F1643,H1643,J1643,L1643,N1643,2)</f>
        <v>#NAME?</v>
      </c>
      <c r="P1643" s="52" t="e">
        <f>YIELD(E1643,F1643,H1643,M1643,L1643,N1643,2)</f>
        <v>#NAME?</v>
      </c>
      <c r="Q1643" s="52">
        <f>H1643*L1643/M1643</f>
        <v>0.0767725230143086</v>
      </c>
      <c r="R1643" s="54">
        <f>I1643*O1643</f>
        <v>0</v>
      </c>
      <c r="S1643" s="52">
        <f>R1643/$I$1647</f>
        <v>0</v>
      </c>
      <c r="T1643" s="54">
        <f>I1643*M1643/100-K1643</f>
        <v>-937000</v>
      </c>
      <c r="U1643" s="46">
        <f>T1643/K1643</f>
        <v>-0.00093335989640402428</v>
      </c>
    </row>
    <row r="1644">
      <c r="A1644" s="50">
        <v>10</v>
      </c>
      <c r="B1644" s="50" t="s">
        <v>643</v>
      </c>
      <c r="C1644" s="50" t="s">
        <v>23</v>
      </c>
      <c r="D1644" s="50" t="s">
        <v>644</v>
      </c>
      <c r="E1644" s="51">
        <v>43867</v>
      </c>
      <c r="F1644" s="51">
        <v>43905</v>
      </c>
      <c r="G1644" s="51">
        <v>43899</v>
      </c>
      <c r="H1644" s="52">
        <v>0.0825</v>
      </c>
      <c r="I1644" s="53">
        <v>1400000000</v>
      </c>
      <c r="J1644" s="54">
        <v>100.3</v>
      </c>
      <c r="K1644" s="54">
        <v>1404200000</v>
      </c>
      <c r="L1644" s="54">
        <v>100</v>
      </c>
      <c r="M1644" s="55">
        <v>100.0139</v>
      </c>
      <c r="N1644" s="56">
        <v>4</v>
      </c>
      <c r="O1644" s="52" t="e">
        <f>YIELD(E1644,F1644,H1644,J1644,L1644,N1644,2)</f>
        <v>#NAME?</v>
      </c>
      <c r="P1644" s="52" t="e">
        <f>YIELD(E1644,F1644,H1644,M1644,L1644,N1644,2)</f>
        <v>#NAME?</v>
      </c>
      <c r="Q1644" s="52">
        <f>H1644*L1644/M1644</f>
        <v>0.08248853409376096</v>
      </c>
      <c r="R1644" s="54">
        <f>I1644*O1644</f>
        <v>0</v>
      </c>
      <c r="S1644" s="52">
        <f>R1644/$I$1647</f>
        <v>0</v>
      </c>
      <c r="T1644" s="54">
        <f>I1644*M1644/100-K1644</f>
        <v>-4005400</v>
      </c>
      <c r="U1644" s="46">
        <f>T1644/K1644</f>
        <v>-0.002852442671984048</v>
      </c>
    </row>
    <row r="1645">
      <c r="A1645" s="50">
        <v>11</v>
      </c>
      <c r="B1645" s="50" t="s">
        <v>626</v>
      </c>
      <c r="C1645" s="50" t="s">
        <v>23</v>
      </c>
      <c r="D1645" s="50" t="s">
        <v>627</v>
      </c>
      <c r="E1645" s="51">
        <v>43833</v>
      </c>
      <c r="F1645" s="51">
        <v>44074</v>
      </c>
      <c r="G1645" s="51">
        <v>43899</v>
      </c>
      <c r="H1645" s="52">
        <v>0.071</v>
      </c>
      <c r="I1645" s="53">
        <v>1000000000</v>
      </c>
      <c r="J1645" s="54">
        <v>100.37</v>
      </c>
      <c r="K1645" s="54">
        <v>1003700000</v>
      </c>
      <c r="L1645" s="54">
        <v>100</v>
      </c>
      <c r="M1645" s="55">
        <v>100.4374</v>
      </c>
      <c r="N1645" s="56">
        <v>4</v>
      </c>
      <c r="O1645" s="52" t="e">
        <f>YIELD(E1645,F1645,H1645,J1645,L1645,N1645,2)</f>
        <v>#NAME?</v>
      </c>
      <c r="P1645" s="52" t="e">
        <f>YIELD(E1645,F1645,H1645,M1645,L1645,N1645,2)</f>
        <v>#NAME?</v>
      </c>
      <c r="Q1645" s="52">
        <f>H1645*L1645/M1645</f>
        <v>0.070690798447590242</v>
      </c>
      <c r="R1645" s="54">
        <f>I1645*O1645</f>
        <v>0</v>
      </c>
      <c r="S1645" s="52">
        <f>R1645/$I$1647</f>
        <v>0</v>
      </c>
      <c r="T1645" s="54">
        <f>I1645*M1645/100-K1645</f>
        <v>674000</v>
      </c>
      <c r="U1645" s="46">
        <f>T1645/K1645</f>
        <v>0.00067151539304573075</v>
      </c>
    </row>
    <row r="1646">
      <c r="A1646" s="57">
        <v>12</v>
      </c>
      <c r="B1646" s="57" t="s">
        <v>634</v>
      </c>
      <c r="C1646" s="57" t="s">
        <v>23</v>
      </c>
      <c r="D1646" s="57" t="s">
        <v>635</v>
      </c>
      <c r="E1646" s="58">
        <v>43881</v>
      </c>
      <c r="F1646" s="58">
        <v>43927</v>
      </c>
      <c r="G1646" s="58">
        <v>43899</v>
      </c>
      <c r="H1646" s="59">
        <v>0.075</v>
      </c>
      <c r="I1646" s="60">
        <v>1000000000</v>
      </c>
      <c r="J1646" s="61">
        <v>100.17</v>
      </c>
      <c r="K1646" s="61">
        <v>1001700000</v>
      </c>
      <c r="L1646" s="61">
        <v>100</v>
      </c>
      <c r="M1646" s="62">
        <v>100.0796</v>
      </c>
      <c r="N1646" s="63">
        <v>4</v>
      </c>
      <c r="O1646" s="59" t="e">
        <f>YIELD(E1646,F1646,H1646,J1646,L1646,N1646,2)</f>
        <v>#NAME?</v>
      </c>
      <c r="P1646" s="59" t="e">
        <f>YIELD(E1646,F1646,H1646,M1646,L1646,N1646,2)</f>
        <v>#NAME?</v>
      </c>
      <c r="Q1646" s="59">
        <f>H1646*L1646/M1646</f>
        <v>0.074940347483403211</v>
      </c>
      <c r="R1646" s="61">
        <f>I1646*O1646</f>
        <v>0</v>
      </c>
      <c r="S1646" s="59">
        <f>R1646/$I$1647</f>
        <v>0</v>
      </c>
      <c r="T1646" s="61">
        <f>I1646*M1646/100-K1646</f>
        <v>-904000</v>
      </c>
      <c r="U1646" s="47">
        <f>T1646/K1646</f>
        <v>-0.00090246580812618552</v>
      </c>
    </row>
    <row r="1647">
      <c r="I1647" s="18">
        <f>SUM(I1635:I1646)</f>
        <v>13000000000</v>
      </c>
      <c r="K1647" s="18">
        <f>SUM(K1635:K1646)</f>
        <v>13104560000</v>
      </c>
      <c r="R1647" s="18">
        <f>SUM(R1635:R1646)</f>
        <v>0</v>
      </c>
      <c r="S1647" s="20" t="e">
        <f>SUM(S1635:S1646)</f>
        <v>#NAME?</v>
      </c>
      <c r="T1647" s="18">
        <f>SUM(T1635:T1646)</f>
        <v>-25043000</v>
      </c>
      <c r="U1647" s="2">
        <f>T1647/K1647</f>
        <v>-0.0019110141813231424</v>
      </c>
    </row>
    <row r="1650">
      <c r="B1650" s="8" t="s">
        <v>0</v>
      </c>
      <c r="C1650" s="0" t="s">
        <v>855</v>
      </c>
      <c r="G1650" s="7" t="s">
        <v>4</v>
      </c>
      <c r="H1650" s="10">
        <v>43899</v>
      </c>
    </row>
    <row r="1652">
      <c r="A1652" s="43" t="s">
        <v>5</v>
      </c>
      <c r="B1652" s="43" t="s">
        <v>217</v>
      </c>
      <c r="C1652" s="43" t="s">
        <v>218</v>
      </c>
      <c r="D1652" s="43" t="s">
        <v>219</v>
      </c>
      <c r="E1652" s="43" t="s">
        <v>220</v>
      </c>
      <c r="F1652" s="43" t="s">
        <v>221</v>
      </c>
      <c r="G1652" s="45" t="s">
        <v>222</v>
      </c>
      <c r="H1652" s="43" t="s">
        <v>223</v>
      </c>
      <c r="I1652" s="43" t="s">
        <v>224</v>
      </c>
      <c r="J1652" s="43" t="s">
        <v>225</v>
      </c>
      <c r="K1652" s="44"/>
      <c r="L1652" s="43" t="s">
        <v>226</v>
      </c>
      <c r="M1652" s="43" t="s">
        <v>227</v>
      </c>
      <c r="N1652" s="43" t="s">
        <v>228</v>
      </c>
      <c r="O1652" s="43" t="s">
        <v>229</v>
      </c>
      <c r="P1652" s="43" t="s">
        <v>230</v>
      </c>
      <c r="Q1652" s="43" t="s">
        <v>231</v>
      </c>
      <c r="R1652" s="43" t="s">
        <v>232</v>
      </c>
      <c r="S1652" s="43" t="s">
        <v>233</v>
      </c>
      <c r="T1652" s="43" t="s">
        <v>234</v>
      </c>
      <c r="U1652" s="48" t="s">
        <v>235</v>
      </c>
    </row>
    <row r="1653">
      <c r="A1653" s="44"/>
      <c r="B1653" s="44"/>
      <c r="C1653" s="44"/>
      <c r="D1653" s="44"/>
      <c r="E1653" s="44"/>
      <c r="F1653" s="44"/>
      <c r="G1653" s="44"/>
      <c r="H1653" s="44"/>
      <c r="I1653" s="44"/>
      <c r="J1653" s="42" t="s">
        <v>236</v>
      </c>
      <c r="K1653" s="42" t="s">
        <v>237</v>
      </c>
      <c r="L1653" s="44"/>
      <c r="M1653" s="44"/>
      <c r="N1653" s="44"/>
      <c r="O1653" s="44"/>
      <c r="P1653" s="44"/>
      <c r="Q1653" s="44"/>
      <c r="R1653" s="44"/>
      <c r="S1653" s="44"/>
      <c r="T1653" s="44"/>
      <c r="U1653" s="49"/>
    </row>
    <row r="1654">
      <c r="A1654" s="50">
        <v>1</v>
      </c>
      <c r="B1654" s="50" t="s">
        <v>718</v>
      </c>
      <c r="C1654" s="50" t="s">
        <v>23</v>
      </c>
      <c r="D1654" s="50" t="s">
        <v>719</v>
      </c>
      <c r="E1654" s="51">
        <v>43854</v>
      </c>
      <c r="F1654" s="51">
        <v>45468</v>
      </c>
      <c r="G1654" s="51">
        <v>43899</v>
      </c>
      <c r="H1654" s="52">
        <v>0.0975</v>
      </c>
      <c r="I1654" s="53">
        <v>5000000000</v>
      </c>
      <c r="J1654" s="54">
        <v>100.078</v>
      </c>
      <c r="K1654" s="54">
        <v>5003900000</v>
      </c>
      <c r="L1654" s="54">
        <v>100</v>
      </c>
      <c r="M1654" s="55">
        <v>101.5428</v>
      </c>
      <c r="N1654" s="56">
        <v>4</v>
      </c>
      <c r="O1654" s="52" t="e">
        <f>YIELD(E1654,F1654,H1654,J1654,L1654,N1654,2)</f>
        <v>#NAME?</v>
      </c>
      <c r="P1654" s="52" t="e">
        <f>YIELD(E1654,F1654,H1654,M1654,L1654,N1654,2)</f>
        <v>#NAME?</v>
      </c>
      <c r="Q1654" s="52">
        <f>H1654*L1654/M1654</f>
        <v>0.096018624658764581</v>
      </c>
      <c r="R1654" s="54">
        <f>I1654*O1654</f>
        <v>0</v>
      </c>
      <c r="S1654" s="52">
        <f>R1654/$I$1677</f>
        <v>0</v>
      </c>
      <c r="T1654" s="54">
        <f>I1654*M1654/100-K1654</f>
        <v>73240000</v>
      </c>
      <c r="U1654" s="46">
        <f>T1654/K1654</f>
        <v>0.014636583464897381</v>
      </c>
    </row>
    <row r="1655">
      <c r="A1655" s="50">
        <v>2</v>
      </c>
      <c r="B1655" s="50" t="s">
        <v>604</v>
      </c>
      <c r="C1655" s="50" t="s">
        <v>23</v>
      </c>
      <c r="D1655" s="50" t="s">
        <v>605</v>
      </c>
      <c r="E1655" s="51">
        <v>43892</v>
      </c>
      <c r="F1655" s="51">
        <v>72809</v>
      </c>
      <c r="G1655" s="51">
        <v>43899</v>
      </c>
      <c r="H1655" s="52">
        <v>0</v>
      </c>
      <c r="I1655" s="53">
        <v>700000000</v>
      </c>
      <c r="J1655" s="54">
        <v>70.07553191</v>
      </c>
      <c r="K1655" s="54">
        <v>490528723.36999995</v>
      </c>
      <c r="L1655" s="54">
        <v>100</v>
      </c>
      <c r="M1655" s="55">
        <v>65.2835</v>
      </c>
      <c r="N1655" s="56">
        <v>4</v>
      </c>
      <c r="O1655" s="52" t="e">
        <f>YIELD(E1655,F1655,H1655,J1655,L1655,N1655,2)</f>
        <v>#NAME?</v>
      </c>
      <c r="P1655" s="52" t="e">
        <f>YIELD(E1655,F1655,H1655,M1655,L1655,N1655,2)</f>
        <v>#NAME?</v>
      </c>
      <c r="Q1655" s="52">
        <f>H1655*L1655/M1655</f>
        <v>0</v>
      </c>
      <c r="R1655" s="54">
        <f>I1655*O1655</f>
        <v>0</v>
      </c>
      <c r="S1655" s="52">
        <f>R1655/$I$1677</f>
        <v>0</v>
      </c>
      <c r="T1655" s="54">
        <f>I1655*M1655/100-K1655</f>
        <v>-33544223.369999945</v>
      </c>
      <c r="U1655" s="46">
        <f>T1655/K1655</f>
        <v>-0.068383810716621252</v>
      </c>
    </row>
    <row r="1656">
      <c r="A1656" s="50">
        <v>3</v>
      </c>
      <c r="B1656" s="50" t="s">
        <v>604</v>
      </c>
      <c r="C1656" s="50" t="s">
        <v>23</v>
      </c>
      <c r="D1656" s="50" t="s">
        <v>605</v>
      </c>
      <c r="E1656" s="51">
        <v>43836</v>
      </c>
      <c r="F1656" s="51">
        <v>72809</v>
      </c>
      <c r="G1656" s="51">
        <v>43899</v>
      </c>
      <c r="H1656" s="52">
        <v>0</v>
      </c>
      <c r="I1656" s="53">
        <v>3700000000</v>
      </c>
      <c r="J1656" s="54">
        <v>70.07553191</v>
      </c>
      <c r="K1656" s="54">
        <v>2592794680.67</v>
      </c>
      <c r="L1656" s="54">
        <v>100</v>
      </c>
      <c r="M1656" s="55">
        <v>65.2835</v>
      </c>
      <c r="N1656" s="56">
        <v>4</v>
      </c>
      <c r="O1656" s="52" t="e">
        <f>YIELD(E1656,F1656,H1656,J1656,L1656,N1656,2)</f>
        <v>#NAME?</v>
      </c>
      <c r="P1656" s="52" t="e">
        <f>YIELD(E1656,F1656,H1656,M1656,L1656,N1656,2)</f>
        <v>#NAME?</v>
      </c>
      <c r="Q1656" s="52">
        <f>H1656*L1656/M1656</f>
        <v>0</v>
      </c>
      <c r="R1656" s="54">
        <f>I1656*O1656</f>
        <v>0</v>
      </c>
      <c r="S1656" s="52">
        <f>R1656/$I$1677</f>
        <v>0</v>
      </c>
      <c r="T1656" s="54">
        <f>I1656*M1656/100-K1656</f>
        <v>-177305180.67000008</v>
      </c>
      <c r="U1656" s="46">
        <f>T1656/K1656</f>
        <v>-0.06838381071662139</v>
      </c>
    </row>
    <row r="1657">
      <c r="A1657" s="50">
        <v>4</v>
      </c>
      <c r="B1657" s="50" t="s">
        <v>569</v>
      </c>
      <c r="C1657" s="50" t="s">
        <v>23</v>
      </c>
      <c r="D1657" s="50" t="s">
        <v>570</v>
      </c>
      <c r="E1657" s="51">
        <v>43847</v>
      </c>
      <c r="F1657" s="51">
        <v>44749</v>
      </c>
      <c r="G1657" s="51">
        <v>43899</v>
      </c>
      <c r="H1657" s="52">
        <v>0.096</v>
      </c>
      <c r="I1657" s="53">
        <v>4000000000</v>
      </c>
      <c r="J1657" s="54">
        <v>101.14</v>
      </c>
      <c r="K1657" s="54">
        <v>4045600000</v>
      </c>
      <c r="L1657" s="54">
        <v>100</v>
      </c>
      <c r="M1657" s="55">
        <v>101.9603</v>
      </c>
      <c r="N1657" s="56">
        <v>4</v>
      </c>
      <c r="O1657" s="52" t="e">
        <f>YIELD(E1657,F1657,H1657,J1657,L1657,N1657,2)</f>
        <v>#NAME?</v>
      </c>
      <c r="P1657" s="52" t="e">
        <f>YIELD(E1657,F1657,H1657,M1657,L1657,N1657,2)</f>
        <v>#NAME?</v>
      </c>
      <c r="Q1657" s="52">
        <f>H1657*L1657/M1657</f>
        <v>0.094154293386739737</v>
      </c>
      <c r="R1657" s="54">
        <f>I1657*O1657</f>
        <v>0</v>
      </c>
      <c r="S1657" s="52">
        <f>R1657/$I$1677</f>
        <v>0</v>
      </c>
      <c r="T1657" s="54">
        <f>I1657*M1657/100-K1657</f>
        <v>32812000</v>
      </c>
      <c r="U1657" s="46">
        <f>T1657/K1657</f>
        <v>0.0081105398457583539</v>
      </c>
    </row>
    <row r="1658">
      <c r="A1658" s="50">
        <v>5</v>
      </c>
      <c r="B1658" s="50" t="s">
        <v>784</v>
      </c>
      <c r="C1658" s="50" t="s">
        <v>23</v>
      </c>
      <c r="D1658" s="50" t="s">
        <v>785</v>
      </c>
      <c r="E1658" s="51">
        <v>43644</v>
      </c>
      <c r="F1658" s="51">
        <v>46201</v>
      </c>
      <c r="G1658" s="51">
        <v>43899</v>
      </c>
      <c r="H1658" s="52">
        <v>0.1175</v>
      </c>
      <c r="I1658" s="53">
        <v>2000000000</v>
      </c>
      <c r="J1658" s="54">
        <v>100</v>
      </c>
      <c r="K1658" s="54">
        <v>2000000000</v>
      </c>
      <c r="L1658" s="54">
        <v>100</v>
      </c>
      <c r="M1658" s="55">
        <v>98.2291</v>
      </c>
      <c r="N1658" s="56">
        <v>4</v>
      </c>
      <c r="O1658" s="52" t="e">
        <f>YIELD(E1658,F1658,H1658,J1658,L1658,N1658,2)</f>
        <v>#NAME?</v>
      </c>
      <c r="P1658" s="52" t="e">
        <f>YIELD(E1658,F1658,H1658,M1658,L1658,N1658,2)</f>
        <v>#NAME?</v>
      </c>
      <c r="Q1658" s="52">
        <f>H1658*L1658/M1658</f>
        <v>0.11961832084382326</v>
      </c>
      <c r="R1658" s="54">
        <f>I1658*O1658</f>
        <v>0</v>
      </c>
      <c r="S1658" s="52">
        <f>R1658/$I$1677</f>
        <v>0</v>
      </c>
      <c r="T1658" s="54">
        <f>I1658*M1658/100-K1658</f>
        <v>-35418000</v>
      </c>
      <c r="U1658" s="46">
        <f>T1658/K1658</f>
        <v>-0.017709</v>
      </c>
    </row>
    <row r="1659">
      <c r="A1659" s="50">
        <v>6</v>
      </c>
      <c r="B1659" s="50" t="s">
        <v>614</v>
      </c>
      <c r="C1659" s="50" t="s">
        <v>23</v>
      </c>
      <c r="D1659" s="50" t="s">
        <v>615</v>
      </c>
      <c r="E1659" s="51">
        <v>42951</v>
      </c>
      <c r="F1659" s="51">
        <v>44017</v>
      </c>
      <c r="G1659" s="51">
        <v>43899</v>
      </c>
      <c r="H1659" s="52">
        <v>0.11</v>
      </c>
      <c r="I1659" s="53">
        <v>2000000000</v>
      </c>
      <c r="J1659" s="54">
        <v>100.8179</v>
      </c>
      <c r="K1659" s="54">
        <v>2016358000</v>
      </c>
      <c r="L1659" s="54">
        <v>100</v>
      </c>
      <c r="M1659" s="55">
        <v>101.4106</v>
      </c>
      <c r="N1659" s="56">
        <v>4</v>
      </c>
      <c r="O1659" s="52" t="e">
        <f>YIELD(E1659,F1659,H1659,J1659,L1659,N1659,2)</f>
        <v>#NAME?</v>
      </c>
      <c r="P1659" s="52" t="e">
        <f>YIELD(E1659,F1659,H1659,M1659,L1659,N1659,2)</f>
        <v>#NAME?</v>
      </c>
      <c r="Q1659" s="52">
        <f>H1659*L1659/M1659</f>
        <v>0.10846992326245974</v>
      </c>
      <c r="R1659" s="54">
        <f>I1659*O1659</f>
        <v>0</v>
      </c>
      <c r="S1659" s="52">
        <f>R1659/$I$1677</f>
        <v>0</v>
      </c>
      <c r="T1659" s="54">
        <f>I1659*M1659/100-K1659</f>
        <v>11854000</v>
      </c>
      <c r="U1659" s="46">
        <f>T1659/K1659</f>
        <v>0.0058789163432287324</v>
      </c>
    </row>
    <row r="1660">
      <c r="A1660" s="50">
        <v>7</v>
      </c>
      <c r="B1660" s="50" t="s">
        <v>581</v>
      </c>
      <c r="C1660" s="50" t="s">
        <v>23</v>
      </c>
      <c r="D1660" s="50" t="s">
        <v>582</v>
      </c>
      <c r="E1660" s="51">
        <v>43854</v>
      </c>
      <c r="F1660" s="51">
        <v>45029</v>
      </c>
      <c r="G1660" s="51">
        <v>43899</v>
      </c>
      <c r="H1660" s="52">
        <v>0.085</v>
      </c>
      <c r="I1660" s="53">
        <v>4500000000</v>
      </c>
      <c r="J1660" s="54">
        <v>97.86</v>
      </c>
      <c r="K1660" s="54">
        <v>4403700000</v>
      </c>
      <c r="L1660" s="54">
        <v>100</v>
      </c>
      <c r="M1660" s="55">
        <v>99.0108</v>
      </c>
      <c r="N1660" s="56">
        <v>4</v>
      </c>
      <c r="O1660" s="52" t="e">
        <f>YIELD(E1660,F1660,H1660,J1660,L1660,N1660,2)</f>
        <v>#NAME?</v>
      </c>
      <c r="P1660" s="52" t="e">
        <f>YIELD(E1660,F1660,H1660,M1660,L1660,N1660,2)</f>
        <v>#NAME?</v>
      </c>
      <c r="Q1660" s="52">
        <f>H1660*L1660/M1660</f>
        <v>0.085849220489077963</v>
      </c>
      <c r="R1660" s="54">
        <f>I1660*O1660</f>
        <v>0</v>
      </c>
      <c r="S1660" s="52">
        <f>R1660/$I$1677</f>
        <v>0</v>
      </c>
      <c r="T1660" s="54">
        <f>I1660*M1660/100-K1660</f>
        <v>51786000</v>
      </c>
      <c r="U1660" s="46">
        <f>T1660/K1660</f>
        <v>0.011759656652360515</v>
      </c>
    </row>
    <row r="1661">
      <c r="A1661" s="50">
        <v>8</v>
      </c>
      <c r="B1661" s="50" t="s">
        <v>668</v>
      </c>
      <c r="C1661" s="50" t="s">
        <v>23</v>
      </c>
      <c r="D1661" s="50" t="s">
        <v>669</v>
      </c>
      <c r="E1661" s="51">
        <v>43859</v>
      </c>
      <c r="F1661" s="51">
        <v>45624</v>
      </c>
      <c r="G1661" s="51">
        <v>43899</v>
      </c>
      <c r="H1661" s="52">
        <v>0.0875</v>
      </c>
      <c r="I1661" s="53">
        <v>3000000000</v>
      </c>
      <c r="J1661" s="54">
        <v>99.965</v>
      </c>
      <c r="K1661" s="54">
        <v>2998950000</v>
      </c>
      <c r="L1661" s="54">
        <v>100</v>
      </c>
      <c r="M1661" s="55">
        <v>100.3295</v>
      </c>
      <c r="N1661" s="56">
        <v>4</v>
      </c>
      <c r="O1661" s="52" t="e">
        <f>YIELD(E1661,F1661,H1661,J1661,L1661,N1661,2)</f>
        <v>#NAME?</v>
      </c>
      <c r="P1661" s="52" t="e">
        <f>YIELD(E1661,F1661,H1661,M1661,L1661,N1661,2)</f>
        <v>#NAME?</v>
      </c>
      <c r="Q1661" s="52">
        <f>H1661*L1661/M1661</f>
        <v>0.087212634369751671</v>
      </c>
      <c r="R1661" s="54">
        <f>I1661*O1661</f>
        <v>0</v>
      </c>
      <c r="S1661" s="52">
        <f>R1661/$I$1677</f>
        <v>0</v>
      </c>
      <c r="T1661" s="54">
        <f>I1661*M1661/100-K1661</f>
        <v>10935000</v>
      </c>
      <c r="U1661" s="46">
        <f>T1661/K1661</f>
        <v>0.0036462761966688339</v>
      </c>
    </row>
    <row r="1662">
      <c r="A1662" s="50">
        <v>9</v>
      </c>
      <c r="B1662" s="50" t="s">
        <v>700</v>
      </c>
      <c r="C1662" s="50" t="s">
        <v>23</v>
      </c>
      <c r="D1662" s="50" t="s">
        <v>701</v>
      </c>
      <c r="E1662" s="51">
        <v>43840</v>
      </c>
      <c r="F1662" s="51">
        <v>51044</v>
      </c>
      <c r="G1662" s="51">
        <v>43899</v>
      </c>
      <c r="H1662" s="52">
        <v>0.099</v>
      </c>
      <c r="I1662" s="53">
        <v>2400000000</v>
      </c>
      <c r="J1662" s="54">
        <v>107.99</v>
      </c>
      <c r="K1662" s="54">
        <v>2591760000</v>
      </c>
      <c r="L1662" s="54">
        <v>100</v>
      </c>
      <c r="M1662" s="55">
        <v>111.8159</v>
      </c>
      <c r="N1662" s="56">
        <v>4</v>
      </c>
      <c r="O1662" s="52" t="e">
        <f>YIELD(E1662,F1662,H1662,J1662,L1662,N1662,2)</f>
        <v>#NAME?</v>
      </c>
      <c r="P1662" s="52" t="e">
        <f>YIELD(E1662,F1662,H1662,M1662,L1662,N1662,2)</f>
        <v>#NAME?</v>
      </c>
      <c r="Q1662" s="52">
        <f>H1662*L1662/M1662</f>
        <v>0.088538392124912477</v>
      </c>
      <c r="R1662" s="54">
        <f>I1662*O1662</f>
        <v>0</v>
      </c>
      <c r="S1662" s="52">
        <f>R1662/$I$1677</f>
        <v>0</v>
      </c>
      <c r="T1662" s="54">
        <f>I1662*M1662/100-K1662</f>
        <v>91821600</v>
      </c>
      <c r="U1662" s="46">
        <f>T1662/K1662</f>
        <v>0.035428280396332994</v>
      </c>
    </row>
    <row r="1663">
      <c r="A1663" s="50">
        <v>10</v>
      </c>
      <c r="B1663" s="50" t="s">
        <v>389</v>
      </c>
      <c r="C1663" s="50" t="s">
        <v>23</v>
      </c>
      <c r="D1663" s="50" t="s">
        <v>390</v>
      </c>
      <c r="E1663" s="51">
        <v>43507</v>
      </c>
      <c r="F1663" s="51">
        <v>44383</v>
      </c>
      <c r="G1663" s="51">
        <v>43899</v>
      </c>
      <c r="H1663" s="52">
        <v>0.09</v>
      </c>
      <c r="I1663" s="53">
        <v>4500000000</v>
      </c>
      <c r="J1663" s="54">
        <v>93.97</v>
      </c>
      <c r="K1663" s="54">
        <v>4228650000</v>
      </c>
      <c r="L1663" s="54">
        <v>100</v>
      </c>
      <c r="M1663" s="55">
        <v>98.6093</v>
      </c>
      <c r="N1663" s="56">
        <v>4</v>
      </c>
      <c r="O1663" s="52" t="e">
        <f>YIELD(E1663,F1663,H1663,J1663,L1663,N1663,2)</f>
        <v>#NAME?</v>
      </c>
      <c r="P1663" s="52" t="e">
        <f>YIELD(E1663,F1663,H1663,M1663,L1663,N1663,2)</f>
        <v>#NAME?</v>
      </c>
      <c r="Q1663" s="52">
        <f>H1663*L1663/M1663</f>
        <v>0.091269281903431</v>
      </c>
      <c r="R1663" s="54">
        <f>I1663*O1663</f>
        <v>0</v>
      </c>
      <c r="S1663" s="52">
        <f>R1663/$I$1677</f>
        <v>0</v>
      </c>
      <c r="T1663" s="54">
        <f>I1663*M1663/100-K1663</f>
        <v>208768500</v>
      </c>
      <c r="U1663" s="46">
        <f>T1663/K1663</f>
        <v>0.049370011705863574</v>
      </c>
    </row>
    <row r="1664">
      <c r="A1664" s="50">
        <v>11</v>
      </c>
      <c r="B1664" s="50" t="s">
        <v>489</v>
      </c>
      <c r="C1664" s="50" t="s">
        <v>23</v>
      </c>
      <c r="D1664" s="50" t="s">
        <v>490</v>
      </c>
      <c r="E1664" s="51">
        <v>43518</v>
      </c>
      <c r="F1664" s="51">
        <v>44614</v>
      </c>
      <c r="G1664" s="51">
        <v>43899</v>
      </c>
      <c r="H1664" s="52">
        <v>0.1115</v>
      </c>
      <c r="I1664" s="53">
        <v>5000000000</v>
      </c>
      <c r="J1664" s="54">
        <v>100</v>
      </c>
      <c r="K1664" s="54">
        <v>5000000000</v>
      </c>
      <c r="L1664" s="54">
        <v>100</v>
      </c>
      <c r="M1664" s="55">
        <v>101.3541</v>
      </c>
      <c r="N1664" s="56">
        <v>4</v>
      </c>
      <c r="O1664" s="52" t="e">
        <f>YIELD(E1664,F1664,H1664,J1664,L1664,N1664,2)</f>
        <v>#NAME?</v>
      </c>
      <c r="P1664" s="52" t="e">
        <f>YIELD(E1664,F1664,H1664,M1664,L1664,N1664,2)</f>
        <v>#NAME?</v>
      </c>
      <c r="Q1664" s="52">
        <f>H1664*L1664/M1664</f>
        <v>0.11001034985264534</v>
      </c>
      <c r="R1664" s="54">
        <f>I1664*O1664</f>
        <v>0</v>
      </c>
      <c r="S1664" s="52">
        <f>R1664/$I$1677</f>
        <v>0</v>
      </c>
      <c r="T1664" s="54">
        <f>I1664*M1664/100-K1664</f>
        <v>67705000</v>
      </c>
      <c r="U1664" s="46">
        <f>T1664/K1664</f>
        <v>0.013541</v>
      </c>
    </row>
    <row r="1665">
      <c r="A1665" s="50">
        <v>12</v>
      </c>
      <c r="B1665" s="50" t="s">
        <v>477</v>
      </c>
      <c r="C1665" s="50" t="s">
        <v>23</v>
      </c>
      <c r="D1665" s="50" t="s">
        <v>478</v>
      </c>
      <c r="E1665" s="51">
        <v>43031</v>
      </c>
      <c r="F1665" s="51">
        <v>44378</v>
      </c>
      <c r="G1665" s="51">
        <v>43899</v>
      </c>
      <c r="H1665" s="52">
        <v>0.099</v>
      </c>
      <c r="I1665" s="53">
        <v>200000000</v>
      </c>
      <c r="J1665" s="54">
        <v>95.57636364</v>
      </c>
      <c r="K1665" s="54">
        <v>191152727.28</v>
      </c>
      <c r="L1665" s="54">
        <v>100</v>
      </c>
      <c r="M1665" s="55">
        <v>98.945</v>
      </c>
      <c r="N1665" s="56">
        <v>4</v>
      </c>
      <c r="O1665" s="52" t="e">
        <f>YIELD(E1665,F1665,H1665,J1665,L1665,N1665,2)</f>
        <v>#NAME?</v>
      </c>
      <c r="P1665" s="52" t="e">
        <f>YIELD(E1665,F1665,H1665,M1665,L1665,N1665,2)</f>
        <v>#NAME?</v>
      </c>
      <c r="Q1665" s="52">
        <f>H1665*L1665/M1665</f>
        <v>0.1000555864369094</v>
      </c>
      <c r="R1665" s="54">
        <f>I1665*O1665</f>
        <v>0</v>
      </c>
      <c r="S1665" s="52">
        <f>R1665/$I$1677</f>
        <v>0</v>
      </c>
      <c r="T1665" s="54">
        <f>I1665*M1665/100-K1665</f>
        <v>6737272.7199999988</v>
      </c>
      <c r="U1665" s="46">
        <f>T1665/K1665</f>
        <v>0.035245496184479023</v>
      </c>
    </row>
    <row r="1666">
      <c r="A1666" s="50">
        <v>13</v>
      </c>
      <c r="B1666" s="50" t="s">
        <v>477</v>
      </c>
      <c r="C1666" s="50" t="s">
        <v>23</v>
      </c>
      <c r="D1666" s="50" t="s">
        <v>478</v>
      </c>
      <c r="E1666" s="51">
        <v>43507</v>
      </c>
      <c r="F1666" s="51">
        <v>44378</v>
      </c>
      <c r="G1666" s="51">
        <v>43899</v>
      </c>
      <c r="H1666" s="52">
        <v>0.099</v>
      </c>
      <c r="I1666" s="53">
        <v>2000000000</v>
      </c>
      <c r="J1666" s="54">
        <v>95.57636364</v>
      </c>
      <c r="K1666" s="54">
        <v>1911527272.8</v>
      </c>
      <c r="L1666" s="54">
        <v>100</v>
      </c>
      <c r="M1666" s="55">
        <v>98.945</v>
      </c>
      <c r="N1666" s="56">
        <v>4</v>
      </c>
      <c r="O1666" s="52" t="e">
        <f>YIELD(E1666,F1666,H1666,J1666,L1666,N1666,2)</f>
        <v>#NAME?</v>
      </c>
      <c r="P1666" s="52" t="e">
        <f>YIELD(E1666,F1666,H1666,M1666,L1666,N1666,2)</f>
        <v>#NAME?</v>
      </c>
      <c r="Q1666" s="52">
        <f>H1666*L1666/M1666</f>
        <v>0.1000555864369094</v>
      </c>
      <c r="R1666" s="54">
        <f>I1666*O1666</f>
        <v>0</v>
      </c>
      <c r="S1666" s="52">
        <f>R1666/$I$1677</f>
        <v>0</v>
      </c>
      <c r="T1666" s="54">
        <f>I1666*M1666/100-K1666</f>
        <v>67372727.200000048</v>
      </c>
      <c r="U1666" s="46">
        <f>T1666/K1666</f>
        <v>0.035245496184479051</v>
      </c>
    </row>
    <row r="1667">
      <c r="A1667" s="50">
        <v>14</v>
      </c>
      <c r="B1667" s="50" t="s">
        <v>246</v>
      </c>
      <c r="C1667" s="50" t="s">
        <v>23</v>
      </c>
      <c r="D1667" s="50" t="s">
        <v>247</v>
      </c>
      <c r="E1667" s="51">
        <v>43836</v>
      </c>
      <c r="F1667" s="51">
        <v>44396</v>
      </c>
      <c r="G1667" s="51">
        <v>43899</v>
      </c>
      <c r="H1667" s="52">
        <v>0</v>
      </c>
      <c r="I1667" s="53">
        <v>5000000000</v>
      </c>
      <c r="J1667" s="54">
        <v>21.66</v>
      </c>
      <c r="K1667" s="54">
        <v>1083000000</v>
      </c>
      <c r="L1667" s="54">
        <v>100</v>
      </c>
      <c r="M1667" s="55">
        <v>16.6161</v>
      </c>
      <c r="N1667" s="56">
        <v>4</v>
      </c>
      <c r="O1667" s="52" t="e">
        <f>YIELD(E1667,F1667,H1667,J1667,L1667,N1667,2)</f>
        <v>#NAME?</v>
      </c>
      <c r="P1667" s="52" t="e">
        <f>YIELD(E1667,F1667,H1667,M1667,L1667,N1667,2)</f>
        <v>#NAME?</v>
      </c>
      <c r="Q1667" s="52">
        <f>H1667*L1667/M1667</f>
        <v>0</v>
      </c>
      <c r="R1667" s="54">
        <f>I1667*O1667</f>
        <v>0</v>
      </c>
      <c r="S1667" s="52">
        <f>R1667/$I$1677</f>
        <v>0</v>
      </c>
      <c r="T1667" s="54">
        <f>I1667*M1667/100-K1667</f>
        <v>-252195000</v>
      </c>
      <c r="U1667" s="46">
        <f>T1667/K1667</f>
        <v>-0.23286703601108033</v>
      </c>
    </row>
    <row r="1668">
      <c r="A1668" s="50">
        <v>15</v>
      </c>
      <c r="B1668" s="50" t="s">
        <v>258</v>
      </c>
      <c r="C1668" s="50" t="s">
        <v>23</v>
      </c>
      <c r="D1668" s="50" t="s">
        <v>259</v>
      </c>
      <c r="E1668" s="51">
        <v>43655</v>
      </c>
      <c r="F1668" s="51">
        <v>45482</v>
      </c>
      <c r="G1668" s="51">
        <v>43899</v>
      </c>
      <c r="H1668" s="52">
        <v>0.105</v>
      </c>
      <c r="I1668" s="53">
        <v>2000000000</v>
      </c>
      <c r="J1668" s="54">
        <v>100</v>
      </c>
      <c r="K1668" s="54">
        <v>2000000000</v>
      </c>
      <c r="L1668" s="54">
        <v>100</v>
      </c>
      <c r="M1668" s="55">
        <v>104.2556</v>
      </c>
      <c r="N1668" s="56">
        <v>4</v>
      </c>
      <c r="O1668" s="52" t="e">
        <f>YIELD(E1668,F1668,H1668,J1668,L1668,N1668,2)</f>
        <v>#NAME?</v>
      </c>
      <c r="P1668" s="52" t="e">
        <f>YIELD(E1668,F1668,H1668,M1668,L1668,N1668,2)</f>
        <v>#NAME?</v>
      </c>
      <c r="Q1668" s="52">
        <f>H1668*L1668/M1668</f>
        <v>0.10071401440306324</v>
      </c>
      <c r="R1668" s="54">
        <f>I1668*O1668</f>
        <v>0</v>
      </c>
      <c r="S1668" s="52">
        <f>R1668/$I$1677</f>
        <v>0</v>
      </c>
      <c r="T1668" s="54">
        <f>I1668*M1668/100-K1668</f>
        <v>85112000</v>
      </c>
      <c r="U1668" s="46">
        <f>T1668/K1668</f>
        <v>0.042556</v>
      </c>
    </row>
    <row r="1669">
      <c r="A1669" s="50">
        <v>16</v>
      </c>
      <c r="B1669" s="50" t="s">
        <v>682</v>
      </c>
      <c r="C1669" s="50" t="s">
        <v>23</v>
      </c>
      <c r="D1669" s="50" t="s">
        <v>683</v>
      </c>
      <c r="E1669" s="51">
        <v>43847</v>
      </c>
      <c r="F1669" s="51">
        <v>45014</v>
      </c>
      <c r="G1669" s="51">
        <v>43899</v>
      </c>
      <c r="H1669" s="52">
        <v>0.095</v>
      </c>
      <c r="I1669" s="53">
        <v>4000000000</v>
      </c>
      <c r="J1669" s="54">
        <v>99.21</v>
      </c>
      <c r="K1669" s="54">
        <v>3968400000</v>
      </c>
      <c r="L1669" s="54">
        <v>100</v>
      </c>
      <c r="M1669" s="55">
        <v>101.3323</v>
      </c>
      <c r="N1669" s="56">
        <v>4</v>
      </c>
      <c r="O1669" s="52" t="e">
        <f>YIELD(E1669,F1669,H1669,J1669,L1669,N1669,2)</f>
        <v>#NAME?</v>
      </c>
      <c r="P1669" s="52" t="e">
        <f>YIELD(E1669,F1669,H1669,M1669,L1669,N1669,2)</f>
        <v>#NAME?</v>
      </c>
      <c r="Q1669" s="52">
        <f>H1669*L1669/M1669</f>
        <v>0.093750956013038289</v>
      </c>
      <c r="R1669" s="54">
        <f>I1669*O1669</f>
        <v>0</v>
      </c>
      <c r="S1669" s="52">
        <f>R1669/$I$1677</f>
        <v>0</v>
      </c>
      <c r="T1669" s="54">
        <f>I1669*M1669/100-K1669</f>
        <v>84892000</v>
      </c>
      <c r="U1669" s="46">
        <f>T1669/K1669</f>
        <v>0.0213919967745187</v>
      </c>
    </row>
    <row r="1670">
      <c r="A1670" s="50">
        <v>17</v>
      </c>
      <c r="B1670" s="50" t="s">
        <v>712</v>
      </c>
      <c r="C1670" s="50" t="s">
        <v>23</v>
      </c>
      <c r="D1670" s="50" t="s">
        <v>713</v>
      </c>
      <c r="E1670" s="51">
        <v>43308</v>
      </c>
      <c r="F1670" s="51">
        <v>44004</v>
      </c>
      <c r="G1670" s="51">
        <v>43899</v>
      </c>
      <c r="H1670" s="52">
        <v>0.105</v>
      </c>
      <c r="I1670" s="53">
        <v>1000000000</v>
      </c>
      <c r="J1670" s="54">
        <v>99.83666667</v>
      </c>
      <c r="K1670" s="54">
        <v>998366666.7</v>
      </c>
      <c r="L1670" s="54">
        <v>100</v>
      </c>
      <c r="M1670" s="55">
        <v>99.7637</v>
      </c>
      <c r="N1670" s="56">
        <v>4</v>
      </c>
      <c r="O1670" s="52" t="e">
        <f>YIELD(E1670,F1670,H1670,J1670,L1670,N1670,2)</f>
        <v>#NAME?</v>
      </c>
      <c r="P1670" s="52" t="e">
        <f>YIELD(E1670,F1670,H1670,M1670,L1670,N1670,2)</f>
        <v>#NAME?</v>
      </c>
      <c r="Q1670" s="52">
        <f>H1670*L1670/M1670</f>
        <v>0.10524870268444334</v>
      </c>
      <c r="R1670" s="54">
        <f>I1670*O1670</f>
        <v>0</v>
      </c>
      <c r="S1670" s="52">
        <f>R1670/$I$1677</f>
        <v>0</v>
      </c>
      <c r="T1670" s="54">
        <f>I1670*M1670/100-K1670</f>
        <v>-729666.70000004768</v>
      </c>
      <c r="U1670" s="46">
        <f>T1670/K1670</f>
        <v>-0.00073086043869221629</v>
      </c>
    </row>
    <row r="1671">
      <c r="A1671" s="50">
        <v>18</v>
      </c>
      <c r="B1671" s="50" t="s">
        <v>712</v>
      </c>
      <c r="C1671" s="50" t="s">
        <v>23</v>
      </c>
      <c r="D1671" s="50" t="s">
        <v>713</v>
      </c>
      <c r="E1671" s="51">
        <v>43524</v>
      </c>
      <c r="F1671" s="51">
        <v>44004</v>
      </c>
      <c r="G1671" s="51">
        <v>43899</v>
      </c>
      <c r="H1671" s="52">
        <v>0.105</v>
      </c>
      <c r="I1671" s="53">
        <v>1000000000</v>
      </c>
      <c r="J1671" s="54">
        <v>99.83666667</v>
      </c>
      <c r="K1671" s="54">
        <v>998366666.7</v>
      </c>
      <c r="L1671" s="54">
        <v>100</v>
      </c>
      <c r="M1671" s="55">
        <v>99.7637</v>
      </c>
      <c r="N1671" s="56">
        <v>4</v>
      </c>
      <c r="O1671" s="52" t="e">
        <f>YIELD(E1671,F1671,H1671,J1671,L1671,N1671,2)</f>
        <v>#NAME?</v>
      </c>
      <c r="P1671" s="52" t="e">
        <f>YIELD(E1671,F1671,H1671,M1671,L1671,N1671,2)</f>
        <v>#NAME?</v>
      </c>
      <c r="Q1671" s="52">
        <f>H1671*L1671/M1671</f>
        <v>0.10524870268444334</v>
      </c>
      <c r="R1671" s="54">
        <f>I1671*O1671</f>
        <v>0</v>
      </c>
      <c r="S1671" s="52">
        <f>R1671/$I$1677</f>
        <v>0</v>
      </c>
      <c r="T1671" s="54">
        <f>I1671*M1671/100-K1671</f>
        <v>-729666.70000004768</v>
      </c>
      <c r="U1671" s="46">
        <f>T1671/K1671</f>
        <v>-0.00073086043869221629</v>
      </c>
    </row>
    <row r="1672">
      <c r="A1672" s="50">
        <v>19</v>
      </c>
      <c r="B1672" s="50" t="s">
        <v>714</v>
      </c>
      <c r="C1672" s="50" t="s">
        <v>23</v>
      </c>
      <c r="D1672" s="50" t="s">
        <v>715</v>
      </c>
      <c r="E1672" s="51">
        <v>43727</v>
      </c>
      <c r="F1672" s="51">
        <v>44823</v>
      </c>
      <c r="G1672" s="51">
        <v>43899</v>
      </c>
      <c r="H1672" s="52">
        <v>0.115</v>
      </c>
      <c r="I1672" s="53">
        <v>1500000000</v>
      </c>
      <c r="J1672" s="54">
        <v>100</v>
      </c>
      <c r="K1672" s="54">
        <v>1500000000</v>
      </c>
      <c r="L1672" s="54">
        <v>100</v>
      </c>
      <c r="M1672" s="55">
        <v>101.5191</v>
      </c>
      <c r="N1672" s="56">
        <v>4</v>
      </c>
      <c r="O1672" s="52" t="e">
        <f>YIELD(E1672,F1672,H1672,J1672,L1672,N1672,2)</f>
        <v>#NAME?</v>
      </c>
      <c r="P1672" s="52" t="e">
        <f>YIELD(E1672,F1672,H1672,M1672,L1672,N1672,2)</f>
        <v>#NAME?</v>
      </c>
      <c r="Q1672" s="52">
        <f>H1672*L1672/M1672</f>
        <v>0.11327917603682461</v>
      </c>
      <c r="R1672" s="54">
        <f>I1672*O1672</f>
        <v>0</v>
      </c>
      <c r="S1672" s="52">
        <f>R1672/$I$1677</f>
        <v>0</v>
      </c>
      <c r="T1672" s="54">
        <f>I1672*M1672/100-K1672</f>
        <v>22786500</v>
      </c>
      <c r="U1672" s="46">
        <f>T1672/K1672</f>
        <v>0.015191</v>
      </c>
    </row>
    <row r="1673">
      <c r="A1673" s="50">
        <v>20</v>
      </c>
      <c r="B1673" s="50" t="s">
        <v>597</v>
      </c>
      <c r="C1673" s="50" t="s">
        <v>23</v>
      </c>
      <c r="D1673" s="50" t="s">
        <v>598</v>
      </c>
      <c r="E1673" s="51">
        <v>43845</v>
      </c>
      <c r="F1673" s="51">
        <v>44907</v>
      </c>
      <c r="G1673" s="51">
        <v>43899</v>
      </c>
      <c r="H1673" s="52">
        <v>0.1025</v>
      </c>
      <c r="I1673" s="53">
        <v>3000000000</v>
      </c>
      <c r="J1673" s="54">
        <v>100.02</v>
      </c>
      <c r="K1673" s="54">
        <v>3000600000</v>
      </c>
      <c r="L1673" s="54">
        <v>100</v>
      </c>
      <c r="M1673" s="55">
        <v>100.2734</v>
      </c>
      <c r="N1673" s="56">
        <v>4</v>
      </c>
      <c r="O1673" s="52" t="e">
        <f>YIELD(E1673,F1673,H1673,J1673,L1673,N1673,2)</f>
        <v>#NAME?</v>
      </c>
      <c r="P1673" s="52" t="e">
        <f>YIELD(E1673,F1673,H1673,M1673,L1673,N1673,2)</f>
        <v>#NAME?</v>
      </c>
      <c r="Q1673" s="52">
        <f>H1673*L1673/M1673</f>
        <v>0.10222052907351302</v>
      </c>
      <c r="R1673" s="54">
        <f>I1673*O1673</f>
        <v>0</v>
      </c>
      <c r="S1673" s="52">
        <f>R1673/$I$1677</f>
        <v>0</v>
      </c>
      <c r="T1673" s="54">
        <f>I1673*M1673/100-K1673</f>
        <v>7602000</v>
      </c>
      <c r="U1673" s="46">
        <f>T1673/K1673</f>
        <v>0.0025334933013397322</v>
      </c>
    </row>
    <row r="1674">
      <c r="A1674" s="50">
        <v>21</v>
      </c>
      <c r="B1674" s="50" t="s">
        <v>484</v>
      </c>
      <c r="C1674" s="50" t="s">
        <v>23</v>
      </c>
      <c r="D1674" s="50" t="s">
        <v>485</v>
      </c>
      <c r="E1674" s="51">
        <v>43684</v>
      </c>
      <c r="F1674" s="51">
        <v>44747</v>
      </c>
      <c r="G1674" s="51">
        <v>43899</v>
      </c>
      <c r="H1674" s="52">
        <v>0.0995</v>
      </c>
      <c r="I1674" s="53">
        <v>500000000</v>
      </c>
      <c r="J1674" s="54">
        <v>100.04</v>
      </c>
      <c r="K1674" s="54">
        <v>500200000</v>
      </c>
      <c r="L1674" s="54">
        <v>100</v>
      </c>
      <c r="M1674" s="55">
        <v>98.6291</v>
      </c>
      <c r="N1674" s="56">
        <v>4</v>
      </c>
      <c r="O1674" s="52" t="e">
        <f>YIELD(E1674,F1674,H1674,J1674,L1674,N1674,2)</f>
        <v>#NAME?</v>
      </c>
      <c r="P1674" s="52" t="e">
        <f>YIELD(E1674,F1674,H1674,M1674,L1674,N1674,2)</f>
        <v>#NAME?</v>
      </c>
      <c r="Q1674" s="52">
        <f>H1674*L1674/M1674</f>
        <v>0.10088300511715104</v>
      </c>
      <c r="R1674" s="54">
        <f>I1674*O1674</f>
        <v>0</v>
      </c>
      <c r="S1674" s="52">
        <f>R1674/$I$1677</f>
        <v>0</v>
      </c>
      <c r="T1674" s="54">
        <f>I1674*M1674/100-K1674</f>
        <v>-7054500</v>
      </c>
      <c r="U1674" s="46">
        <f>T1674/K1674</f>
        <v>-0.014103358656537385</v>
      </c>
    </row>
    <row r="1675">
      <c r="A1675" s="50">
        <v>22</v>
      </c>
      <c r="B1675" s="50" t="s">
        <v>531</v>
      </c>
      <c r="C1675" s="50" t="s">
        <v>23</v>
      </c>
      <c r="D1675" s="50" t="s">
        <v>532</v>
      </c>
      <c r="E1675" s="51">
        <v>43768</v>
      </c>
      <c r="F1675" s="51">
        <v>44864</v>
      </c>
      <c r="G1675" s="51">
        <v>43899</v>
      </c>
      <c r="H1675" s="52">
        <v>0.0975</v>
      </c>
      <c r="I1675" s="53">
        <v>2500000000</v>
      </c>
      <c r="J1675" s="54">
        <v>98.83142857</v>
      </c>
      <c r="K1675" s="54">
        <v>2470785714.25</v>
      </c>
      <c r="L1675" s="54">
        <v>100</v>
      </c>
      <c r="M1675" s="55">
        <v>97.5542</v>
      </c>
      <c r="N1675" s="56">
        <v>4</v>
      </c>
      <c r="O1675" s="52" t="e">
        <f>YIELD(E1675,F1675,H1675,J1675,L1675,N1675,2)</f>
        <v>#NAME?</v>
      </c>
      <c r="P1675" s="52" t="e">
        <f>YIELD(E1675,F1675,H1675,M1675,L1675,N1675,2)</f>
        <v>#NAME?</v>
      </c>
      <c r="Q1675" s="52">
        <f>H1675*L1675/M1675</f>
        <v>0.099944441141437274</v>
      </c>
      <c r="R1675" s="54">
        <f>I1675*O1675</f>
        <v>0</v>
      </c>
      <c r="S1675" s="52">
        <f>R1675/$I$1677</f>
        <v>0</v>
      </c>
      <c r="T1675" s="54">
        <f>I1675*M1675/100-K1675</f>
        <v>-31930714.25</v>
      </c>
      <c r="U1675" s="46">
        <f>T1675/K1675</f>
        <v>-0.012923303735262398</v>
      </c>
    </row>
    <row r="1676">
      <c r="A1676" s="57">
        <v>23</v>
      </c>
      <c r="B1676" s="57" t="s">
        <v>531</v>
      </c>
      <c r="C1676" s="57" t="s">
        <v>23</v>
      </c>
      <c r="D1676" s="57" t="s">
        <v>532</v>
      </c>
      <c r="E1676" s="58">
        <v>43866</v>
      </c>
      <c r="F1676" s="58">
        <v>44864</v>
      </c>
      <c r="G1676" s="58">
        <v>43899</v>
      </c>
      <c r="H1676" s="59">
        <v>0.0975</v>
      </c>
      <c r="I1676" s="60">
        <v>1000000000</v>
      </c>
      <c r="J1676" s="61">
        <v>98.83142857</v>
      </c>
      <c r="K1676" s="61">
        <v>988314285.69999993</v>
      </c>
      <c r="L1676" s="61">
        <v>100</v>
      </c>
      <c r="M1676" s="62">
        <v>97.5542</v>
      </c>
      <c r="N1676" s="63">
        <v>4</v>
      </c>
      <c r="O1676" s="59" t="e">
        <f>YIELD(E1676,F1676,H1676,J1676,L1676,N1676,2)</f>
        <v>#NAME?</v>
      </c>
      <c r="P1676" s="59" t="e">
        <f>YIELD(E1676,F1676,H1676,M1676,L1676,N1676,2)</f>
        <v>#NAME?</v>
      </c>
      <c r="Q1676" s="59">
        <f>H1676*L1676/M1676</f>
        <v>0.099944441141437274</v>
      </c>
      <c r="R1676" s="61">
        <f>I1676*O1676</f>
        <v>0</v>
      </c>
      <c r="S1676" s="59">
        <f>R1676/$I$1677</f>
        <v>0</v>
      </c>
      <c r="T1676" s="61">
        <f>I1676*M1676/100-K1676</f>
        <v>-12772285.699999929</v>
      </c>
      <c r="U1676" s="47">
        <f>T1676/K1676</f>
        <v>-0.012923303735262327</v>
      </c>
    </row>
    <row r="1677">
      <c r="I1677" s="18">
        <f>SUM(I1654:I1676)</f>
        <v>60500000000</v>
      </c>
      <c r="K1677" s="18">
        <f>SUM(K1654:K1676)</f>
        <v>54982954737.469994</v>
      </c>
      <c r="R1677" s="18">
        <f>SUM(R1654:R1676)</f>
        <v>0</v>
      </c>
      <c r="S1677" s="20" t="e">
        <f>SUM(S1654:S1676)</f>
        <v>#NAME?</v>
      </c>
      <c r="T1677" s="18">
        <f>SUM(T1654:T1676)</f>
        <v>271745362.53</v>
      </c>
      <c r="U1677" s="2">
        <f>T1677/K1677</f>
        <v>0.0049423564780670089</v>
      </c>
    </row>
    <row r="1680">
      <c r="B1680" s="8" t="s">
        <v>0</v>
      </c>
      <c r="C1680" s="0" t="s">
        <v>856</v>
      </c>
      <c r="G1680" s="7" t="s">
        <v>4</v>
      </c>
      <c r="H1680" s="10">
        <v>43899</v>
      </c>
    </row>
    <row r="1682">
      <c r="A1682" s="43" t="s">
        <v>5</v>
      </c>
      <c r="B1682" s="43" t="s">
        <v>217</v>
      </c>
      <c r="C1682" s="43" t="s">
        <v>218</v>
      </c>
      <c r="D1682" s="43" t="s">
        <v>219</v>
      </c>
      <c r="E1682" s="43" t="s">
        <v>220</v>
      </c>
      <c r="F1682" s="43" t="s">
        <v>221</v>
      </c>
      <c r="G1682" s="45" t="s">
        <v>222</v>
      </c>
      <c r="H1682" s="43" t="s">
        <v>223</v>
      </c>
      <c r="I1682" s="43" t="s">
        <v>224</v>
      </c>
      <c r="J1682" s="43" t="s">
        <v>225</v>
      </c>
      <c r="K1682" s="44"/>
      <c r="L1682" s="43" t="s">
        <v>226</v>
      </c>
      <c r="M1682" s="43" t="s">
        <v>227</v>
      </c>
      <c r="N1682" s="43" t="s">
        <v>228</v>
      </c>
      <c r="O1682" s="43" t="s">
        <v>229</v>
      </c>
      <c r="P1682" s="43" t="s">
        <v>230</v>
      </c>
      <c r="Q1682" s="43" t="s">
        <v>231</v>
      </c>
      <c r="R1682" s="43" t="s">
        <v>232</v>
      </c>
      <c r="S1682" s="43" t="s">
        <v>233</v>
      </c>
      <c r="T1682" s="43" t="s">
        <v>234</v>
      </c>
      <c r="U1682" s="48" t="s">
        <v>235</v>
      </c>
    </row>
    <row r="1683">
      <c r="A1683" s="44"/>
      <c r="B1683" s="44"/>
      <c r="C1683" s="44"/>
      <c r="D1683" s="44"/>
      <c r="E1683" s="44"/>
      <c r="F1683" s="44"/>
      <c r="G1683" s="44"/>
      <c r="H1683" s="44"/>
      <c r="I1683" s="44"/>
      <c r="J1683" s="42" t="s">
        <v>236</v>
      </c>
      <c r="K1683" s="42" t="s">
        <v>237</v>
      </c>
      <c r="L1683" s="44"/>
      <c r="M1683" s="44"/>
      <c r="N1683" s="44"/>
      <c r="O1683" s="44"/>
      <c r="P1683" s="44"/>
      <c r="Q1683" s="44"/>
      <c r="R1683" s="44"/>
      <c r="S1683" s="44"/>
      <c r="T1683" s="44"/>
      <c r="U1683" s="49"/>
    </row>
    <row r="1684">
      <c r="A1684" s="50">
        <v>1</v>
      </c>
      <c r="B1684" s="50" t="s">
        <v>314</v>
      </c>
      <c r="C1684" s="50" t="s">
        <v>23</v>
      </c>
      <c r="D1684" s="50" t="s">
        <v>315</v>
      </c>
      <c r="E1684" s="51">
        <v>43880</v>
      </c>
      <c r="F1684" s="51">
        <v>43905</v>
      </c>
      <c r="G1684" s="51">
        <v>43899</v>
      </c>
      <c r="H1684" s="52">
        <v>0.085</v>
      </c>
      <c r="I1684" s="53">
        <v>2500000000</v>
      </c>
      <c r="J1684" s="54">
        <v>100.02</v>
      </c>
      <c r="K1684" s="54">
        <v>2500500000</v>
      </c>
      <c r="L1684" s="54">
        <v>100</v>
      </c>
      <c r="M1684" s="55">
        <v>100.0198</v>
      </c>
      <c r="N1684" s="56">
        <v>4</v>
      </c>
      <c r="O1684" s="52" t="e">
        <f>YIELD(E1684,F1684,H1684,J1684,L1684,N1684,2)</f>
        <v>#NAME?</v>
      </c>
      <c r="P1684" s="52" t="e">
        <f>YIELD(E1684,F1684,H1684,M1684,L1684,N1684,2)</f>
        <v>#NAME?</v>
      </c>
      <c r="Q1684" s="52">
        <f>H1684*L1684/M1684</f>
        <v>0.084983173331680331</v>
      </c>
      <c r="R1684" s="54">
        <f>I1684*O1684</f>
        <v>0</v>
      </c>
      <c r="S1684" s="52">
        <f>R1684/$I$1723</f>
        <v>0</v>
      </c>
      <c r="T1684" s="54">
        <f>I1684*M1684/100-K1684</f>
        <v>-5000</v>
      </c>
      <c r="U1684" s="46">
        <f>T1684/K1684</f>
        <v>-1.9996000799840031E-06</v>
      </c>
    </row>
    <row r="1685">
      <c r="A1685" s="50">
        <v>2</v>
      </c>
      <c r="B1685" s="50" t="s">
        <v>602</v>
      </c>
      <c r="C1685" s="50" t="s">
        <v>23</v>
      </c>
      <c r="D1685" s="50" t="s">
        <v>603</v>
      </c>
      <c r="E1685" s="51">
        <v>43872</v>
      </c>
      <c r="F1685" s="51">
        <v>44019</v>
      </c>
      <c r="G1685" s="51">
        <v>43899</v>
      </c>
      <c r="H1685" s="52">
        <v>0.0825</v>
      </c>
      <c r="I1685" s="53">
        <v>5000000000</v>
      </c>
      <c r="J1685" s="54">
        <v>100.09</v>
      </c>
      <c r="K1685" s="54">
        <v>5004500000</v>
      </c>
      <c r="L1685" s="54">
        <v>100</v>
      </c>
      <c r="M1685" s="55">
        <v>100.1401</v>
      </c>
      <c r="N1685" s="56">
        <v>4</v>
      </c>
      <c r="O1685" s="52" t="e">
        <f>YIELD(E1685,F1685,H1685,J1685,L1685,N1685,2)</f>
        <v>#NAME?</v>
      </c>
      <c r="P1685" s="52" t="e">
        <f>YIELD(E1685,F1685,H1685,M1685,L1685,N1685,2)</f>
        <v>#NAME?</v>
      </c>
      <c r="Q1685" s="52">
        <f>H1685*L1685/M1685</f>
        <v>0.082384579204534444</v>
      </c>
      <c r="R1685" s="54">
        <f>I1685*O1685</f>
        <v>0</v>
      </c>
      <c r="S1685" s="52">
        <f>R1685/$I$1723</f>
        <v>0</v>
      </c>
      <c r="T1685" s="54">
        <f>I1685*M1685/100-K1685</f>
        <v>2505000</v>
      </c>
      <c r="U1685" s="46">
        <f>T1685/K1685</f>
        <v>0.00050054950544509938</v>
      </c>
    </row>
    <row r="1686">
      <c r="A1686" s="50">
        <v>3</v>
      </c>
      <c r="B1686" s="50" t="s">
        <v>602</v>
      </c>
      <c r="C1686" s="50" t="s">
        <v>23</v>
      </c>
      <c r="D1686" s="50" t="s">
        <v>603</v>
      </c>
      <c r="E1686" s="51">
        <v>43885</v>
      </c>
      <c r="F1686" s="51">
        <v>44019</v>
      </c>
      <c r="G1686" s="51">
        <v>43899</v>
      </c>
      <c r="H1686" s="52">
        <v>0.0825</v>
      </c>
      <c r="I1686" s="53">
        <v>3500000000</v>
      </c>
      <c r="J1686" s="54">
        <v>100.09</v>
      </c>
      <c r="K1686" s="54">
        <v>3503150000</v>
      </c>
      <c r="L1686" s="54">
        <v>100</v>
      </c>
      <c r="M1686" s="55">
        <v>100.1401</v>
      </c>
      <c r="N1686" s="56">
        <v>4</v>
      </c>
      <c r="O1686" s="52" t="e">
        <f>YIELD(E1686,F1686,H1686,J1686,L1686,N1686,2)</f>
        <v>#NAME?</v>
      </c>
      <c r="P1686" s="52" t="e">
        <f>YIELD(E1686,F1686,H1686,M1686,L1686,N1686,2)</f>
        <v>#NAME?</v>
      </c>
      <c r="Q1686" s="52">
        <f>H1686*L1686/M1686</f>
        <v>0.082384579204534444</v>
      </c>
      <c r="R1686" s="54">
        <f>I1686*O1686</f>
        <v>0</v>
      </c>
      <c r="S1686" s="52">
        <f>R1686/$I$1723</f>
        <v>0</v>
      </c>
      <c r="T1686" s="54">
        <f>I1686*M1686/100-K1686</f>
        <v>1753500</v>
      </c>
      <c r="U1686" s="46">
        <f>T1686/K1686</f>
        <v>0.00050054950544509938</v>
      </c>
    </row>
    <row r="1687">
      <c r="A1687" s="50">
        <v>4</v>
      </c>
      <c r="B1687" s="50" t="s">
        <v>557</v>
      </c>
      <c r="C1687" s="50" t="s">
        <v>23</v>
      </c>
      <c r="D1687" s="50" t="s">
        <v>558</v>
      </c>
      <c r="E1687" s="51">
        <v>43885</v>
      </c>
      <c r="F1687" s="51">
        <v>44015</v>
      </c>
      <c r="G1687" s="51">
        <v>43899</v>
      </c>
      <c r="H1687" s="52">
        <v>0.095</v>
      </c>
      <c r="I1687" s="53">
        <v>4500000000</v>
      </c>
      <c r="J1687" s="54">
        <v>100.82</v>
      </c>
      <c r="K1687" s="54">
        <v>4536900000</v>
      </c>
      <c r="L1687" s="54">
        <v>100</v>
      </c>
      <c r="M1687" s="55">
        <v>100.8463</v>
      </c>
      <c r="N1687" s="56">
        <v>4</v>
      </c>
      <c r="O1687" s="52" t="e">
        <f>YIELD(E1687,F1687,H1687,J1687,L1687,N1687,2)</f>
        <v>#NAME?</v>
      </c>
      <c r="P1687" s="52" t="e">
        <f>YIELD(E1687,F1687,H1687,M1687,L1687,N1687,2)</f>
        <v>#NAME?</v>
      </c>
      <c r="Q1687" s="52">
        <f>H1687*L1687/M1687</f>
        <v>0.094202762024982567</v>
      </c>
      <c r="R1687" s="54">
        <f>I1687*O1687</f>
        <v>0</v>
      </c>
      <c r="S1687" s="52">
        <f>R1687/$I$1723</f>
        <v>0</v>
      </c>
      <c r="T1687" s="54">
        <f>I1687*M1687/100-K1687</f>
        <v>1183500</v>
      </c>
      <c r="U1687" s="46">
        <f>T1687/K1687</f>
        <v>0.0002608609402896251</v>
      </c>
    </row>
    <row r="1688">
      <c r="A1688" s="50">
        <v>5</v>
      </c>
      <c r="B1688" s="50" t="s">
        <v>851</v>
      </c>
      <c r="C1688" s="50" t="s">
        <v>23</v>
      </c>
      <c r="D1688" s="50" t="s">
        <v>852</v>
      </c>
      <c r="E1688" s="51">
        <v>43719</v>
      </c>
      <c r="F1688" s="51">
        <v>43993</v>
      </c>
      <c r="G1688" s="51">
        <v>43899</v>
      </c>
      <c r="H1688" s="52">
        <v>0.1025</v>
      </c>
      <c r="I1688" s="53">
        <v>3600000000</v>
      </c>
      <c r="J1688" s="54">
        <v>102.29</v>
      </c>
      <c r="K1688" s="54">
        <v>3682440000</v>
      </c>
      <c r="L1688" s="54">
        <v>100</v>
      </c>
      <c r="M1688" s="55">
        <v>101.0292</v>
      </c>
      <c r="N1688" s="56">
        <v>4</v>
      </c>
      <c r="O1688" s="52" t="e">
        <f>YIELD(E1688,F1688,H1688,J1688,L1688,N1688,2)</f>
        <v>#NAME?</v>
      </c>
      <c r="P1688" s="52" t="e">
        <f>YIELD(E1688,F1688,H1688,M1688,L1688,N1688,2)</f>
        <v>#NAME?</v>
      </c>
      <c r="Q1688" s="52">
        <f>H1688*L1688/M1688</f>
        <v>0.10145581673417189</v>
      </c>
      <c r="R1688" s="54">
        <f>I1688*O1688</f>
        <v>0</v>
      </c>
      <c r="S1688" s="52">
        <f>R1688/$I$1723</f>
        <v>0</v>
      </c>
      <c r="T1688" s="54">
        <f>I1688*M1688/100-K1688</f>
        <v>-45388800</v>
      </c>
      <c r="U1688" s="46">
        <f>T1688/K1688</f>
        <v>-0.01232574054159742</v>
      </c>
    </row>
    <row r="1689">
      <c r="A1689" s="50">
        <v>6</v>
      </c>
      <c r="B1689" s="50" t="s">
        <v>300</v>
      </c>
      <c r="C1689" s="50" t="s">
        <v>23</v>
      </c>
      <c r="D1689" s="50" t="s">
        <v>301</v>
      </c>
      <c r="E1689" s="51">
        <v>43802</v>
      </c>
      <c r="F1689" s="51">
        <v>43903</v>
      </c>
      <c r="G1689" s="51">
        <v>43899</v>
      </c>
      <c r="H1689" s="52">
        <v>0.095</v>
      </c>
      <c r="I1689" s="53">
        <v>1000000000</v>
      </c>
      <c r="J1689" s="54">
        <v>100.6</v>
      </c>
      <c r="K1689" s="54">
        <v>1006000000</v>
      </c>
      <c r="L1689" s="54">
        <v>100</v>
      </c>
      <c r="M1689" s="55">
        <v>100.0121</v>
      </c>
      <c r="N1689" s="56">
        <v>4</v>
      </c>
      <c r="O1689" s="52" t="e">
        <f>YIELD(E1689,F1689,H1689,J1689,L1689,N1689,2)</f>
        <v>#NAME?</v>
      </c>
      <c r="P1689" s="52" t="e">
        <f>YIELD(E1689,F1689,H1689,M1689,L1689,N1689,2)</f>
        <v>#NAME?</v>
      </c>
      <c r="Q1689" s="52">
        <f>H1689*L1689/M1689</f>
        <v>0.094988506390726715</v>
      </c>
      <c r="R1689" s="54">
        <f>I1689*O1689</f>
        <v>0</v>
      </c>
      <c r="S1689" s="52">
        <f>R1689/$I$1723</f>
        <v>0</v>
      </c>
      <c r="T1689" s="54">
        <f>I1689*M1689/100-K1689</f>
        <v>-5879000</v>
      </c>
      <c r="U1689" s="46">
        <f>T1689/K1689</f>
        <v>-0.0058439363817097412</v>
      </c>
    </row>
    <row r="1690">
      <c r="A1690" s="50">
        <v>7</v>
      </c>
      <c r="B1690" s="50" t="s">
        <v>808</v>
      </c>
      <c r="C1690" s="50" t="s">
        <v>23</v>
      </c>
      <c r="D1690" s="50" t="s">
        <v>809</v>
      </c>
      <c r="E1690" s="51">
        <v>43880</v>
      </c>
      <c r="F1690" s="51">
        <v>44246</v>
      </c>
      <c r="G1690" s="51">
        <v>43899</v>
      </c>
      <c r="H1690" s="52">
        <v>0.096</v>
      </c>
      <c r="I1690" s="53">
        <v>5000000000</v>
      </c>
      <c r="J1690" s="54">
        <v>102.52</v>
      </c>
      <c r="K1690" s="54">
        <v>5126000000</v>
      </c>
      <c r="L1690" s="54">
        <v>100</v>
      </c>
      <c r="M1690" s="55">
        <v>102.9107</v>
      </c>
      <c r="N1690" s="56">
        <v>4</v>
      </c>
      <c r="O1690" s="52" t="e">
        <f>YIELD(E1690,F1690,H1690,J1690,L1690,N1690,2)</f>
        <v>#NAME?</v>
      </c>
      <c r="P1690" s="52" t="e">
        <f>YIELD(E1690,F1690,H1690,M1690,L1690,N1690,2)</f>
        <v>#NAME?</v>
      </c>
      <c r="Q1690" s="52">
        <f>H1690*L1690/M1690</f>
        <v>0.093284760476801717</v>
      </c>
      <c r="R1690" s="54">
        <f>I1690*O1690</f>
        <v>0</v>
      </c>
      <c r="S1690" s="52">
        <f>R1690/$I$1723</f>
        <v>0</v>
      </c>
      <c r="T1690" s="54">
        <f>I1690*M1690/100-K1690</f>
        <v>19535000</v>
      </c>
      <c r="U1690" s="46">
        <f>T1690/K1690</f>
        <v>0.0038109637143971908</v>
      </c>
    </row>
    <row r="1691">
      <c r="A1691" s="50">
        <v>8</v>
      </c>
      <c r="B1691" s="50" t="s">
        <v>330</v>
      </c>
      <c r="C1691" s="50" t="s">
        <v>23</v>
      </c>
      <c r="D1691" s="50" t="s">
        <v>331</v>
      </c>
      <c r="E1691" s="51">
        <v>43798</v>
      </c>
      <c r="F1691" s="51">
        <v>44058</v>
      </c>
      <c r="G1691" s="51">
        <v>43899</v>
      </c>
      <c r="H1691" s="52">
        <v>0.076</v>
      </c>
      <c r="I1691" s="53">
        <v>5000000000</v>
      </c>
      <c r="J1691" s="54">
        <v>100.43</v>
      </c>
      <c r="K1691" s="54">
        <v>5021500000</v>
      </c>
      <c r="L1691" s="54">
        <v>100</v>
      </c>
      <c r="M1691" s="55">
        <v>101.0122</v>
      </c>
      <c r="N1691" s="56">
        <v>4</v>
      </c>
      <c r="O1691" s="52" t="e">
        <f>YIELD(E1691,F1691,H1691,J1691,L1691,N1691,2)</f>
        <v>#NAME?</v>
      </c>
      <c r="P1691" s="52" t="e">
        <f>YIELD(E1691,F1691,H1691,M1691,L1691,N1691,2)</f>
        <v>#NAME?</v>
      </c>
      <c r="Q1691" s="52">
        <f>H1691*L1691/M1691</f>
        <v>0.075238436545288584</v>
      </c>
      <c r="R1691" s="54">
        <f>I1691*O1691</f>
        <v>0</v>
      </c>
      <c r="S1691" s="52">
        <f>R1691/$I$1723</f>
        <v>0</v>
      </c>
      <c r="T1691" s="54">
        <f>I1691*M1691/100-K1691</f>
        <v>29110000.000000954</v>
      </c>
      <c r="U1691" s="46">
        <f>T1691/K1691</f>
        <v>0.00579707258787234</v>
      </c>
    </row>
    <row r="1692">
      <c r="A1692" s="50">
        <v>9</v>
      </c>
      <c r="B1692" s="50" t="s">
        <v>608</v>
      </c>
      <c r="C1692" s="50" t="s">
        <v>23</v>
      </c>
      <c r="D1692" s="50" t="s">
        <v>609</v>
      </c>
      <c r="E1692" s="51">
        <v>43864</v>
      </c>
      <c r="F1692" s="51">
        <v>44171</v>
      </c>
      <c r="G1692" s="51">
        <v>43899</v>
      </c>
      <c r="H1692" s="52">
        <v>0.071</v>
      </c>
      <c r="I1692" s="53">
        <v>2000000000</v>
      </c>
      <c r="J1692" s="54">
        <v>100.44142857</v>
      </c>
      <c r="K1692" s="54">
        <v>2008828571.3999999</v>
      </c>
      <c r="L1692" s="54">
        <v>100</v>
      </c>
      <c r="M1692" s="55">
        <v>100.4258</v>
      </c>
      <c r="N1692" s="56">
        <v>4</v>
      </c>
      <c r="O1692" s="52" t="e">
        <f>YIELD(E1692,F1692,H1692,J1692,L1692,N1692,2)</f>
        <v>#NAME?</v>
      </c>
      <c r="P1692" s="52" t="e">
        <f>YIELD(E1692,F1692,H1692,M1692,L1692,N1692,2)</f>
        <v>#NAME?</v>
      </c>
      <c r="Q1692" s="52">
        <f>H1692*L1692/M1692</f>
        <v>0.070698963812088123</v>
      </c>
      <c r="R1692" s="54">
        <f>I1692*O1692</f>
        <v>0</v>
      </c>
      <c r="S1692" s="52">
        <f>R1692/$I$1723</f>
        <v>0</v>
      </c>
      <c r="T1692" s="54">
        <f>I1692*M1692/100-K1692</f>
        <v>-312571.39999985695</v>
      </c>
      <c r="U1692" s="46">
        <f>T1692/K1692</f>
        <v>-0.00015559884225562292</v>
      </c>
    </row>
    <row r="1693">
      <c r="A1693" s="50">
        <v>10</v>
      </c>
      <c r="B1693" s="50" t="s">
        <v>608</v>
      </c>
      <c r="C1693" s="50" t="s">
        <v>23</v>
      </c>
      <c r="D1693" s="50" t="s">
        <v>609</v>
      </c>
      <c r="E1693" s="51">
        <v>43888</v>
      </c>
      <c r="F1693" s="51">
        <v>44171</v>
      </c>
      <c r="G1693" s="51">
        <v>43899</v>
      </c>
      <c r="H1693" s="52">
        <v>0.071</v>
      </c>
      <c r="I1693" s="53">
        <v>5000000000</v>
      </c>
      <c r="J1693" s="54">
        <v>100.44142857</v>
      </c>
      <c r="K1693" s="54">
        <v>5022071428.5</v>
      </c>
      <c r="L1693" s="54">
        <v>100</v>
      </c>
      <c r="M1693" s="55">
        <v>100.4258</v>
      </c>
      <c r="N1693" s="56">
        <v>4</v>
      </c>
      <c r="O1693" s="52" t="e">
        <f>YIELD(E1693,F1693,H1693,J1693,L1693,N1693,2)</f>
        <v>#NAME?</v>
      </c>
      <c r="P1693" s="52" t="e">
        <f>YIELD(E1693,F1693,H1693,M1693,L1693,N1693,2)</f>
        <v>#NAME?</v>
      </c>
      <c r="Q1693" s="52">
        <f>H1693*L1693/M1693</f>
        <v>0.070698963812088123</v>
      </c>
      <c r="R1693" s="54">
        <f>I1693*O1693</f>
        <v>0</v>
      </c>
      <c r="S1693" s="52">
        <f>R1693/$I$1723</f>
        <v>0</v>
      </c>
      <c r="T1693" s="54">
        <f>I1693*M1693/100-K1693</f>
        <v>-781428.5</v>
      </c>
      <c r="U1693" s="46">
        <f>T1693/K1693</f>
        <v>-0.00015559884225569413</v>
      </c>
    </row>
    <row r="1694">
      <c r="A1694" s="50">
        <v>11</v>
      </c>
      <c r="B1694" s="50" t="s">
        <v>819</v>
      </c>
      <c r="C1694" s="50" t="s">
        <v>23</v>
      </c>
      <c r="D1694" s="50" t="s">
        <v>820</v>
      </c>
      <c r="E1694" s="51">
        <v>43872</v>
      </c>
      <c r="F1694" s="51">
        <v>44023</v>
      </c>
      <c r="G1694" s="51">
        <v>43899</v>
      </c>
      <c r="H1694" s="52">
        <v>0.085</v>
      </c>
      <c r="I1694" s="53">
        <v>5000000000</v>
      </c>
      <c r="J1694" s="54">
        <v>100.72</v>
      </c>
      <c r="K1694" s="54">
        <v>5036000000</v>
      </c>
      <c r="L1694" s="54">
        <v>100</v>
      </c>
      <c r="M1694" s="55">
        <v>100.7755</v>
      </c>
      <c r="N1694" s="56">
        <v>4</v>
      </c>
      <c r="O1694" s="52" t="e">
        <f>YIELD(E1694,F1694,H1694,J1694,L1694,N1694,2)</f>
        <v>#NAME?</v>
      </c>
      <c r="P1694" s="52" t="e">
        <f>YIELD(E1694,F1694,H1694,M1694,L1694,N1694,2)</f>
        <v>#NAME?</v>
      </c>
      <c r="Q1694" s="52">
        <f>H1694*L1694/M1694</f>
        <v>0.084345897564388178</v>
      </c>
      <c r="R1694" s="54">
        <f>I1694*O1694</f>
        <v>0</v>
      </c>
      <c r="S1694" s="52">
        <f>R1694/$I$1723</f>
        <v>0</v>
      </c>
      <c r="T1694" s="54">
        <f>I1694*M1694/100-K1694</f>
        <v>2774999.9999990463</v>
      </c>
      <c r="U1694" s="46">
        <f>T1694/K1694</f>
        <v>0.00055103256552800758</v>
      </c>
    </row>
    <row r="1695">
      <c r="A1695" s="50">
        <v>12</v>
      </c>
      <c r="B1695" s="50" t="s">
        <v>332</v>
      </c>
      <c r="C1695" s="50" t="s">
        <v>23</v>
      </c>
      <c r="D1695" s="50" t="s">
        <v>333</v>
      </c>
      <c r="E1695" s="51">
        <v>43880</v>
      </c>
      <c r="F1695" s="51">
        <v>44188</v>
      </c>
      <c r="G1695" s="51">
        <v>43899</v>
      </c>
      <c r="H1695" s="52">
        <v>0.1085</v>
      </c>
      <c r="I1695" s="53">
        <v>1500000000</v>
      </c>
      <c r="J1695" s="54">
        <v>103.66</v>
      </c>
      <c r="K1695" s="54">
        <v>1554900000</v>
      </c>
      <c r="L1695" s="54">
        <v>100</v>
      </c>
      <c r="M1695" s="55">
        <v>103.3951</v>
      </c>
      <c r="N1695" s="56">
        <v>4</v>
      </c>
      <c r="O1695" s="52" t="e">
        <f>YIELD(E1695,F1695,H1695,J1695,L1695,N1695,2)</f>
        <v>#NAME?</v>
      </c>
      <c r="P1695" s="52" t="e">
        <f>YIELD(E1695,F1695,H1695,M1695,L1695,N1695,2)</f>
        <v>#NAME?</v>
      </c>
      <c r="Q1695" s="52">
        <f>H1695*L1695/M1695</f>
        <v>0.10493727459038194</v>
      </c>
      <c r="R1695" s="54">
        <f>I1695*O1695</f>
        <v>0</v>
      </c>
      <c r="S1695" s="52">
        <f>R1695/$I$1723</f>
        <v>0</v>
      </c>
      <c r="T1695" s="54">
        <f>I1695*M1695/100-K1695</f>
        <v>-3973500</v>
      </c>
      <c r="U1695" s="46">
        <f>T1695/K1695</f>
        <v>-0.0025554698051321626</v>
      </c>
    </row>
    <row r="1696">
      <c r="A1696" s="50">
        <v>13</v>
      </c>
      <c r="B1696" s="50" t="s">
        <v>332</v>
      </c>
      <c r="C1696" s="50" t="s">
        <v>23</v>
      </c>
      <c r="D1696" s="50" t="s">
        <v>333</v>
      </c>
      <c r="E1696" s="51">
        <v>43832</v>
      </c>
      <c r="F1696" s="51">
        <v>44188</v>
      </c>
      <c r="G1696" s="51">
        <v>43899</v>
      </c>
      <c r="H1696" s="52">
        <v>0.1085</v>
      </c>
      <c r="I1696" s="53">
        <v>1000000000</v>
      </c>
      <c r="J1696" s="54">
        <v>103.66</v>
      </c>
      <c r="K1696" s="54">
        <v>1036600000</v>
      </c>
      <c r="L1696" s="54">
        <v>100</v>
      </c>
      <c r="M1696" s="55">
        <v>103.3951</v>
      </c>
      <c r="N1696" s="56">
        <v>4</v>
      </c>
      <c r="O1696" s="52" t="e">
        <f>YIELD(E1696,F1696,H1696,J1696,L1696,N1696,2)</f>
        <v>#NAME?</v>
      </c>
      <c r="P1696" s="52" t="e">
        <f>YIELD(E1696,F1696,H1696,M1696,L1696,N1696,2)</f>
        <v>#NAME?</v>
      </c>
      <c r="Q1696" s="52">
        <f>H1696*L1696/M1696</f>
        <v>0.10493727459038194</v>
      </c>
      <c r="R1696" s="54">
        <f>I1696*O1696</f>
        <v>0</v>
      </c>
      <c r="S1696" s="52">
        <f>R1696/$I$1723</f>
        <v>0</v>
      </c>
      <c r="T1696" s="54">
        <f>I1696*M1696/100-K1696</f>
        <v>-2649000</v>
      </c>
      <c r="U1696" s="46">
        <f>T1696/K1696</f>
        <v>-0.0025554698051321626</v>
      </c>
    </row>
    <row r="1697">
      <c r="A1697" s="50">
        <v>14</v>
      </c>
      <c r="B1697" s="50" t="s">
        <v>616</v>
      </c>
      <c r="C1697" s="50" t="s">
        <v>23</v>
      </c>
      <c r="D1697" s="50" t="s">
        <v>617</v>
      </c>
      <c r="E1697" s="51">
        <v>43865</v>
      </c>
      <c r="F1697" s="51">
        <v>44019</v>
      </c>
      <c r="G1697" s="51">
        <v>43899</v>
      </c>
      <c r="H1697" s="52">
        <v>0.125</v>
      </c>
      <c r="I1697" s="53">
        <v>3500000000</v>
      </c>
      <c r="J1697" s="54">
        <v>101.54318182</v>
      </c>
      <c r="K1697" s="54">
        <v>3554011363.7</v>
      </c>
      <c r="L1697" s="54">
        <v>100</v>
      </c>
      <c r="M1697" s="55">
        <v>101.2406</v>
      </c>
      <c r="N1697" s="56">
        <v>4</v>
      </c>
      <c r="O1697" s="52" t="e">
        <f>YIELD(E1697,F1697,H1697,J1697,L1697,N1697,2)</f>
        <v>#NAME?</v>
      </c>
      <c r="P1697" s="52" t="e">
        <f>YIELD(E1697,F1697,H1697,M1697,L1697,N1697,2)</f>
        <v>#NAME?</v>
      </c>
      <c r="Q1697" s="52">
        <f>H1697*L1697/M1697</f>
        <v>0.12346825285507988</v>
      </c>
      <c r="R1697" s="54">
        <f>I1697*O1697</f>
        <v>0</v>
      </c>
      <c r="S1697" s="52">
        <f>R1697/$I$1723</f>
        <v>0</v>
      </c>
      <c r="T1697" s="54">
        <f>I1697*M1697/100-K1697</f>
        <v>-10590363.699999809</v>
      </c>
      <c r="U1697" s="46">
        <f>T1697/K1697</f>
        <v>-0.0029798339443052385</v>
      </c>
    </row>
    <row r="1698">
      <c r="A1698" s="50">
        <v>15</v>
      </c>
      <c r="B1698" s="50" t="s">
        <v>616</v>
      </c>
      <c r="C1698" s="50" t="s">
        <v>23</v>
      </c>
      <c r="D1698" s="50" t="s">
        <v>617</v>
      </c>
      <c r="E1698" s="51">
        <v>43868</v>
      </c>
      <c r="F1698" s="51">
        <v>44019</v>
      </c>
      <c r="G1698" s="51">
        <v>43899</v>
      </c>
      <c r="H1698" s="52">
        <v>0.125</v>
      </c>
      <c r="I1698" s="53">
        <v>7000000000</v>
      </c>
      <c r="J1698" s="54">
        <v>101.54318182</v>
      </c>
      <c r="K1698" s="54">
        <v>7108022727.4</v>
      </c>
      <c r="L1698" s="54">
        <v>100</v>
      </c>
      <c r="M1698" s="55">
        <v>101.2406</v>
      </c>
      <c r="N1698" s="56">
        <v>4</v>
      </c>
      <c r="O1698" s="52" t="e">
        <f>YIELD(E1698,F1698,H1698,J1698,L1698,N1698,2)</f>
        <v>#NAME?</v>
      </c>
      <c r="P1698" s="52" t="e">
        <f>YIELD(E1698,F1698,H1698,M1698,L1698,N1698,2)</f>
        <v>#NAME?</v>
      </c>
      <c r="Q1698" s="52">
        <f>H1698*L1698/M1698</f>
        <v>0.12346825285507988</v>
      </c>
      <c r="R1698" s="54">
        <f>I1698*O1698</f>
        <v>0</v>
      </c>
      <c r="S1698" s="52">
        <f>R1698/$I$1723</f>
        <v>0</v>
      </c>
      <c r="T1698" s="54">
        <f>I1698*M1698/100-K1698</f>
        <v>-21180727.399999619</v>
      </c>
      <c r="U1698" s="46">
        <f>T1698/K1698</f>
        <v>-0.0029798339443052385</v>
      </c>
    </row>
    <row r="1699">
      <c r="A1699" s="50">
        <v>16</v>
      </c>
      <c r="B1699" s="50" t="s">
        <v>616</v>
      </c>
      <c r="C1699" s="50" t="s">
        <v>23</v>
      </c>
      <c r="D1699" s="50" t="s">
        <v>617</v>
      </c>
      <c r="E1699" s="51">
        <v>43880</v>
      </c>
      <c r="F1699" s="51">
        <v>44019</v>
      </c>
      <c r="G1699" s="51">
        <v>43899</v>
      </c>
      <c r="H1699" s="52">
        <v>0.125</v>
      </c>
      <c r="I1699" s="53">
        <v>500000000</v>
      </c>
      <c r="J1699" s="54">
        <v>101.54318182</v>
      </c>
      <c r="K1699" s="54">
        <v>507715909.1</v>
      </c>
      <c r="L1699" s="54">
        <v>100</v>
      </c>
      <c r="M1699" s="55">
        <v>101.2406</v>
      </c>
      <c r="N1699" s="56">
        <v>4</v>
      </c>
      <c r="O1699" s="52" t="e">
        <f>YIELD(E1699,F1699,H1699,J1699,L1699,N1699,2)</f>
        <v>#NAME?</v>
      </c>
      <c r="P1699" s="52" t="e">
        <f>YIELD(E1699,F1699,H1699,M1699,L1699,N1699,2)</f>
        <v>#NAME?</v>
      </c>
      <c r="Q1699" s="52">
        <f>H1699*L1699/M1699</f>
        <v>0.12346825285507988</v>
      </c>
      <c r="R1699" s="54">
        <f>I1699*O1699</f>
        <v>0</v>
      </c>
      <c r="S1699" s="52">
        <f>R1699/$I$1723</f>
        <v>0</v>
      </c>
      <c r="T1699" s="54">
        <f>I1699*M1699/100-K1699</f>
        <v>-1512909.1000000238</v>
      </c>
      <c r="U1699" s="46">
        <f>T1699/K1699</f>
        <v>-0.0029798339443053387</v>
      </c>
    </row>
    <row r="1700">
      <c r="A1700" s="50">
        <v>17</v>
      </c>
      <c r="B1700" s="50" t="s">
        <v>618</v>
      </c>
      <c r="C1700" s="50" t="s">
        <v>23</v>
      </c>
      <c r="D1700" s="50" t="s">
        <v>619</v>
      </c>
      <c r="E1700" s="51">
        <v>43888</v>
      </c>
      <c r="F1700" s="51">
        <v>43920</v>
      </c>
      <c r="G1700" s="51">
        <v>43899</v>
      </c>
      <c r="H1700" s="52">
        <v>0.108</v>
      </c>
      <c r="I1700" s="53">
        <v>2000000000</v>
      </c>
      <c r="J1700" s="54">
        <v>100.44307692</v>
      </c>
      <c r="K1700" s="54">
        <v>2008861538.4</v>
      </c>
      <c r="L1700" s="54">
        <v>100</v>
      </c>
      <c r="M1700" s="55">
        <v>100.2322</v>
      </c>
      <c r="N1700" s="56">
        <v>4</v>
      </c>
      <c r="O1700" s="52" t="e">
        <f>YIELD(E1700,F1700,H1700,J1700,L1700,N1700,2)</f>
        <v>#NAME?</v>
      </c>
      <c r="P1700" s="52" t="e">
        <f>YIELD(E1700,F1700,H1700,M1700,L1700,N1700,2)</f>
        <v>#NAME?</v>
      </c>
      <c r="Q1700" s="52">
        <f>H1700*L1700/M1700</f>
        <v>0.10774980495289938</v>
      </c>
      <c r="R1700" s="54">
        <f>I1700*O1700</f>
        <v>0</v>
      </c>
      <c r="S1700" s="52">
        <f>R1700/$I$1723</f>
        <v>0</v>
      </c>
      <c r="T1700" s="54">
        <f>I1700*M1700/100-K1700</f>
        <v>-4217538.4000000954</v>
      </c>
      <c r="U1700" s="46">
        <f>T1700/K1700</f>
        <v>-0.0020994669465170018</v>
      </c>
    </row>
    <row r="1701">
      <c r="A1701" s="50">
        <v>18</v>
      </c>
      <c r="B1701" s="50" t="s">
        <v>618</v>
      </c>
      <c r="C1701" s="50" t="s">
        <v>23</v>
      </c>
      <c r="D1701" s="50" t="s">
        <v>619</v>
      </c>
      <c r="E1701" s="51">
        <v>43880</v>
      </c>
      <c r="F1701" s="51">
        <v>43920</v>
      </c>
      <c r="G1701" s="51">
        <v>43899</v>
      </c>
      <c r="H1701" s="52">
        <v>0.108</v>
      </c>
      <c r="I1701" s="53">
        <v>1500000000</v>
      </c>
      <c r="J1701" s="54">
        <v>100.44307692</v>
      </c>
      <c r="K1701" s="54">
        <v>1506646153.8</v>
      </c>
      <c r="L1701" s="54">
        <v>100</v>
      </c>
      <c r="M1701" s="55">
        <v>100.2322</v>
      </c>
      <c r="N1701" s="56">
        <v>4</v>
      </c>
      <c r="O1701" s="52" t="e">
        <f>YIELD(E1701,F1701,H1701,J1701,L1701,N1701,2)</f>
        <v>#NAME?</v>
      </c>
      <c r="P1701" s="52" t="e">
        <f>YIELD(E1701,F1701,H1701,M1701,L1701,N1701,2)</f>
        <v>#NAME?</v>
      </c>
      <c r="Q1701" s="52">
        <f>H1701*L1701/M1701</f>
        <v>0.10774980495289938</v>
      </c>
      <c r="R1701" s="54">
        <f>I1701*O1701</f>
        <v>0</v>
      </c>
      <c r="S1701" s="52">
        <f>R1701/$I$1723</f>
        <v>0</v>
      </c>
      <c r="T1701" s="54">
        <f>I1701*M1701/100-K1701</f>
        <v>-3163153.7999999523</v>
      </c>
      <c r="U1701" s="46">
        <f>T1701/K1701</f>
        <v>-0.0020994669465169229</v>
      </c>
    </row>
    <row r="1702">
      <c r="A1702" s="50">
        <v>19</v>
      </c>
      <c r="B1702" s="50" t="s">
        <v>618</v>
      </c>
      <c r="C1702" s="50" t="s">
        <v>23</v>
      </c>
      <c r="D1702" s="50" t="s">
        <v>619</v>
      </c>
      <c r="E1702" s="51">
        <v>43881</v>
      </c>
      <c r="F1702" s="51">
        <v>43920</v>
      </c>
      <c r="G1702" s="51">
        <v>43899</v>
      </c>
      <c r="H1702" s="52">
        <v>0.108</v>
      </c>
      <c r="I1702" s="53">
        <v>3000000000</v>
      </c>
      <c r="J1702" s="54">
        <v>100.44307692</v>
      </c>
      <c r="K1702" s="54">
        <v>3013292307.6</v>
      </c>
      <c r="L1702" s="54">
        <v>100</v>
      </c>
      <c r="M1702" s="55">
        <v>100.2322</v>
      </c>
      <c r="N1702" s="56">
        <v>4</v>
      </c>
      <c r="O1702" s="52" t="e">
        <f>YIELD(E1702,F1702,H1702,J1702,L1702,N1702,2)</f>
        <v>#NAME?</v>
      </c>
      <c r="P1702" s="52" t="e">
        <f>YIELD(E1702,F1702,H1702,M1702,L1702,N1702,2)</f>
        <v>#NAME?</v>
      </c>
      <c r="Q1702" s="52">
        <f>H1702*L1702/M1702</f>
        <v>0.10774980495289938</v>
      </c>
      <c r="R1702" s="54">
        <f>I1702*O1702</f>
        <v>0</v>
      </c>
      <c r="S1702" s="52">
        <f>R1702/$I$1723</f>
        <v>0</v>
      </c>
      <c r="T1702" s="54">
        <f>I1702*M1702/100-K1702</f>
        <v>-6326307.5999999046</v>
      </c>
      <c r="U1702" s="46">
        <f>T1702/K1702</f>
        <v>-0.0020994669465169229</v>
      </c>
    </row>
    <row r="1703">
      <c r="A1703" s="50">
        <v>20</v>
      </c>
      <c r="B1703" s="50" t="s">
        <v>316</v>
      </c>
      <c r="C1703" s="50" t="s">
        <v>23</v>
      </c>
      <c r="D1703" s="50" t="s">
        <v>317</v>
      </c>
      <c r="E1703" s="51">
        <v>43809</v>
      </c>
      <c r="F1703" s="51">
        <v>43996</v>
      </c>
      <c r="G1703" s="51">
        <v>43899</v>
      </c>
      <c r="H1703" s="52">
        <v>0.108</v>
      </c>
      <c r="I1703" s="53">
        <v>4000000000</v>
      </c>
      <c r="J1703" s="54">
        <v>101.92</v>
      </c>
      <c r="K1703" s="54">
        <v>4076800000</v>
      </c>
      <c r="L1703" s="54">
        <v>100</v>
      </c>
      <c r="M1703" s="55">
        <v>101.174</v>
      </c>
      <c r="N1703" s="56">
        <v>4</v>
      </c>
      <c r="O1703" s="52" t="e">
        <f>YIELD(E1703,F1703,H1703,J1703,L1703,N1703,2)</f>
        <v>#NAME?</v>
      </c>
      <c r="P1703" s="52" t="e">
        <f>YIELD(E1703,F1703,H1703,M1703,L1703,N1703,2)</f>
        <v>#NAME?</v>
      </c>
      <c r="Q1703" s="52">
        <f>H1703*L1703/M1703</f>
        <v>0.10674679265423923</v>
      </c>
      <c r="R1703" s="54">
        <f>I1703*O1703</f>
        <v>0</v>
      </c>
      <c r="S1703" s="52">
        <f>R1703/$I$1723</f>
        <v>0</v>
      </c>
      <c r="T1703" s="54">
        <f>I1703*M1703/100-K1703</f>
        <v>-29840000</v>
      </c>
      <c r="U1703" s="46">
        <f>T1703/K1703</f>
        <v>-0.0073194662480376765</v>
      </c>
    </row>
    <row r="1704">
      <c r="A1704" s="50">
        <v>21</v>
      </c>
      <c r="B1704" s="50" t="s">
        <v>549</v>
      </c>
      <c r="C1704" s="50" t="s">
        <v>23</v>
      </c>
      <c r="D1704" s="50" t="s">
        <v>550</v>
      </c>
      <c r="E1704" s="51">
        <v>43846</v>
      </c>
      <c r="F1704" s="51">
        <v>44171</v>
      </c>
      <c r="G1704" s="51">
        <v>43899</v>
      </c>
      <c r="H1704" s="52">
        <v>0.099</v>
      </c>
      <c r="I1704" s="53">
        <v>5000000000</v>
      </c>
      <c r="J1704" s="54">
        <v>102.3</v>
      </c>
      <c r="K1704" s="54">
        <v>5115000000</v>
      </c>
      <c r="L1704" s="54">
        <v>100</v>
      </c>
      <c r="M1704" s="55">
        <v>102.4356</v>
      </c>
      <c r="N1704" s="56">
        <v>4</v>
      </c>
      <c r="O1704" s="52" t="e">
        <f>YIELD(E1704,F1704,H1704,J1704,L1704,N1704,2)</f>
        <v>#NAME?</v>
      </c>
      <c r="P1704" s="52" t="e">
        <f>YIELD(E1704,F1704,H1704,M1704,L1704,N1704,2)</f>
        <v>#NAME?</v>
      </c>
      <c r="Q1704" s="52">
        <f>H1704*L1704/M1704</f>
        <v>0.096646087883509257</v>
      </c>
      <c r="R1704" s="54">
        <f>I1704*O1704</f>
        <v>0</v>
      </c>
      <c r="S1704" s="52">
        <f>R1704/$I$1723</f>
        <v>0</v>
      </c>
      <c r="T1704" s="54">
        <f>I1704*M1704/100-K1704</f>
        <v>6779999.9999990463</v>
      </c>
      <c r="U1704" s="46">
        <f>T1704/K1704</f>
        <v>0.001325513196480752</v>
      </c>
    </row>
    <row r="1705">
      <c r="A1705" s="50">
        <v>22</v>
      </c>
      <c r="B1705" s="50" t="s">
        <v>549</v>
      </c>
      <c r="C1705" s="50" t="s">
        <v>23</v>
      </c>
      <c r="D1705" s="50" t="s">
        <v>550</v>
      </c>
      <c r="E1705" s="51">
        <v>43858</v>
      </c>
      <c r="F1705" s="51">
        <v>44171</v>
      </c>
      <c r="G1705" s="51">
        <v>43899</v>
      </c>
      <c r="H1705" s="52">
        <v>0.099</v>
      </c>
      <c r="I1705" s="53">
        <v>4000000000</v>
      </c>
      <c r="J1705" s="54">
        <v>102.3</v>
      </c>
      <c r="K1705" s="54">
        <v>4092000000</v>
      </c>
      <c r="L1705" s="54">
        <v>100</v>
      </c>
      <c r="M1705" s="55">
        <v>102.4356</v>
      </c>
      <c r="N1705" s="56">
        <v>4</v>
      </c>
      <c r="O1705" s="52" t="e">
        <f>YIELD(E1705,F1705,H1705,J1705,L1705,N1705,2)</f>
        <v>#NAME?</v>
      </c>
      <c r="P1705" s="52" t="e">
        <f>YIELD(E1705,F1705,H1705,M1705,L1705,N1705,2)</f>
        <v>#NAME?</v>
      </c>
      <c r="Q1705" s="52">
        <f>H1705*L1705/M1705</f>
        <v>0.096646087883509257</v>
      </c>
      <c r="R1705" s="54">
        <f>I1705*O1705</f>
        <v>0</v>
      </c>
      <c r="S1705" s="52">
        <f>R1705/$I$1723</f>
        <v>0</v>
      </c>
      <c r="T1705" s="54">
        <f>I1705*M1705/100-K1705</f>
        <v>5424000</v>
      </c>
      <c r="U1705" s="46">
        <f>T1705/K1705</f>
        <v>0.0013255131964809385</v>
      </c>
    </row>
    <row r="1706">
      <c r="A1706" s="50">
        <v>23</v>
      </c>
      <c r="B1706" s="50" t="s">
        <v>549</v>
      </c>
      <c r="C1706" s="50" t="s">
        <v>23</v>
      </c>
      <c r="D1706" s="50" t="s">
        <v>550</v>
      </c>
      <c r="E1706" s="51">
        <v>43868</v>
      </c>
      <c r="F1706" s="51">
        <v>44171</v>
      </c>
      <c r="G1706" s="51">
        <v>43899</v>
      </c>
      <c r="H1706" s="52">
        <v>0.099</v>
      </c>
      <c r="I1706" s="53">
        <v>2000000000</v>
      </c>
      <c r="J1706" s="54">
        <v>102.3</v>
      </c>
      <c r="K1706" s="54">
        <v>2046000000</v>
      </c>
      <c r="L1706" s="54">
        <v>100</v>
      </c>
      <c r="M1706" s="55">
        <v>102.4356</v>
      </c>
      <c r="N1706" s="56">
        <v>4</v>
      </c>
      <c r="O1706" s="52" t="e">
        <f>YIELD(E1706,F1706,H1706,J1706,L1706,N1706,2)</f>
        <v>#NAME?</v>
      </c>
      <c r="P1706" s="52" t="e">
        <f>YIELD(E1706,F1706,H1706,M1706,L1706,N1706,2)</f>
        <v>#NAME?</v>
      </c>
      <c r="Q1706" s="52">
        <f>H1706*L1706/M1706</f>
        <v>0.096646087883509257</v>
      </c>
      <c r="R1706" s="54">
        <f>I1706*O1706</f>
        <v>0</v>
      </c>
      <c r="S1706" s="52">
        <f>R1706/$I$1723</f>
        <v>0</v>
      </c>
      <c r="T1706" s="54">
        <f>I1706*M1706/100-K1706</f>
        <v>2712000</v>
      </c>
      <c r="U1706" s="46">
        <f>T1706/K1706</f>
        <v>0.0013255131964809385</v>
      </c>
    </row>
    <row r="1707">
      <c r="A1707" s="50">
        <v>24</v>
      </c>
      <c r="B1707" s="50" t="s">
        <v>620</v>
      </c>
      <c r="C1707" s="50" t="s">
        <v>23</v>
      </c>
      <c r="D1707" s="50" t="s">
        <v>621</v>
      </c>
      <c r="E1707" s="51">
        <v>43591</v>
      </c>
      <c r="F1707" s="51">
        <v>43957</v>
      </c>
      <c r="G1707" s="51">
        <v>43899</v>
      </c>
      <c r="H1707" s="52">
        <v>0.0775</v>
      </c>
      <c r="I1707" s="53">
        <v>1000000000</v>
      </c>
      <c r="J1707" s="54">
        <v>100</v>
      </c>
      <c r="K1707" s="54">
        <v>1000000000</v>
      </c>
      <c r="L1707" s="54">
        <v>100</v>
      </c>
      <c r="M1707" s="55">
        <v>100.2511</v>
      </c>
      <c r="N1707" s="56">
        <v>4</v>
      </c>
      <c r="O1707" s="52" t="e">
        <f>YIELD(E1707,F1707,H1707,J1707,L1707,N1707,2)</f>
        <v>#NAME?</v>
      </c>
      <c r="P1707" s="52" t="e">
        <f>YIELD(E1707,F1707,H1707,M1707,L1707,N1707,2)</f>
        <v>#NAME?</v>
      </c>
      <c r="Q1707" s="52">
        <f>H1707*L1707/M1707</f>
        <v>0.077305884922958451</v>
      </c>
      <c r="R1707" s="54">
        <f>I1707*O1707</f>
        <v>0</v>
      </c>
      <c r="S1707" s="52">
        <f>R1707/$I$1723</f>
        <v>0</v>
      </c>
      <c r="T1707" s="54">
        <f>I1707*M1707/100-K1707</f>
        <v>2511000</v>
      </c>
      <c r="U1707" s="46">
        <f>T1707/K1707</f>
        <v>0.002511</v>
      </c>
    </row>
    <row r="1708">
      <c r="A1708" s="50">
        <v>25</v>
      </c>
      <c r="B1708" s="50" t="s">
        <v>620</v>
      </c>
      <c r="C1708" s="50" t="s">
        <v>23</v>
      </c>
      <c r="D1708" s="50" t="s">
        <v>621</v>
      </c>
      <c r="E1708" s="51">
        <v>43592</v>
      </c>
      <c r="F1708" s="51">
        <v>43957</v>
      </c>
      <c r="G1708" s="51">
        <v>43899</v>
      </c>
      <c r="H1708" s="52">
        <v>0.0775</v>
      </c>
      <c r="I1708" s="53">
        <v>1000000000</v>
      </c>
      <c r="J1708" s="54">
        <v>100</v>
      </c>
      <c r="K1708" s="54">
        <v>1000000000</v>
      </c>
      <c r="L1708" s="54">
        <v>100</v>
      </c>
      <c r="M1708" s="55">
        <v>100.2511</v>
      </c>
      <c r="N1708" s="56">
        <v>4</v>
      </c>
      <c r="O1708" s="52" t="e">
        <f>YIELD(E1708,F1708,H1708,J1708,L1708,N1708,2)</f>
        <v>#NAME?</v>
      </c>
      <c r="P1708" s="52" t="e">
        <f>YIELD(E1708,F1708,H1708,M1708,L1708,N1708,2)</f>
        <v>#NAME?</v>
      </c>
      <c r="Q1708" s="52">
        <f>H1708*L1708/M1708</f>
        <v>0.077305884922958451</v>
      </c>
      <c r="R1708" s="54">
        <f>I1708*O1708</f>
        <v>0</v>
      </c>
      <c r="S1708" s="52">
        <f>R1708/$I$1723</f>
        <v>0</v>
      </c>
      <c r="T1708" s="54">
        <f>I1708*M1708/100-K1708</f>
        <v>2511000</v>
      </c>
      <c r="U1708" s="46">
        <f>T1708/K1708</f>
        <v>0.002511</v>
      </c>
    </row>
    <row r="1709">
      <c r="A1709" s="50">
        <v>26</v>
      </c>
      <c r="B1709" s="50" t="s">
        <v>238</v>
      </c>
      <c r="C1709" s="50" t="s">
        <v>23</v>
      </c>
      <c r="D1709" s="50" t="s">
        <v>239</v>
      </c>
      <c r="E1709" s="51">
        <v>43868</v>
      </c>
      <c r="F1709" s="51">
        <v>43988</v>
      </c>
      <c r="G1709" s="51">
        <v>43899</v>
      </c>
      <c r="H1709" s="52">
        <v>0.099</v>
      </c>
      <c r="I1709" s="53">
        <v>6000000000</v>
      </c>
      <c r="J1709" s="54">
        <v>101.03875</v>
      </c>
      <c r="K1709" s="54">
        <v>6062325000</v>
      </c>
      <c r="L1709" s="54">
        <v>100</v>
      </c>
      <c r="M1709" s="55">
        <v>100.8091</v>
      </c>
      <c r="N1709" s="56">
        <v>4</v>
      </c>
      <c r="O1709" s="52" t="e">
        <f>YIELD(E1709,F1709,H1709,J1709,L1709,N1709,2)</f>
        <v>#NAME?</v>
      </c>
      <c r="P1709" s="52" t="e">
        <f>YIELD(E1709,F1709,H1709,M1709,L1709,N1709,2)</f>
        <v>#NAME?</v>
      </c>
      <c r="Q1709" s="52">
        <f>H1709*L1709/M1709</f>
        <v>0.098205419947207148</v>
      </c>
      <c r="R1709" s="54">
        <f>I1709*O1709</f>
        <v>0</v>
      </c>
      <c r="S1709" s="52">
        <f>R1709/$I$1723</f>
        <v>0</v>
      </c>
      <c r="T1709" s="54">
        <f>I1709*M1709/100-K1709</f>
        <v>-13779000</v>
      </c>
      <c r="U1709" s="46">
        <f>T1709/K1709</f>
        <v>-0.002272890351474063</v>
      </c>
    </row>
    <row r="1710">
      <c r="A1710" s="50">
        <v>27</v>
      </c>
      <c r="B1710" s="50" t="s">
        <v>238</v>
      </c>
      <c r="C1710" s="50" t="s">
        <v>23</v>
      </c>
      <c r="D1710" s="50" t="s">
        <v>239</v>
      </c>
      <c r="E1710" s="51">
        <v>43826</v>
      </c>
      <c r="F1710" s="51">
        <v>43988</v>
      </c>
      <c r="G1710" s="51">
        <v>43899</v>
      </c>
      <c r="H1710" s="52">
        <v>0.099</v>
      </c>
      <c r="I1710" s="53">
        <v>5000000000</v>
      </c>
      <c r="J1710" s="54">
        <v>101.03875</v>
      </c>
      <c r="K1710" s="54">
        <v>5051937500</v>
      </c>
      <c r="L1710" s="54">
        <v>100</v>
      </c>
      <c r="M1710" s="55">
        <v>100.8091</v>
      </c>
      <c r="N1710" s="56">
        <v>4</v>
      </c>
      <c r="O1710" s="52" t="e">
        <f>YIELD(E1710,F1710,H1710,J1710,L1710,N1710,2)</f>
        <v>#NAME?</v>
      </c>
      <c r="P1710" s="52" t="e">
        <f>YIELD(E1710,F1710,H1710,M1710,L1710,N1710,2)</f>
        <v>#NAME?</v>
      </c>
      <c r="Q1710" s="52">
        <f>H1710*L1710/M1710</f>
        <v>0.098205419947207148</v>
      </c>
      <c r="R1710" s="54">
        <f>I1710*O1710</f>
        <v>0</v>
      </c>
      <c r="S1710" s="52">
        <f>R1710/$I$1723</f>
        <v>0</v>
      </c>
      <c r="T1710" s="54">
        <f>I1710*M1710/100-K1710</f>
        <v>-11482500</v>
      </c>
      <c r="U1710" s="46">
        <f>T1710/K1710</f>
        <v>-0.002272890351474063</v>
      </c>
    </row>
    <row r="1711">
      <c r="A1711" s="50">
        <v>28</v>
      </c>
      <c r="B1711" s="50" t="s">
        <v>238</v>
      </c>
      <c r="C1711" s="50" t="s">
        <v>23</v>
      </c>
      <c r="D1711" s="50" t="s">
        <v>239</v>
      </c>
      <c r="E1711" s="51">
        <v>43829</v>
      </c>
      <c r="F1711" s="51">
        <v>43988</v>
      </c>
      <c r="G1711" s="51">
        <v>43899</v>
      </c>
      <c r="H1711" s="52">
        <v>0.099</v>
      </c>
      <c r="I1711" s="53">
        <v>200000000</v>
      </c>
      <c r="J1711" s="54">
        <v>101.03875</v>
      </c>
      <c r="K1711" s="54">
        <v>202077500</v>
      </c>
      <c r="L1711" s="54">
        <v>100</v>
      </c>
      <c r="M1711" s="55">
        <v>100.8091</v>
      </c>
      <c r="N1711" s="56">
        <v>4</v>
      </c>
      <c r="O1711" s="52" t="e">
        <f>YIELD(E1711,F1711,H1711,J1711,L1711,N1711,2)</f>
        <v>#NAME?</v>
      </c>
      <c r="P1711" s="52" t="e">
        <f>YIELD(E1711,F1711,H1711,M1711,L1711,N1711,2)</f>
        <v>#NAME?</v>
      </c>
      <c r="Q1711" s="52">
        <f>H1711*L1711/M1711</f>
        <v>0.098205419947207148</v>
      </c>
      <c r="R1711" s="54">
        <f>I1711*O1711</f>
        <v>0</v>
      </c>
      <c r="S1711" s="52">
        <f>R1711/$I$1723</f>
        <v>0</v>
      </c>
      <c r="T1711" s="54">
        <f>I1711*M1711/100-K1711</f>
        <v>-459300</v>
      </c>
      <c r="U1711" s="46">
        <f>T1711/K1711</f>
        <v>-0.002272890351474063</v>
      </c>
    </row>
    <row r="1712">
      <c r="A1712" s="50">
        <v>29</v>
      </c>
      <c r="B1712" s="50" t="s">
        <v>643</v>
      </c>
      <c r="C1712" s="50" t="s">
        <v>23</v>
      </c>
      <c r="D1712" s="50" t="s">
        <v>644</v>
      </c>
      <c r="E1712" s="51">
        <v>43769</v>
      </c>
      <c r="F1712" s="51">
        <v>43905</v>
      </c>
      <c r="G1712" s="51">
        <v>43899</v>
      </c>
      <c r="H1712" s="52">
        <v>0.0825</v>
      </c>
      <c r="I1712" s="53">
        <v>500000000</v>
      </c>
      <c r="J1712" s="54">
        <v>100.508</v>
      </c>
      <c r="K1712" s="54">
        <v>502540000</v>
      </c>
      <c r="L1712" s="54">
        <v>100</v>
      </c>
      <c r="M1712" s="55">
        <v>100.0139</v>
      </c>
      <c r="N1712" s="56">
        <v>4</v>
      </c>
      <c r="O1712" s="52" t="e">
        <f>YIELD(E1712,F1712,H1712,J1712,L1712,N1712,2)</f>
        <v>#NAME?</v>
      </c>
      <c r="P1712" s="52" t="e">
        <f>YIELD(E1712,F1712,H1712,M1712,L1712,N1712,2)</f>
        <v>#NAME?</v>
      </c>
      <c r="Q1712" s="52">
        <f>H1712*L1712/M1712</f>
        <v>0.08248853409376096</v>
      </c>
      <c r="R1712" s="54">
        <f>I1712*O1712</f>
        <v>0</v>
      </c>
      <c r="S1712" s="52">
        <f>R1712/$I$1723</f>
        <v>0</v>
      </c>
      <c r="T1712" s="54">
        <f>I1712*M1712/100-K1712</f>
        <v>-2470500</v>
      </c>
      <c r="U1712" s="46">
        <f>T1712/K1712</f>
        <v>-0.0049160265849484616</v>
      </c>
    </row>
    <row r="1713">
      <c r="A1713" s="50">
        <v>30</v>
      </c>
      <c r="B1713" s="50" t="s">
        <v>645</v>
      </c>
      <c r="C1713" s="50" t="s">
        <v>23</v>
      </c>
      <c r="D1713" s="50" t="s">
        <v>646</v>
      </c>
      <c r="E1713" s="51">
        <v>43686</v>
      </c>
      <c r="F1713" s="51">
        <v>44046</v>
      </c>
      <c r="G1713" s="51">
        <v>43899</v>
      </c>
      <c r="H1713" s="52">
        <v>0.0825</v>
      </c>
      <c r="I1713" s="53">
        <v>1500000000</v>
      </c>
      <c r="J1713" s="54">
        <v>100.119</v>
      </c>
      <c r="K1713" s="54">
        <v>1501785000</v>
      </c>
      <c r="L1713" s="54">
        <v>100</v>
      </c>
      <c r="M1713" s="55">
        <v>100.8018</v>
      </c>
      <c r="N1713" s="56">
        <v>4</v>
      </c>
      <c r="O1713" s="52" t="e">
        <f>YIELD(E1713,F1713,H1713,J1713,L1713,N1713,2)</f>
        <v>#NAME?</v>
      </c>
      <c r="P1713" s="52" t="e">
        <f>YIELD(E1713,F1713,H1713,M1713,L1713,N1713,2)</f>
        <v>#NAME?</v>
      </c>
      <c r="Q1713" s="52">
        <f>H1713*L1713/M1713</f>
        <v>0.0818437765992274</v>
      </c>
      <c r="R1713" s="54">
        <f>I1713*O1713</f>
        <v>0</v>
      </c>
      <c r="S1713" s="52">
        <f>R1713/$I$1723</f>
        <v>0</v>
      </c>
      <c r="T1713" s="54">
        <f>I1713*M1713/100-K1713</f>
        <v>10242000</v>
      </c>
      <c r="U1713" s="46">
        <f>T1713/K1713</f>
        <v>0.0068198843376382108</v>
      </c>
    </row>
    <row r="1714">
      <c r="A1714" s="50">
        <v>31</v>
      </c>
      <c r="B1714" s="50" t="s">
        <v>645</v>
      </c>
      <c r="C1714" s="50" t="s">
        <v>23</v>
      </c>
      <c r="D1714" s="50" t="s">
        <v>646</v>
      </c>
      <c r="E1714" s="51">
        <v>43826</v>
      </c>
      <c r="F1714" s="51">
        <v>44046</v>
      </c>
      <c r="G1714" s="51">
        <v>43899</v>
      </c>
      <c r="H1714" s="52">
        <v>0.0825</v>
      </c>
      <c r="I1714" s="53">
        <v>500000000</v>
      </c>
      <c r="J1714" s="54">
        <v>100.119</v>
      </c>
      <c r="K1714" s="54">
        <v>500595000</v>
      </c>
      <c r="L1714" s="54">
        <v>100</v>
      </c>
      <c r="M1714" s="55">
        <v>100.8018</v>
      </c>
      <c r="N1714" s="56">
        <v>4</v>
      </c>
      <c r="O1714" s="52" t="e">
        <f>YIELD(E1714,F1714,H1714,J1714,L1714,N1714,2)</f>
        <v>#NAME?</v>
      </c>
      <c r="P1714" s="52" t="e">
        <f>YIELD(E1714,F1714,H1714,M1714,L1714,N1714,2)</f>
        <v>#NAME?</v>
      </c>
      <c r="Q1714" s="52">
        <f>H1714*L1714/M1714</f>
        <v>0.0818437765992274</v>
      </c>
      <c r="R1714" s="54">
        <f>I1714*O1714</f>
        <v>0</v>
      </c>
      <c r="S1714" s="52">
        <f>R1714/$I$1723</f>
        <v>0</v>
      </c>
      <c r="T1714" s="54">
        <f>I1714*M1714/100-K1714</f>
        <v>3414000</v>
      </c>
      <c r="U1714" s="46">
        <f>T1714/K1714</f>
        <v>0.0068198843376382108</v>
      </c>
    </row>
    <row r="1715">
      <c r="A1715" s="50">
        <v>32</v>
      </c>
      <c r="B1715" s="50" t="s">
        <v>626</v>
      </c>
      <c r="C1715" s="50" t="s">
        <v>23</v>
      </c>
      <c r="D1715" s="50" t="s">
        <v>627</v>
      </c>
      <c r="E1715" s="51">
        <v>43826</v>
      </c>
      <c r="F1715" s="51">
        <v>44074</v>
      </c>
      <c r="G1715" s="51">
        <v>43899</v>
      </c>
      <c r="H1715" s="52">
        <v>0.071</v>
      </c>
      <c r="I1715" s="53">
        <v>2800000000</v>
      </c>
      <c r="J1715" s="54">
        <v>100.18</v>
      </c>
      <c r="K1715" s="54">
        <v>2805040000</v>
      </c>
      <c r="L1715" s="54">
        <v>100</v>
      </c>
      <c r="M1715" s="55">
        <v>100.4374</v>
      </c>
      <c r="N1715" s="56">
        <v>4</v>
      </c>
      <c r="O1715" s="52" t="e">
        <f>YIELD(E1715,F1715,H1715,J1715,L1715,N1715,2)</f>
        <v>#NAME?</v>
      </c>
      <c r="P1715" s="52" t="e">
        <f>YIELD(E1715,F1715,H1715,M1715,L1715,N1715,2)</f>
        <v>#NAME?</v>
      </c>
      <c r="Q1715" s="52">
        <f>H1715*L1715/M1715</f>
        <v>0.070690798447590242</v>
      </c>
      <c r="R1715" s="54">
        <f>I1715*O1715</f>
        <v>0</v>
      </c>
      <c r="S1715" s="52">
        <f>R1715/$I$1723</f>
        <v>0</v>
      </c>
      <c r="T1715" s="54">
        <f>I1715*M1715/100-K1715</f>
        <v>7207200</v>
      </c>
      <c r="U1715" s="46">
        <f>T1715/K1715</f>
        <v>0.0025693751247754045</v>
      </c>
    </row>
    <row r="1716">
      <c r="A1716" s="50">
        <v>33</v>
      </c>
      <c r="B1716" s="50" t="s">
        <v>655</v>
      </c>
      <c r="C1716" s="50" t="s">
        <v>23</v>
      </c>
      <c r="D1716" s="50" t="s">
        <v>656</v>
      </c>
      <c r="E1716" s="51">
        <v>43717</v>
      </c>
      <c r="F1716" s="51">
        <v>44052</v>
      </c>
      <c r="G1716" s="51">
        <v>43899</v>
      </c>
      <c r="H1716" s="52">
        <v>0.0695</v>
      </c>
      <c r="I1716" s="53">
        <v>10000000000</v>
      </c>
      <c r="J1716" s="54">
        <v>100.00363636</v>
      </c>
      <c r="K1716" s="54">
        <v>10000363636</v>
      </c>
      <c r="L1716" s="54">
        <v>100</v>
      </c>
      <c r="M1716" s="55">
        <v>100.457</v>
      </c>
      <c r="N1716" s="56">
        <v>4</v>
      </c>
      <c r="O1716" s="52" t="e">
        <f>YIELD(E1716,F1716,H1716,J1716,L1716,N1716,2)</f>
        <v>#NAME?</v>
      </c>
      <c r="P1716" s="52" t="e">
        <f>YIELD(E1716,F1716,H1716,M1716,L1716,N1716,2)</f>
        <v>#NAME?</v>
      </c>
      <c r="Q1716" s="52">
        <f>H1716*L1716/M1716</f>
        <v>0.069183829897369042</v>
      </c>
      <c r="R1716" s="54">
        <f>I1716*O1716</f>
        <v>0</v>
      </c>
      <c r="S1716" s="52">
        <f>R1716/$I$1723</f>
        <v>0</v>
      </c>
      <c r="T1716" s="54">
        <f>I1716*M1716/100-K1716</f>
        <v>45336363.999998093</v>
      </c>
      <c r="U1716" s="46">
        <f>T1716/K1716</f>
        <v>0.0045334715466538757</v>
      </c>
    </row>
    <row r="1717">
      <c r="A1717" s="50">
        <v>34</v>
      </c>
      <c r="B1717" s="50" t="s">
        <v>655</v>
      </c>
      <c r="C1717" s="50" t="s">
        <v>23</v>
      </c>
      <c r="D1717" s="50" t="s">
        <v>656</v>
      </c>
      <c r="E1717" s="51">
        <v>43769</v>
      </c>
      <c r="F1717" s="51">
        <v>44052</v>
      </c>
      <c r="G1717" s="51">
        <v>43899</v>
      </c>
      <c r="H1717" s="52">
        <v>0.0695</v>
      </c>
      <c r="I1717" s="53">
        <v>1000000000</v>
      </c>
      <c r="J1717" s="54">
        <v>100.00363636</v>
      </c>
      <c r="K1717" s="54">
        <v>1000036363.6</v>
      </c>
      <c r="L1717" s="54">
        <v>100</v>
      </c>
      <c r="M1717" s="55">
        <v>100.457</v>
      </c>
      <c r="N1717" s="56">
        <v>4</v>
      </c>
      <c r="O1717" s="52" t="e">
        <f>YIELD(E1717,F1717,H1717,J1717,L1717,N1717,2)</f>
        <v>#NAME?</v>
      </c>
      <c r="P1717" s="52" t="e">
        <f>YIELD(E1717,F1717,H1717,M1717,L1717,N1717,2)</f>
        <v>#NAME?</v>
      </c>
      <c r="Q1717" s="52">
        <f>H1717*L1717/M1717</f>
        <v>0.069183829897369042</v>
      </c>
      <c r="R1717" s="54">
        <f>I1717*O1717</f>
        <v>0</v>
      </c>
      <c r="S1717" s="52">
        <f>R1717/$I$1723</f>
        <v>0</v>
      </c>
      <c r="T1717" s="54">
        <f>I1717*M1717/100-K1717</f>
        <v>4533636.3999999762</v>
      </c>
      <c r="U1717" s="46">
        <f>T1717/K1717</f>
        <v>0.0045334715466540422</v>
      </c>
    </row>
    <row r="1718">
      <c r="A1718" s="50">
        <v>35</v>
      </c>
      <c r="B1718" s="50" t="s">
        <v>630</v>
      </c>
      <c r="C1718" s="50" t="s">
        <v>23</v>
      </c>
      <c r="D1718" s="50" t="s">
        <v>631</v>
      </c>
      <c r="E1718" s="51">
        <v>43865</v>
      </c>
      <c r="F1718" s="51">
        <v>44177</v>
      </c>
      <c r="G1718" s="51">
        <v>43899</v>
      </c>
      <c r="H1718" s="52">
        <v>0.084</v>
      </c>
      <c r="I1718" s="53">
        <v>2500000000</v>
      </c>
      <c r="J1718" s="54">
        <v>100.95125</v>
      </c>
      <c r="K1718" s="54">
        <v>2523781250</v>
      </c>
      <c r="L1718" s="54">
        <v>100</v>
      </c>
      <c r="M1718" s="55">
        <v>101.377</v>
      </c>
      <c r="N1718" s="56">
        <v>4</v>
      </c>
      <c r="O1718" s="52" t="e">
        <f>YIELD(E1718,F1718,H1718,J1718,L1718,N1718,2)</f>
        <v>#NAME?</v>
      </c>
      <c r="P1718" s="52" t="e">
        <f>YIELD(E1718,F1718,H1718,M1718,L1718,N1718,2)</f>
        <v>#NAME?</v>
      </c>
      <c r="Q1718" s="52">
        <f>H1718*L1718/M1718</f>
        <v>0.082859031141185882</v>
      </c>
      <c r="R1718" s="54">
        <f>I1718*O1718</f>
        <v>0</v>
      </c>
      <c r="S1718" s="52">
        <f>R1718/$I$1723</f>
        <v>0</v>
      </c>
      <c r="T1718" s="54">
        <f>I1718*M1718/100-K1718</f>
        <v>10643750</v>
      </c>
      <c r="U1718" s="46">
        <f>T1718/K1718</f>
        <v>0.0042173821522764705</v>
      </c>
    </row>
    <row r="1719">
      <c r="A1719" s="50">
        <v>36</v>
      </c>
      <c r="B1719" s="50" t="s">
        <v>630</v>
      </c>
      <c r="C1719" s="50" t="s">
        <v>23</v>
      </c>
      <c r="D1719" s="50" t="s">
        <v>631</v>
      </c>
      <c r="E1719" s="51">
        <v>43868</v>
      </c>
      <c r="F1719" s="51">
        <v>44177</v>
      </c>
      <c r="G1719" s="51">
        <v>43899</v>
      </c>
      <c r="H1719" s="52">
        <v>0.084</v>
      </c>
      <c r="I1719" s="53">
        <v>1500000000</v>
      </c>
      <c r="J1719" s="54">
        <v>100.95125</v>
      </c>
      <c r="K1719" s="54">
        <v>1514268750</v>
      </c>
      <c r="L1719" s="54">
        <v>100</v>
      </c>
      <c r="M1719" s="55">
        <v>101.377</v>
      </c>
      <c r="N1719" s="56">
        <v>4</v>
      </c>
      <c r="O1719" s="52" t="e">
        <f>YIELD(E1719,F1719,H1719,J1719,L1719,N1719,2)</f>
        <v>#NAME?</v>
      </c>
      <c r="P1719" s="52" t="e">
        <f>YIELD(E1719,F1719,H1719,M1719,L1719,N1719,2)</f>
        <v>#NAME?</v>
      </c>
      <c r="Q1719" s="52">
        <f>H1719*L1719/M1719</f>
        <v>0.082859031141185882</v>
      </c>
      <c r="R1719" s="54">
        <f>I1719*O1719</f>
        <v>0</v>
      </c>
      <c r="S1719" s="52">
        <f>R1719/$I$1723</f>
        <v>0</v>
      </c>
      <c r="T1719" s="54">
        <f>I1719*M1719/100-K1719</f>
        <v>6386250</v>
      </c>
      <c r="U1719" s="46">
        <f>T1719/K1719</f>
        <v>0.0042173821522764705</v>
      </c>
    </row>
    <row r="1720">
      <c r="A1720" s="50">
        <v>37</v>
      </c>
      <c r="B1720" s="50" t="s">
        <v>634</v>
      </c>
      <c r="C1720" s="50" t="s">
        <v>23</v>
      </c>
      <c r="D1720" s="50" t="s">
        <v>635</v>
      </c>
      <c r="E1720" s="51">
        <v>43874</v>
      </c>
      <c r="F1720" s="51">
        <v>43927</v>
      </c>
      <c r="G1720" s="51">
        <v>43899</v>
      </c>
      <c r="H1720" s="52">
        <v>0.075</v>
      </c>
      <c r="I1720" s="53">
        <v>1000000000</v>
      </c>
      <c r="J1720" s="54">
        <v>99.82</v>
      </c>
      <c r="K1720" s="54">
        <v>998200000</v>
      </c>
      <c r="L1720" s="54">
        <v>100</v>
      </c>
      <c r="M1720" s="55">
        <v>100.0796</v>
      </c>
      <c r="N1720" s="56">
        <v>4</v>
      </c>
      <c r="O1720" s="52" t="e">
        <f>YIELD(E1720,F1720,H1720,J1720,L1720,N1720,2)</f>
        <v>#NAME?</v>
      </c>
      <c r="P1720" s="52" t="e">
        <f>YIELD(E1720,F1720,H1720,M1720,L1720,N1720,2)</f>
        <v>#NAME?</v>
      </c>
      <c r="Q1720" s="52">
        <f>H1720*L1720/M1720</f>
        <v>0.074940347483403211</v>
      </c>
      <c r="R1720" s="54">
        <f>I1720*O1720</f>
        <v>0</v>
      </c>
      <c r="S1720" s="52">
        <f>R1720/$I$1723</f>
        <v>0</v>
      </c>
      <c r="T1720" s="54">
        <f>I1720*M1720/100-K1720</f>
        <v>2596000</v>
      </c>
      <c r="U1720" s="46">
        <f>T1720/K1720</f>
        <v>0.0026006812262071729</v>
      </c>
    </row>
    <row r="1721">
      <c r="A1721" s="50">
        <v>38</v>
      </c>
      <c r="B1721" s="50" t="s">
        <v>437</v>
      </c>
      <c r="C1721" s="50" t="s">
        <v>23</v>
      </c>
      <c r="D1721" s="50" t="s">
        <v>438</v>
      </c>
      <c r="E1721" s="51">
        <v>43885</v>
      </c>
      <c r="F1721" s="51">
        <v>44110</v>
      </c>
      <c r="G1721" s="51">
        <v>43899</v>
      </c>
      <c r="H1721" s="52">
        <v>0.08</v>
      </c>
      <c r="I1721" s="53">
        <v>2000000000</v>
      </c>
      <c r="J1721" s="54">
        <v>100.22</v>
      </c>
      <c r="K1721" s="54">
        <v>2004400000</v>
      </c>
      <c r="L1721" s="54">
        <v>100</v>
      </c>
      <c r="M1721" s="55">
        <v>100.5185</v>
      </c>
      <c r="N1721" s="56">
        <v>4</v>
      </c>
      <c r="O1721" s="52" t="e">
        <f>YIELD(E1721,F1721,H1721,J1721,L1721,N1721,2)</f>
        <v>#NAME?</v>
      </c>
      <c r="P1721" s="52" t="e">
        <f>YIELD(E1721,F1721,H1721,M1721,L1721,N1721,2)</f>
        <v>#NAME?</v>
      </c>
      <c r="Q1721" s="52">
        <f>H1721*L1721/M1721</f>
        <v>0.079587339643946139</v>
      </c>
      <c r="R1721" s="54">
        <f>I1721*O1721</f>
        <v>0</v>
      </c>
      <c r="S1721" s="52">
        <f>R1721/$I$1723</f>
        <v>0</v>
      </c>
      <c r="T1721" s="54">
        <f>I1721*M1721/100-K1721</f>
        <v>5970000</v>
      </c>
      <c r="U1721" s="46">
        <f>T1721/K1721</f>
        <v>0.0029784474156854921</v>
      </c>
    </row>
    <row r="1722">
      <c r="A1722" s="57">
        <v>39</v>
      </c>
      <c r="B1722" s="57" t="s">
        <v>425</v>
      </c>
      <c r="C1722" s="57" t="s">
        <v>23</v>
      </c>
      <c r="D1722" s="57" t="s">
        <v>426</v>
      </c>
      <c r="E1722" s="58">
        <v>43885</v>
      </c>
      <c r="F1722" s="58">
        <v>44250</v>
      </c>
      <c r="G1722" s="58">
        <v>43899</v>
      </c>
      <c r="H1722" s="59">
        <v>0.0775</v>
      </c>
      <c r="I1722" s="60">
        <v>1000000000</v>
      </c>
      <c r="J1722" s="61">
        <v>99.32</v>
      </c>
      <c r="K1722" s="61">
        <v>993200000</v>
      </c>
      <c r="L1722" s="61">
        <v>100</v>
      </c>
      <c r="M1722" s="62">
        <v>99.455</v>
      </c>
      <c r="N1722" s="63">
        <v>4</v>
      </c>
      <c r="O1722" s="59" t="e">
        <f>YIELD(E1722,F1722,H1722,J1722,L1722,N1722,2)</f>
        <v>#NAME?</v>
      </c>
      <c r="P1722" s="59" t="e">
        <f>YIELD(E1722,F1722,H1722,M1722,L1722,N1722,2)</f>
        <v>#NAME?</v>
      </c>
      <c r="Q1722" s="59">
        <f>H1722*L1722/M1722</f>
        <v>0.0779246895580916</v>
      </c>
      <c r="R1722" s="61">
        <f>I1722*O1722</f>
        <v>0</v>
      </c>
      <c r="S1722" s="59">
        <f>R1722/$I$1723</f>
        <v>0</v>
      </c>
      <c r="T1722" s="61">
        <f>I1722*M1722/100-K1722</f>
        <v>1350000</v>
      </c>
      <c r="U1722" s="47">
        <f>T1722/K1722</f>
        <v>0.0013592428513894482</v>
      </c>
    </row>
    <row r="1723">
      <c r="I1723" s="18">
        <f>SUM(I1684:I1722)</f>
        <v>114600000000</v>
      </c>
      <c r="K1723" s="18">
        <f>SUM(K1684:K1722)</f>
        <v>115728289999.5</v>
      </c>
      <c r="R1723" s="18">
        <f>SUM(R1684:R1722)</f>
        <v>0</v>
      </c>
      <c r="S1723" s="20" t="e">
        <f>SUM(S1684:S1722)</f>
        <v>#NAME?</v>
      </c>
      <c r="T1723" s="18">
        <f>SUM(T1684:T1722)</f>
        <v>10467600.499997854</v>
      </c>
      <c r="U1723" s="2">
        <f>T1723/K1723</f>
        <v>9.0449798403165549E-05</v>
      </c>
    </row>
    <row r="1726">
      <c r="B1726" s="8" t="s">
        <v>0</v>
      </c>
      <c r="C1726" s="0" t="s">
        <v>179</v>
      </c>
      <c r="G1726" s="7" t="s">
        <v>4</v>
      </c>
      <c r="H1726" s="10">
        <v>43899</v>
      </c>
    </row>
    <row r="1728">
      <c r="A1728" s="43" t="s">
        <v>5</v>
      </c>
      <c r="B1728" s="43" t="s">
        <v>217</v>
      </c>
      <c r="C1728" s="43" t="s">
        <v>218</v>
      </c>
      <c r="D1728" s="43" t="s">
        <v>219</v>
      </c>
      <c r="E1728" s="43" t="s">
        <v>220</v>
      </c>
      <c r="F1728" s="43" t="s">
        <v>221</v>
      </c>
      <c r="G1728" s="45" t="s">
        <v>222</v>
      </c>
      <c r="H1728" s="43" t="s">
        <v>223</v>
      </c>
      <c r="I1728" s="43" t="s">
        <v>224</v>
      </c>
      <c r="J1728" s="43" t="s">
        <v>225</v>
      </c>
      <c r="K1728" s="44"/>
      <c r="L1728" s="43" t="s">
        <v>226</v>
      </c>
      <c r="M1728" s="43" t="s">
        <v>227</v>
      </c>
      <c r="N1728" s="43" t="s">
        <v>228</v>
      </c>
      <c r="O1728" s="43" t="s">
        <v>229</v>
      </c>
      <c r="P1728" s="43" t="s">
        <v>230</v>
      </c>
      <c r="Q1728" s="43" t="s">
        <v>231</v>
      </c>
      <c r="R1728" s="43" t="s">
        <v>232</v>
      </c>
      <c r="S1728" s="43" t="s">
        <v>233</v>
      </c>
      <c r="T1728" s="43" t="s">
        <v>234</v>
      </c>
      <c r="U1728" s="48" t="s">
        <v>235</v>
      </c>
    </row>
    <row r="1729">
      <c r="A1729" s="44"/>
      <c r="B1729" s="44"/>
      <c r="C1729" s="44"/>
      <c r="D1729" s="44"/>
      <c r="E1729" s="44"/>
      <c r="F1729" s="44"/>
      <c r="G1729" s="44"/>
      <c r="H1729" s="44"/>
      <c r="I1729" s="44"/>
      <c r="J1729" s="42" t="s">
        <v>236</v>
      </c>
      <c r="K1729" s="42" t="s">
        <v>237</v>
      </c>
      <c r="L1729" s="44"/>
      <c r="M1729" s="44"/>
      <c r="N1729" s="44"/>
      <c r="O1729" s="44"/>
      <c r="P1729" s="44"/>
      <c r="Q1729" s="44"/>
      <c r="R1729" s="44"/>
      <c r="S1729" s="44"/>
      <c r="T1729" s="44"/>
      <c r="U1729" s="49"/>
    </row>
    <row r="1730">
      <c r="A1730" s="50">
        <v>1</v>
      </c>
      <c r="B1730" s="50" t="s">
        <v>857</v>
      </c>
      <c r="C1730" s="50" t="s">
        <v>23</v>
      </c>
      <c r="D1730" s="50" t="s">
        <v>858</v>
      </c>
      <c r="E1730" s="51">
        <v>43893</v>
      </c>
      <c r="F1730" s="51">
        <v>44705</v>
      </c>
      <c r="G1730" s="51">
        <v>43899</v>
      </c>
      <c r="H1730" s="52">
        <v>0.0855</v>
      </c>
      <c r="I1730" s="53">
        <v>10000000000</v>
      </c>
      <c r="J1730" s="54">
        <v>105</v>
      </c>
      <c r="K1730" s="54">
        <v>10500000000</v>
      </c>
      <c r="L1730" s="54">
        <v>100</v>
      </c>
      <c r="M1730" s="55">
        <v>104.8143</v>
      </c>
      <c r="N1730" s="56">
        <v>4</v>
      </c>
      <c r="O1730" s="52" t="e">
        <f>YIELD(E1730,F1730,H1730,J1730,L1730,N1730,2)</f>
        <v>#NAME?</v>
      </c>
      <c r="P1730" s="52" t="e">
        <f>YIELD(E1730,F1730,H1730,M1730,L1730,N1730,2)</f>
        <v>#NAME?</v>
      </c>
      <c r="Q1730" s="52">
        <f>H1730*L1730/M1730</f>
        <v>0.0815728388206571</v>
      </c>
      <c r="R1730" s="54">
        <f>I1730*O1730</f>
        <v>0</v>
      </c>
      <c r="S1730" s="52">
        <f>R1730/$I$1742</f>
        <v>0</v>
      </c>
      <c r="T1730" s="54">
        <f>I1730*M1730/100-K1730</f>
        <v>-18570000</v>
      </c>
      <c r="U1730" s="46">
        <f>T1730/K1730</f>
        <v>-0.0017685714285714286</v>
      </c>
    </row>
    <row r="1731">
      <c r="A1731" s="50">
        <v>2</v>
      </c>
      <c r="B1731" s="50" t="s">
        <v>563</v>
      </c>
      <c r="C1731" s="50" t="s">
        <v>23</v>
      </c>
      <c r="D1731" s="50" t="s">
        <v>564</v>
      </c>
      <c r="E1731" s="51">
        <v>43900</v>
      </c>
      <c r="F1731" s="51">
        <v>44353</v>
      </c>
      <c r="G1731" s="51">
        <v>43899</v>
      </c>
      <c r="H1731" s="52">
        <v>0.075</v>
      </c>
      <c r="I1731" s="53">
        <v>10000000000</v>
      </c>
      <c r="J1731" s="54">
        <v>103.15</v>
      </c>
      <c r="K1731" s="54">
        <v>10315000000</v>
      </c>
      <c r="L1731" s="54">
        <v>100</v>
      </c>
      <c r="M1731" s="55">
        <v>100.9545</v>
      </c>
      <c r="N1731" s="56">
        <v>4</v>
      </c>
      <c r="O1731" s="52" t="e">
        <f>YIELD(E1731,F1731,H1731,J1731,L1731,N1731,2)</f>
        <v>#NAME?</v>
      </c>
      <c r="P1731" s="52" t="e">
        <f>YIELD(E1731,F1731,H1731,M1731,L1731,N1731,2)</f>
        <v>#NAME?</v>
      </c>
      <c r="Q1731" s="52">
        <f>H1731*L1731/M1731</f>
        <v>0.0742908934222843</v>
      </c>
      <c r="R1731" s="54">
        <f>I1731*O1731</f>
        <v>0</v>
      </c>
      <c r="S1731" s="52">
        <f>R1731/$I$1742</f>
        <v>0</v>
      </c>
      <c r="T1731" s="54">
        <f>I1731*M1731/100-K1731</f>
        <v>-219550000</v>
      </c>
      <c r="U1731" s="46">
        <f>T1731/K1731</f>
        <v>-0.021284537081919536</v>
      </c>
    </row>
    <row r="1732">
      <c r="A1732" s="50">
        <v>3</v>
      </c>
      <c r="B1732" s="50" t="s">
        <v>381</v>
      </c>
      <c r="C1732" s="50" t="s">
        <v>23</v>
      </c>
      <c r="D1732" s="50" t="s">
        <v>382</v>
      </c>
      <c r="E1732" s="51">
        <v>43892</v>
      </c>
      <c r="F1732" s="51">
        <v>44385</v>
      </c>
      <c r="G1732" s="51">
        <v>43899</v>
      </c>
      <c r="H1732" s="52">
        <v>0.1135</v>
      </c>
      <c r="I1732" s="53">
        <v>10000000000</v>
      </c>
      <c r="J1732" s="54">
        <v>107.1</v>
      </c>
      <c r="K1732" s="54">
        <v>10710000000</v>
      </c>
      <c r="L1732" s="54">
        <v>100</v>
      </c>
      <c r="M1732" s="55">
        <v>105.8408</v>
      </c>
      <c r="N1732" s="56">
        <v>4</v>
      </c>
      <c r="O1732" s="52" t="e">
        <f>YIELD(E1732,F1732,H1732,J1732,L1732,N1732,2)</f>
        <v>#NAME?</v>
      </c>
      <c r="P1732" s="52" t="e">
        <f>YIELD(E1732,F1732,H1732,M1732,L1732,N1732,2)</f>
        <v>#NAME?</v>
      </c>
      <c r="Q1732" s="52">
        <f>H1732*L1732/M1732</f>
        <v>0.1072365288244231</v>
      </c>
      <c r="R1732" s="54">
        <f>I1732*O1732</f>
        <v>0</v>
      </c>
      <c r="S1732" s="52">
        <f>R1732/$I$1742</f>
        <v>0</v>
      </c>
      <c r="T1732" s="54">
        <f>I1732*M1732/100-K1732</f>
        <v>-125920000</v>
      </c>
      <c r="U1732" s="46">
        <f>T1732/K1732</f>
        <v>-0.011757236227824463</v>
      </c>
    </row>
    <row r="1733">
      <c r="A1733" s="50">
        <v>4</v>
      </c>
      <c r="B1733" s="50" t="s">
        <v>395</v>
      </c>
      <c r="C1733" s="50" t="s">
        <v>23</v>
      </c>
      <c r="D1733" s="50" t="s">
        <v>396</v>
      </c>
      <c r="E1733" s="51">
        <v>43892</v>
      </c>
      <c r="F1733" s="51">
        <v>45126</v>
      </c>
      <c r="G1733" s="51">
        <v>43899</v>
      </c>
      <c r="H1733" s="52">
        <v>0.09</v>
      </c>
      <c r="I1733" s="53">
        <v>10000000000</v>
      </c>
      <c r="J1733" s="54">
        <v>107.55</v>
      </c>
      <c r="K1733" s="54">
        <v>10755000000</v>
      </c>
      <c r="L1733" s="54">
        <v>100</v>
      </c>
      <c r="M1733" s="55">
        <v>107.0904</v>
      </c>
      <c r="N1733" s="56">
        <v>4</v>
      </c>
      <c r="O1733" s="52" t="e">
        <f>YIELD(E1733,F1733,H1733,J1733,L1733,N1733,2)</f>
        <v>#NAME?</v>
      </c>
      <c r="P1733" s="52" t="e">
        <f>YIELD(E1733,F1733,H1733,M1733,L1733,N1733,2)</f>
        <v>#NAME?</v>
      </c>
      <c r="Q1733" s="52">
        <f>H1733*L1733/M1733</f>
        <v>0.0840411465453486</v>
      </c>
      <c r="R1733" s="54">
        <f>I1733*O1733</f>
        <v>0</v>
      </c>
      <c r="S1733" s="52">
        <f>R1733/$I$1742</f>
        <v>0</v>
      </c>
      <c r="T1733" s="54">
        <f>I1733*M1733/100-K1733</f>
        <v>-45960000</v>
      </c>
      <c r="U1733" s="46">
        <f>T1733/K1733</f>
        <v>-0.0042733612273361228</v>
      </c>
    </row>
    <row r="1734">
      <c r="A1734" s="50">
        <v>5</v>
      </c>
      <c r="B1734" s="50" t="s">
        <v>827</v>
      </c>
      <c r="C1734" s="50" t="s">
        <v>23</v>
      </c>
      <c r="D1734" s="50" t="s">
        <v>828</v>
      </c>
      <c r="E1734" s="51">
        <v>43879</v>
      </c>
      <c r="F1734" s="51">
        <v>44832</v>
      </c>
      <c r="G1734" s="51">
        <v>43899</v>
      </c>
      <c r="H1734" s="52">
        <v>0.108</v>
      </c>
      <c r="I1734" s="53">
        <v>1000000000</v>
      </c>
      <c r="J1734" s="54">
        <v>104.97</v>
      </c>
      <c r="K1734" s="54">
        <v>1049700000</v>
      </c>
      <c r="L1734" s="54">
        <v>100</v>
      </c>
      <c r="M1734" s="55">
        <v>105.3125</v>
      </c>
      <c r="N1734" s="56">
        <v>4</v>
      </c>
      <c r="O1734" s="52" t="e">
        <f>YIELD(E1734,F1734,H1734,J1734,L1734,N1734,2)</f>
        <v>#NAME?</v>
      </c>
      <c r="P1734" s="52" t="e">
        <f>YIELD(E1734,F1734,H1734,M1734,L1734,N1734,2)</f>
        <v>#NAME?</v>
      </c>
      <c r="Q1734" s="52">
        <f>H1734*L1734/M1734</f>
        <v>0.10255192878338279</v>
      </c>
      <c r="R1734" s="54">
        <f>I1734*O1734</f>
        <v>0</v>
      </c>
      <c r="S1734" s="52">
        <f>R1734/$I$1742</f>
        <v>0</v>
      </c>
      <c r="T1734" s="54">
        <f>I1734*M1734/100-K1734</f>
        <v>3425000</v>
      </c>
      <c r="U1734" s="46">
        <f>T1734/K1734</f>
        <v>0.0032628370010479185</v>
      </c>
    </row>
    <row r="1735">
      <c r="A1735" s="50">
        <v>6</v>
      </c>
      <c r="B1735" s="50" t="s">
        <v>575</v>
      </c>
      <c r="C1735" s="50" t="s">
        <v>23</v>
      </c>
      <c r="D1735" s="50" t="s">
        <v>576</v>
      </c>
      <c r="E1735" s="51">
        <v>43879</v>
      </c>
      <c r="F1735" s="51">
        <v>44284</v>
      </c>
      <c r="G1735" s="51">
        <v>43899</v>
      </c>
      <c r="H1735" s="52">
        <v>0.0875</v>
      </c>
      <c r="I1735" s="53">
        <v>1500000000</v>
      </c>
      <c r="J1735" s="54">
        <v>100.2</v>
      </c>
      <c r="K1735" s="54">
        <v>1503000000</v>
      </c>
      <c r="L1735" s="54">
        <v>100</v>
      </c>
      <c r="M1735" s="55">
        <v>100.2498</v>
      </c>
      <c r="N1735" s="56">
        <v>4</v>
      </c>
      <c r="O1735" s="52" t="e">
        <f>YIELD(E1735,F1735,H1735,J1735,L1735,N1735,2)</f>
        <v>#NAME?</v>
      </c>
      <c r="P1735" s="52" t="e">
        <f>YIELD(E1735,F1735,H1735,M1735,L1735,N1735,2)</f>
        <v>#NAME?</v>
      </c>
      <c r="Q1735" s="52">
        <f>H1735*L1735/M1735</f>
        <v>0.087281969639839682</v>
      </c>
      <c r="R1735" s="54">
        <f>I1735*O1735</f>
        <v>0</v>
      </c>
      <c r="S1735" s="52">
        <f>R1735/$I$1742</f>
        <v>0</v>
      </c>
      <c r="T1735" s="54">
        <f>I1735*M1735/100-K1735</f>
        <v>747000</v>
      </c>
      <c r="U1735" s="46">
        <f>T1735/K1735</f>
        <v>0.00049700598802395206</v>
      </c>
    </row>
    <row r="1736">
      <c r="A1736" s="50">
        <v>7</v>
      </c>
      <c r="B1736" s="50" t="s">
        <v>859</v>
      </c>
      <c r="C1736" s="50" t="s">
        <v>23</v>
      </c>
      <c r="D1736" s="50" t="s">
        <v>860</v>
      </c>
      <c r="E1736" s="51">
        <v>43895</v>
      </c>
      <c r="F1736" s="51">
        <v>45368</v>
      </c>
      <c r="G1736" s="51">
        <v>43899</v>
      </c>
      <c r="H1736" s="52">
        <v>0.1025</v>
      </c>
      <c r="I1736" s="53">
        <v>10000000000</v>
      </c>
      <c r="J1736" s="54">
        <v>102.35</v>
      </c>
      <c r="K1736" s="54">
        <v>10235000000</v>
      </c>
      <c r="L1736" s="54">
        <v>100</v>
      </c>
      <c r="M1736" s="55">
        <v>102.35</v>
      </c>
      <c r="N1736" s="56">
        <v>4</v>
      </c>
      <c r="O1736" s="52" t="e">
        <f>YIELD(E1736,F1736,H1736,J1736,L1736,N1736,2)</f>
        <v>#NAME?</v>
      </c>
      <c r="P1736" s="52" t="e">
        <f>YIELD(E1736,F1736,H1736,M1736,L1736,N1736,2)</f>
        <v>#NAME?</v>
      </c>
      <c r="Q1736" s="52">
        <f>H1736*L1736/M1736</f>
        <v>0.1001465559355154</v>
      </c>
      <c r="R1736" s="54">
        <f>I1736*O1736</f>
        <v>0</v>
      </c>
      <c r="S1736" s="52">
        <f>R1736/$I$1742</f>
        <v>0</v>
      </c>
      <c r="T1736" s="54">
        <f>I1736*M1736/100-K1736</f>
        <v>0</v>
      </c>
      <c r="U1736" s="46">
        <f>T1736/K1736</f>
        <v>0</v>
      </c>
    </row>
    <row r="1737">
      <c r="A1737" s="50">
        <v>8</v>
      </c>
      <c r="B1737" s="50" t="s">
        <v>581</v>
      </c>
      <c r="C1737" s="50" t="s">
        <v>23</v>
      </c>
      <c r="D1737" s="50" t="s">
        <v>582</v>
      </c>
      <c r="E1737" s="51">
        <v>43879</v>
      </c>
      <c r="F1737" s="51">
        <v>45029</v>
      </c>
      <c r="G1737" s="51">
        <v>43899</v>
      </c>
      <c r="H1737" s="52">
        <v>0.085</v>
      </c>
      <c r="I1737" s="53">
        <v>3000000000</v>
      </c>
      <c r="J1737" s="54">
        <v>98.37</v>
      </c>
      <c r="K1737" s="54">
        <v>2951100000</v>
      </c>
      <c r="L1737" s="54">
        <v>100</v>
      </c>
      <c r="M1737" s="55">
        <v>99.0108</v>
      </c>
      <c r="N1737" s="56">
        <v>4</v>
      </c>
      <c r="O1737" s="52" t="e">
        <f>YIELD(E1737,F1737,H1737,J1737,L1737,N1737,2)</f>
        <v>#NAME?</v>
      </c>
      <c r="P1737" s="52" t="e">
        <f>YIELD(E1737,F1737,H1737,M1737,L1737,N1737,2)</f>
        <v>#NAME?</v>
      </c>
      <c r="Q1737" s="52">
        <f>H1737*L1737/M1737</f>
        <v>0.085849220489077963</v>
      </c>
      <c r="R1737" s="54">
        <f>I1737*O1737</f>
        <v>0</v>
      </c>
      <c r="S1737" s="52">
        <f>R1737/$I$1742</f>
        <v>0</v>
      </c>
      <c r="T1737" s="54">
        <f>I1737*M1737/100-K1737</f>
        <v>19224000</v>
      </c>
      <c r="U1737" s="46">
        <f>T1737/K1737</f>
        <v>0.0065141811527904851</v>
      </c>
    </row>
    <row r="1738">
      <c r="A1738" s="50">
        <v>9</v>
      </c>
      <c r="B1738" s="50" t="s">
        <v>704</v>
      </c>
      <c r="C1738" s="50" t="s">
        <v>23</v>
      </c>
      <c r="D1738" s="50" t="s">
        <v>705</v>
      </c>
      <c r="E1738" s="51">
        <v>43887</v>
      </c>
      <c r="F1738" s="51">
        <v>44600</v>
      </c>
      <c r="G1738" s="51">
        <v>43899</v>
      </c>
      <c r="H1738" s="52">
        <v>0.0865</v>
      </c>
      <c r="I1738" s="53">
        <v>10000000000</v>
      </c>
      <c r="J1738" s="54">
        <v>105.4</v>
      </c>
      <c r="K1738" s="54">
        <v>10540000000</v>
      </c>
      <c r="L1738" s="54">
        <v>100</v>
      </c>
      <c r="M1738" s="55">
        <v>103.3525</v>
      </c>
      <c r="N1738" s="56">
        <v>4</v>
      </c>
      <c r="O1738" s="52" t="e">
        <f>YIELD(E1738,F1738,H1738,J1738,L1738,N1738,2)</f>
        <v>#NAME?</v>
      </c>
      <c r="P1738" s="52" t="e">
        <f>YIELD(E1738,F1738,H1738,M1738,L1738,N1738,2)</f>
        <v>#NAME?</v>
      </c>
      <c r="Q1738" s="52">
        <f>H1738*L1738/M1738</f>
        <v>0.083694153503785576</v>
      </c>
      <c r="R1738" s="54">
        <f>I1738*O1738</f>
        <v>0</v>
      </c>
      <c r="S1738" s="52">
        <f>R1738/$I$1742</f>
        <v>0</v>
      </c>
      <c r="T1738" s="54">
        <f>I1738*M1738/100-K1738</f>
        <v>-204749999.99999809</v>
      </c>
      <c r="U1738" s="46">
        <f>T1738/K1738</f>
        <v>-0.019425996204933405</v>
      </c>
    </row>
    <row r="1739">
      <c r="A1739" s="50">
        <v>10</v>
      </c>
      <c r="B1739" s="50" t="s">
        <v>861</v>
      </c>
      <c r="C1739" s="50" t="s">
        <v>23</v>
      </c>
      <c r="D1739" s="50" t="s">
        <v>862</v>
      </c>
      <c r="E1739" s="51">
        <v>43889</v>
      </c>
      <c r="F1739" s="51">
        <v>45532</v>
      </c>
      <c r="G1739" s="51">
        <v>43899</v>
      </c>
      <c r="H1739" s="52">
        <v>0.081</v>
      </c>
      <c r="I1739" s="53">
        <v>10000000000</v>
      </c>
      <c r="J1739" s="54">
        <v>104.55</v>
      </c>
      <c r="K1739" s="54">
        <v>10455000000</v>
      </c>
      <c r="L1739" s="54">
        <v>100</v>
      </c>
      <c r="M1739" s="55">
        <v>104.3186</v>
      </c>
      <c r="N1739" s="56">
        <v>4</v>
      </c>
      <c r="O1739" s="52" t="e">
        <f>YIELD(E1739,F1739,H1739,J1739,L1739,N1739,2)</f>
        <v>#NAME?</v>
      </c>
      <c r="P1739" s="52" t="e">
        <f>YIELD(E1739,F1739,H1739,M1739,L1739,N1739,2)</f>
        <v>#NAME?</v>
      </c>
      <c r="Q1739" s="52">
        <f>H1739*L1739/M1739</f>
        <v>0.077646747559879062</v>
      </c>
      <c r="R1739" s="54">
        <f>I1739*O1739</f>
        <v>0</v>
      </c>
      <c r="S1739" s="52">
        <f>R1739/$I$1742</f>
        <v>0</v>
      </c>
      <c r="T1739" s="54">
        <f>I1739*M1739/100-K1739</f>
        <v>-23140000</v>
      </c>
      <c r="U1739" s="46">
        <f>T1739/K1739</f>
        <v>-0.0022132950741272119</v>
      </c>
    </row>
    <row r="1740">
      <c r="A1740" s="50">
        <v>11</v>
      </c>
      <c r="B1740" s="50" t="s">
        <v>682</v>
      </c>
      <c r="C1740" s="50" t="s">
        <v>23</v>
      </c>
      <c r="D1740" s="50" t="s">
        <v>683</v>
      </c>
      <c r="E1740" s="51">
        <v>43879</v>
      </c>
      <c r="F1740" s="51">
        <v>45014</v>
      </c>
      <c r="G1740" s="51">
        <v>43899</v>
      </c>
      <c r="H1740" s="52">
        <v>0.095</v>
      </c>
      <c r="I1740" s="53">
        <v>3000000000</v>
      </c>
      <c r="J1740" s="54">
        <v>100.73</v>
      </c>
      <c r="K1740" s="54">
        <v>3021900000</v>
      </c>
      <c r="L1740" s="54">
        <v>100</v>
      </c>
      <c r="M1740" s="55">
        <v>101.3323</v>
      </c>
      <c r="N1740" s="56">
        <v>4</v>
      </c>
      <c r="O1740" s="52" t="e">
        <f>YIELD(E1740,F1740,H1740,J1740,L1740,N1740,2)</f>
        <v>#NAME?</v>
      </c>
      <c r="P1740" s="52" t="e">
        <f>YIELD(E1740,F1740,H1740,M1740,L1740,N1740,2)</f>
        <v>#NAME?</v>
      </c>
      <c r="Q1740" s="52">
        <f>H1740*L1740/M1740</f>
        <v>0.093750956013038289</v>
      </c>
      <c r="R1740" s="54">
        <f>I1740*O1740</f>
        <v>0</v>
      </c>
      <c r="S1740" s="52">
        <f>R1740/$I$1742</f>
        <v>0</v>
      </c>
      <c r="T1740" s="54">
        <f>I1740*M1740/100-K1740</f>
        <v>18069000</v>
      </c>
      <c r="U1740" s="46">
        <f>T1740/K1740</f>
        <v>0.0059793507396009131</v>
      </c>
    </row>
    <row r="1741">
      <c r="A1741" s="57">
        <v>12</v>
      </c>
      <c r="B1741" s="57" t="s">
        <v>420</v>
      </c>
      <c r="C1741" s="57" t="s">
        <v>23</v>
      </c>
      <c r="D1741" s="57" t="s">
        <v>421</v>
      </c>
      <c r="E1741" s="58">
        <v>43879</v>
      </c>
      <c r="F1741" s="58">
        <v>45717</v>
      </c>
      <c r="G1741" s="58">
        <v>43899</v>
      </c>
      <c r="H1741" s="59">
        <v>0.09</v>
      </c>
      <c r="I1741" s="60">
        <v>3000000000</v>
      </c>
      <c r="J1741" s="61">
        <v>102.75</v>
      </c>
      <c r="K1741" s="61">
        <v>3082500000</v>
      </c>
      <c r="L1741" s="61">
        <v>100</v>
      </c>
      <c r="M1741" s="62">
        <v>103.1225</v>
      </c>
      <c r="N1741" s="63">
        <v>4</v>
      </c>
      <c r="O1741" s="59" t="e">
        <f>YIELD(E1741,F1741,H1741,J1741,L1741,N1741,2)</f>
        <v>#NAME?</v>
      </c>
      <c r="P1741" s="59" t="e">
        <f>YIELD(E1741,F1741,H1741,M1741,L1741,N1741,2)</f>
        <v>#NAME?</v>
      </c>
      <c r="Q1741" s="59">
        <f>H1741*L1741/M1741</f>
        <v>0.087274843026497614</v>
      </c>
      <c r="R1741" s="61">
        <f>I1741*O1741</f>
        <v>0</v>
      </c>
      <c r="S1741" s="59">
        <f>R1741/$I$1742</f>
        <v>0</v>
      </c>
      <c r="T1741" s="61">
        <f>I1741*M1741/100-K1741</f>
        <v>11175000</v>
      </c>
      <c r="U1741" s="47">
        <f>T1741/K1741</f>
        <v>0.0036253041362530412</v>
      </c>
    </row>
    <row r="1742">
      <c r="I1742" s="18">
        <f>SUM(I1730:I1741)</f>
        <v>81500000000</v>
      </c>
      <c r="K1742" s="18">
        <f>SUM(K1730:K1741)</f>
        <v>85118200000</v>
      </c>
      <c r="R1742" s="18">
        <f>SUM(R1730:R1741)</f>
        <v>0</v>
      </c>
      <c r="S1742" s="20" t="e">
        <f>SUM(S1730:S1741)</f>
        <v>#NAME?</v>
      </c>
      <c r="T1742" s="18">
        <f>SUM(T1730:T1741)</f>
        <v>-585249999.99999809</v>
      </c>
      <c r="U1742" s="2">
        <f>T1742/K1742</f>
        <v>-0.0068757328045000732</v>
      </c>
    </row>
    <row r="1745">
      <c r="B1745" s="8" t="s">
        <v>0</v>
      </c>
      <c r="C1745" s="0" t="s">
        <v>863</v>
      </c>
      <c r="G1745" s="7" t="s">
        <v>4</v>
      </c>
      <c r="H1745" s="10">
        <v>43899</v>
      </c>
    </row>
    <row r="1747">
      <c r="A1747" s="43" t="s">
        <v>5</v>
      </c>
      <c r="B1747" s="43" t="s">
        <v>217</v>
      </c>
      <c r="C1747" s="43" t="s">
        <v>218</v>
      </c>
      <c r="D1747" s="43" t="s">
        <v>219</v>
      </c>
      <c r="E1747" s="43" t="s">
        <v>220</v>
      </c>
      <c r="F1747" s="43" t="s">
        <v>221</v>
      </c>
      <c r="G1747" s="45" t="s">
        <v>222</v>
      </c>
      <c r="H1747" s="43" t="s">
        <v>223</v>
      </c>
      <c r="I1747" s="43" t="s">
        <v>224</v>
      </c>
      <c r="J1747" s="43" t="s">
        <v>225</v>
      </c>
      <c r="K1747" s="44"/>
      <c r="L1747" s="43" t="s">
        <v>226</v>
      </c>
      <c r="M1747" s="43" t="s">
        <v>227</v>
      </c>
      <c r="N1747" s="43" t="s">
        <v>228</v>
      </c>
      <c r="O1747" s="43" t="s">
        <v>229</v>
      </c>
      <c r="P1747" s="43" t="s">
        <v>230</v>
      </c>
      <c r="Q1747" s="43" t="s">
        <v>231</v>
      </c>
      <c r="R1747" s="43" t="s">
        <v>232</v>
      </c>
      <c r="S1747" s="43" t="s">
        <v>233</v>
      </c>
      <c r="T1747" s="43" t="s">
        <v>234</v>
      </c>
      <c r="U1747" s="48" t="s">
        <v>235</v>
      </c>
    </row>
    <row r="1748">
      <c r="A1748" s="44"/>
      <c r="B1748" s="44"/>
      <c r="C1748" s="44"/>
      <c r="D1748" s="44"/>
      <c r="E1748" s="44"/>
      <c r="F1748" s="44"/>
      <c r="G1748" s="44"/>
      <c r="H1748" s="44"/>
      <c r="I1748" s="44"/>
      <c r="J1748" s="42" t="s">
        <v>236</v>
      </c>
      <c r="K1748" s="42" t="s">
        <v>237</v>
      </c>
      <c r="L1748" s="44"/>
      <c r="M1748" s="44"/>
      <c r="N1748" s="44"/>
      <c r="O1748" s="44"/>
      <c r="P1748" s="44"/>
      <c r="Q1748" s="44"/>
      <c r="R1748" s="44"/>
      <c r="S1748" s="44"/>
      <c r="T1748" s="44"/>
      <c r="U1748" s="49"/>
    </row>
    <row r="1749">
      <c r="A1749" s="50">
        <v>1</v>
      </c>
      <c r="B1749" s="50" t="s">
        <v>553</v>
      </c>
      <c r="C1749" s="50" t="s">
        <v>23</v>
      </c>
      <c r="D1749" s="50" t="s">
        <v>554</v>
      </c>
      <c r="E1749" s="51">
        <v>43404</v>
      </c>
      <c r="F1749" s="51">
        <v>46348</v>
      </c>
      <c r="G1749" s="51">
        <v>43899</v>
      </c>
      <c r="H1749" s="52">
        <v>0.0855</v>
      </c>
      <c r="I1749" s="53">
        <v>6000000000</v>
      </c>
      <c r="J1749" s="54">
        <v>92.79</v>
      </c>
      <c r="K1749" s="54">
        <v>5567400000</v>
      </c>
      <c r="L1749" s="54">
        <v>100</v>
      </c>
      <c r="M1749" s="55">
        <v>104.0626</v>
      </c>
      <c r="N1749" s="56">
        <v>4</v>
      </c>
      <c r="O1749" s="52" t="e">
        <f>YIELD(E1749,F1749,H1749,J1749,L1749,N1749,2)</f>
        <v>#NAME?</v>
      </c>
      <c r="P1749" s="52" t="e">
        <f>YIELD(E1749,F1749,H1749,M1749,L1749,N1749,2)</f>
        <v>#NAME?</v>
      </c>
      <c r="Q1749" s="52">
        <f>H1749*L1749/M1749</f>
        <v>0.082162083207607733</v>
      </c>
      <c r="R1749" s="54">
        <f>I1749*O1749</f>
        <v>0</v>
      </c>
      <c r="S1749" s="52">
        <f>R1749/$I$1765</f>
        <v>0</v>
      </c>
      <c r="T1749" s="54">
        <f>I1749*M1749/100-K1749</f>
        <v>676356000</v>
      </c>
      <c r="U1749" s="46">
        <f>T1749/K1749</f>
        <v>0.1214850738226102</v>
      </c>
    </row>
    <row r="1750">
      <c r="A1750" s="50">
        <v>2</v>
      </c>
      <c r="B1750" s="50" t="s">
        <v>864</v>
      </c>
      <c r="C1750" s="50" t="s">
        <v>23</v>
      </c>
      <c r="D1750" s="50" t="s">
        <v>865</v>
      </c>
      <c r="E1750" s="51">
        <v>43419</v>
      </c>
      <c r="F1750" s="51">
        <v>45012</v>
      </c>
      <c r="G1750" s="51">
        <v>43899</v>
      </c>
      <c r="H1750" s="52">
        <v>0.079</v>
      </c>
      <c r="I1750" s="53">
        <v>5000000000</v>
      </c>
      <c r="J1750" s="54">
        <v>94.93</v>
      </c>
      <c r="K1750" s="54">
        <v>4746500000</v>
      </c>
      <c r="L1750" s="54">
        <v>100</v>
      </c>
      <c r="M1750" s="55">
        <v>103.5363</v>
      </c>
      <c r="N1750" s="56">
        <v>4</v>
      </c>
      <c r="O1750" s="52" t="e">
        <f>YIELD(E1750,F1750,H1750,J1750,L1750,N1750,2)</f>
        <v>#NAME?</v>
      </c>
      <c r="P1750" s="52" t="e">
        <f>YIELD(E1750,F1750,H1750,M1750,L1750,N1750,2)</f>
        <v>#NAME?</v>
      </c>
      <c r="Q1750" s="52">
        <f>H1750*L1750/M1750</f>
        <v>0.076301741514811713</v>
      </c>
      <c r="R1750" s="54">
        <f>I1750*O1750</f>
        <v>0</v>
      </c>
      <c r="S1750" s="52">
        <f>R1750/$I$1765</f>
        <v>0</v>
      </c>
      <c r="T1750" s="54">
        <f>I1750*M1750/100-K1750</f>
        <v>430315000</v>
      </c>
      <c r="U1750" s="46">
        <f>T1750/K1750</f>
        <v>0.0906594332666175</v>
      </c>
    </row>
    <row r="1751">
      <c r="A1751" s="50">
        <v>3</v>
      </c>
      <c r="B1751" s="50" t="s">
        <v>866</v>
      </c>
      <c r="C1751" s="50" t="s">
        <v>23</v>
      </c>
      <c r="D1751" s="50" t="s">
        <v>867</v>
      </c>
      <c r="E1751" s="51">
        <v>43833</v>
      </c>
      <c r="F1751" s="51">
        <v>44020</v>
      </c>
      <c r="G1751" s="51">
        <v>43899</v>
      </c>
      <c r="H1751" s="52">
        <v>0.0775</v>
      </c>
      <c r="I1751" s="53">
        <v>2500000000</v>
      </c>
      <c r="J1751" s="54">
        <v>100.6</v>
      </c>
      <c r="K1751" s="54">
        <v>2515000000</v>
      </c>
      <c r="L1751" s="54">
        <v>100</v>
      </c>
      <c r="M1751" s="55">
        <v>100.5526</v>
      </c>
      <c r="N1751" s="56">
        <v>4</v>
      </c>
      <c r="O1751" s="52" t="e">
        <f>YIELD(E1751,F1751,H1751,J1751,L1751,N1751,2)</f>
        <v>#NAME?</v>
      </c>
      <c r="P1751" s="52" t="e">
        <f>YIELD(E1751,F1751,H1751,M1751,L1751,N1751,2)</f>
        <v>#NAME?</v>
      </c>
      <c r="Q1751" s="52">
        <f>H1751*L1751/M1751</f>
        <v>0.077074088586471162</v>
      </c>
      <c r="R1751" s="54">
        <f>I1751*O1751</f>
        <v>0</v>
      </c>
      <c r="S1751" s="52">
        <f>R1751/$I$1765</f>
        <v>0</v>
      </c>
      <c r="T1751" s="54">
        <f>I1751*M1751/100-K1751</f>
        <v>-1185000</v>
      </c>
      <c r="U1751" s="46">
        <f>T1751/K1751</f>
        <v>-0.00047117296222664017</v>
      </c>
    </row>
    <row r="1752">
      <c r="A1752" s="50">
        <v>4</v>
      </c>
      <c r="B1752" s="50" t="s">
        <v>561</v>
      </c>
      <c r="C1752" s="50" t="s">
        <v>23</v>
      </c>
      <c r="D1752" s="50" t="s">
        <v>562</v>
      </c>
      <c r="E1752" s="51">
        <v>43878</v>
      </c>
      <c r="F1752" s="51">
        <v>45471</v>
      </c>
      <c r="G1752" s="51">
        <v>43899</v>
      </c>
      <c r="H1752" s="52">
        <v>0.09</v>
      </c>
      <c r="I1752" s="53">
        <v>7000000000</v>
      </c>
      <c r="J1752" s="54">
        <v>103.8</v>
      </c>
      <c r="K1752" s="54">
        <v>7266000000</v>
      </c>
      <c r="L1752" s="54">
        <v>100</v>
      </c>
      <c r="M1752" s="55">
        <v>104.3048</v>
      </c>
      <c r="N1752" s="56">
        <v>4</v>
      </c>
      <c r="O1752" s="52" t="e">
        <f>YIELD(E1752,F1752,H1752,J1752,L1752,N1752,2)</f>
        <v>#NAME?</v>
      </c>
      <c r="P1752" s="52" t="e">
        <f>YIELD(E1752,F1752,H1752,M1752,L1752,N1752,2)</f>
        <v>#NAME?</v>
      </c>
      <c r="Q1752" s="52">
        <f>H1752*L1752/M1752</f>
        <v>0.086285578420168582</v>
      </c>
      <c r="R1752" s="54">
        <f>I1752*O1752</f>
        <v>0</v>
      </c>
      <c r="S1752" s="52">
        <f>R1752/$I$1765</f>
        <v>0</v>
      </c>
      <c r="T1752" s="54">
        <f>I1752*M1752/100-K1752</f>
        <v>35336000</v>
      </c>
      <c r="U1752" s="46">
        <f>T1752/K1752</f>
        <v>0.0048631984585741812</v>
      </c>
    </row>
    <row r="1753">
      <c r="A1753" s="50">
        <v>5</v>
      </c>
      <c r="B1753" s="50" t="s">
        <v>762</v>
      </c>
      <c r="C1753" s="50" t="s">
        <v>23</v>
      </c>
      <c r="D1753" s="50" t="s">
        <v>763</v>
      </c>
      <c r="E1753" s="51">
        <v>43892</v>
      </c>
      <c r="F1753" s="51">
        <v>45405</v>
      </c>
      <c r="G1753" s="51">
        <v>43899</v>
      </c>
      <c r="H1753" s="52">
        <v>0.089</v>
      </c>
      <c r="I1753" s="53">
        <v>5000000000</v>
      </c>
      <c r="J1753" s="54">
        <v>105.63</v>
      </c>
      <c r="K1753" s="54">
        <v>5281500000</v>
      </c>
      <c r="L1753" s="54">
        <v>100</v>
      </c>
      <c r="M1753" s="55">
        <v>105.8914</v>
      </c>
      <c r="N1753" s="56">
        <v>4</v>
      </c>
      <c r="O1753" s="52" t="e">
        <f>YIELD(E1753,F1753,H1753,J1753,L1753,N1753,2)</f>
        <v>#NAME?</v>
      </c>
      <c r="P1753" s="52" t="e">
        <f>YIELD(E1753,F1753,H1753,M1753,L1753,N1753,2)</f>
        <v>#NAME?</v>
      </c>
      <c r="Q1753" s="52">
        <f>H1753*L1753/M1753</f>
        <v>0.084048374088925071</v>
      </c>
      <c r="R1753" s="54">
        <f>I1753*O1753</f>
        <v>0</v>
      </c>
      <c r="S1753" s="52">
        <f>R1753/$I$1765</f>
        <v>0</v>
      </c>
      <c r="T1753" s="54">
        <f>I1753*M1753/100-K1753</f>
        <v>13070000</v>
      </c>
      <c r="U1753" s="46">
        <f>T1753/K1753</f>
        <v>0.0024746757549938465</v>
      </c>
    </row>
    <row r="1754">
      <c r="A1754" s="50">
        <v>6</v>
      </c>
      <c r="B1754" s="50" t="s">
        <v>868</v>
      </c>
      <c r="C1754" s="50" t="s">
        <v>23</v>
      </c>
      <c r="D1754" s="50" t="s">
        <v>869</v>
      </c>
      <c r="E1754" s="51">
        <v>43404</v>
      </c>
      <c r="F1754" s="51">
        <v>44749</v>
      </c>
      <c r="G1754" s="51">
        <v>43899</v>
      </c>
      <c r="H1754" s="52">
        <v>0.115</v>
      </c>
      <c r="I1754" s="53">
        <v>7000000000</v>
      </c>
      <c r="J1754" s="54">
        <v>101.37</v>
      </c>
      <c r="K1754" s="54">
        <v>7095900000</v>
      </c>
      <c r="L1754" s="54">
        <v>100</v>
      </c>
      <c r="M1754" s="55">
        <v>102.9383</v>
      </c>
      <c r="N1754" s="56">
        <v>4</v>
      </c>
      <c r="O1754" s="52" t="e">
        <f>YIELD(E1754,F1754,H1754,J1754,L1754,N1754,2)</f>
        <v>#NAME?</v>
      </c>
      <c r="P1754" s="52" t="e">
        <f>YIELD(E1754,F1754,H1754,M1754,L1754,N1754,2)</f>
        <v>#NAME?</v>
      </c>
      <c r="Q1754" s="52">
        <f>H1754*L1754/M1754</f>
        <v>0.11171740741784156</v>
      </c>
      <c r="R1754" s="54">
        <f>I1754*O1754</f>
        <v>0</v>
      </c>
      <c r="S1754" s="52">
        <f>R1754/$I$1765</f>
        <v>0</v>
      </c>
      <c r="T1754" s="54">
        <f>I1754*M1754/100-K1754</f>
        <v>109781000</v>
      </c>
      <c r="U1754" s="46">
        <f>T1754/K1754</f>
        <v>0.015471046660747756</v>
      </c>
    </row>
    <row r="1755">
      <c r="A1755" s="50">
        <v>7</v>
      </c>
      <c r="B1755" s="50" t="s">
        <v>870</v>
      </c>
      <c r="C1755" s="50" t="s">
        <v>23</v>
      </c>
      <c r="D1755" s="50" t="s">
        <v>871</v>
      </c>
      <c r="E1755" s="51">
        <v>43901</v>
      </c>
      <c r="F1755" s="51">
        <v>44914</v>
      </c>
      <c r="G1755" s="51">
        <v>43899</v>
      </c>
      <c r="H1755" s="52">
        <v>0.0755</v>
      </c>
      <c r="I1755" s="53">
        <v>8000000000</v>
      </c>
      <c r="J1755" s="54">
        <v>104.07</v>
      </c>
      <c r="K1755" s="54">
        <v>8325600000</v>
      </c>
      <c r="L1755" s="54">
        <v>100</v>
      </c>
      <c r="M1755" s="55">
        <v>103.7071</v>
      </c>
      <c r="N1755" s="56">
        <v>4</v>
      </c>
      <c r="O1755" s="52" t="e">
        <f>YIELD(E1755,F1755,H1755,J1755,L1755,N1755,2)</f>
        <v>#NAME?</v>
      </c>
      <c r="P1755" s="52" t="e">
        <f>YIELD(E1755,F1755,H1755,M1755,L1755,N1755,2)</f>
        <v>#NAME?</v>
      </c>
      <c r="Q1755" s="52">
        <f>H1755*L1755/M1755</f>
        <v>0.072801187189690961</v>
      </c>
      <c r="R1755" s="54">
        <f>I1755*O1755</f>
        <v>0</v>
      </c>
      <c r="S1755" s="52">
        <f>R1755/$I$1765</f>
        <v>0</v>
      </c>
      <c r="T1755" s="54">
        <f>I1755*M1755/100-K1755</f>
        <v>-29032000</v>
      </c>
      <c r="U1755" s="46">
        <f>T1755/K1755</f>
        <v>-0.0034870760065340636</v>
      </c>
    </row>
    <row r="1756">
      <c r="A1756" s="50">
        <v>8</v>
      </c>
      <c r="B1756" s="50" t="s">
        <v>872</v>
      </c>
      <c r="C1756" s="50" t="s">
        <v>23</v>
      </c>
      <c r="D1756" s="50" t="s">
        <v>873</v>
      </c>
      <c r="E1756" s="51">
        <v>43404</v>
      </c>
      <c r="F1756" s="51">
        <v>44204</v>
      </c>
      <c r="G1756" s="51">
        <v>43899</v>
      </c>
      <c r="H1756" s="52">
        <v>0.1095</v>
      </c>
      <c r="I1756" s="53">
        <v>7000000000</v>
      </c>
      <c r="J1756" s="54">
        <v>101.78</v>
      </c>
      <c r="K1756" s="54">
        <v>7124600000</v>
      </c>
      <c r="L1756" s="54">
        <v>100</v>
      </c>
      <c r="M1756" s="55">
        <v>104.4608</v>
      </c>
      <c r="N1756" s="56">
        <v>4</v>
      </c>
      <c r="O1756" s="52" t="e">
        <f>YIELD(E1756,F1756,H1756,J1756,L1756,N1756,2)</f>
        <v>#NAME?</v>
      </c>
      <c r="P1756" s="52" t="e">
        <f>YIELD(E1756,F1756,H1756,M1756,L1756,N1756,2)</f>
        <v>#NAME?</v>
      </c>
      <c r="Q1756" s="52">
        <f>H1756*L1756/M1756</f>
        <v>0.10482401053792426</v>
      </c>
      <c r="R1756" s="54">
        <f>I1756*O1756</f>
        <v>0</v>
      </c>
      <c r="S1756" s="52">
        <f>R1756/$I$1765</f>
        <v>0</v>
      </c>
      <c r="T1756" s="54">
        <f>I1756*M1756/100-K1756</f>
        <v>187656000</v>
      </c>
      <c r="U1756" s="46">
        <f>T1756/K1756</f>
        <v>0.026339162900373355</v>
      </c>
    </row>
    <row r="1757">
      <c r="A1757" s="50">
        <v>9</v>
      </c>
      <c r="B1757" s="50" t="s">
        <v>541</v>
      </c>
      <c r="C1757" s="50" t="s">
        <v>23</v>
      </c>
      <c r="D1757" s="50" t="s">
        <v>542</v>
      </c>
      <c r="E1757" s="51">
        <v>43404</v>
      </c>
      <c r="F1757" s="51">
        <v>44739</v>
      </c>
      <c r="G1757" s="51">
        <v>43899</v>
      </c>
      <c r="H1757" s="52">
        <v>0.08875</v>
      </c>
      <c r="I1757" s="53">
        <v>7000000000</v>
      </c>
      <c r="J1757" s="54">
        <v>101.12</v>
      </c>
      <c r="K1757" s="54">
        <v>7078400000</v>
      </c>
      <c r="L1757" s="54">
        <v>100</v>
      </c>
      <c r="M1757" s="55">
        <v>104.4897</v>
      </c>
      <c r="N1757" s="56">
        <v>4</v>
      </c>
      <c r="O1757" s="52" t="e">
        <f>YIELD(E1757,F1757,H1757,J1757,L1757,N1757,2)</f>
        <v>#NAME?</v>
      </c>
      <c r="P1757" s="52" t="e">
        <f>YIELD(E1757,F1757,H1757,M1757,L1757,N1757,2)</f>
        <v>#NAME?</v>
      </c>
      <c r="Q1757" s="52">
        <f>H1757*L1757/M1757</f>
        <v>0.084936601406645829</v>
      </c>
      <c r="R1757" s="54">
        <f>I1757*O1757</f>
        <v>0</v>
      </c>
      <c r="S1757" s="52">
        <f>R1757/$I$1765</f>
        <v>0</v>
      </c>
      <c r="T1757" s="54">
        <f>I1757*M1757/100-K1757</f>
        <v>235879000</v>
      </c>
      <c r="U1757" s="46">
        <f>T1757/K1757</f>
        <v>0.033323773734177213</v>
      </c>
    </row>
    <row r="1758">
      <c r="A1758" s="50">
        <v>10</v>
      </c>
      <c r="B1758" s="50" t="s">
        <v>414</v>
      </c>
      <c r="C1758" s="50" t="s">
        <v>23</v>
      </c>
      <c r="D1758" s="50" t="s">
        <v>415</v>
      </c>
      <c r="E1758" s="51">
        <v>43419</v>
      </c>
      <c r="F1758" s="51">
        <v>44503</v>
      </c>
      <c r="G1758" s="51">
        <v>43899</v>
      </c>
      <c r="H1758" s="52">
        <v>0.095</v>
      </c>
      <c r="I1758" s="53">
        <v>6000000000</v>
      </c>
      <c r="J1758" s="54">
        <v>98.5</v>
      </c>
      <c r="K1758" s="54">
        <v>5910000000</v>
      </c>
      <c r="L1758" s="54">
        <v>100</v>
      </c>
      <c r="M1758" s="55">
        <v>101.8889</v>
      </c>
      <c r="N1758" s="56">
        <v>4</v>
      </c>
      <c r="O1758" s="52" t="e">
        <f>YIELD(E1758,F1758,H1758,J1758,L1758,N1758,2)</f>
        <v>#NAME?</v>
      </c>
      <c r="P1758" s="52" t="e">
        <f>YIELD(E1758,F1758,H1758,M1758,L1758,N1758,2)</f>
        <v>#NAME?</v>
      </c>
      <c r="Q1758" s="52">
        <f>H1758*L1758/M1758</f>
        <v>0.093238812078646441</v>
      </c>
      <c r="R1758" s="54">
        <f>I1758*O1758</f>
        <v>0</v>
      </c>
      <c r="S1758" s="52">
        <f>R1758/$I$1765</f>
        <v>0</v>
      </c>
      <c r="T1758" s="54">
        <f>I1758*M1758/100-K1758</f>
        <v>203334000</v>
      </c>
      <c r="U1758" s="46">
        <f>T1758/K1758</f>
        <v>0.03440507614213198</v>
      </c>
    </row>
    <row r="1759">
      <c r="A1759" s="50">
        <v>11</v>
      </c>
      <c r="B1759" s="50" t="s">
        <v>416</v>
      </c>
      <c r="C1759" s="50" t="s">
        <v>23</v>
      </c>
      <c r="D1759" s="50" t="s">
        <v>417</v>
      </c>
      <c r="E1759" s="51">
        <v>43404</v>
      </c>
      <c r="F1759" s="51">
        <v>44754</v>
      </c>
      <c r="G1759" s="51">
        <v>43899</v>
      </c>
      <c r="H1759" s="52">
        <v>0.0925</v>
      </c>
      <c r="I1759" s="53">
        <v>1000000000</v>
      </c>
      <c r="J1759" s="54">
        <v>95.78</v>
      </c>
      <c r="K1759" s="54">
        <v>957800000</v>
      </c>
      <c r="L1759" s="54">
        <v>100</v>
      </c>
      <c r="M1759" s="55">
        <v>101.7585</v>
      </c>
      <c r="N1759" s="56">
        <v>4</v>
      </c>
      <c r="O1759" s="52" t="e">
        <f>YIELD(E1759,F1759,H1759,J1759,L1759,N1759,2)</f>
        <v>#NAME?</v>
      </c>
      <c r="P1759" s="52" t="e">
        <f>YIELD(E1759,F1759,H1759,M1759,L1759,N1759,2)</f>
        <v>#NAME?</v>
      </c>
      <c r="Q1759" s="52">
        <f>H1759*L1759/M1759</f>
        <v>0.0909014971722264</v>
      </c>
      <c r="R1759" s="54">
        <f>I1759*O1759</f>
        <v>0</v>
      </c>
      <c r="S1759" s="52">
        <f>R1759/$I$1765</f>
        <v>0</v>
      </c>
      <c r="T1759" s="54">
        <f>I1759*M1759/100-K1759</f>
        <v>59785000</v>
      </c>
      <c r="U1759" s="46">
        <f>T1759/K1759</f>
        <v>0.062419085404050952</v>
      </c>
    </row>
    <row r="1760">
      <c r="A1760" s="50">
        <v>12</v>
      </c>
      <c r="B1760" s="50" t="s">
        <v>874</v>
      </c>
      <c r="C1760" s="50" t="s">
        <v>23</v>
      </c>
      <c r="D1760" s="50" t="s">
        <v>875</v>
      </c>
      <c r="E1760" s="51">
        <v>43419</v>
      </c>
      <c r="F1760" s="51">
        <v>44021</v>
      </c>
      <c r="G1760" s="51">
        <v>43899</v>
      </c>
      <c r="H1760" s="52">
        <v>0.08</v>
      </c>
      <c r="I1760" s="53">
        <v>5000000000</v>
      </c>
      <c r="J1760" s="54">
        <v>100.4</v>
      </c>
      <c r="K1760" s="54">
        <v>5020000000</v>
      </c>
      <c r="L1760" s="54">
        <v>100</v>
      </c>
      <c r="M1760" s="55">
        <v>101.9718</v>
      </c>
      <c r="N1760" s="56">
        <v>4</v>
      </c>
      <c r="O1760" s="52" t="e">
        <f>YIELD(E1760,F1760,H1760,J1760,L1760,N1760,2)</f>
        <v>#NAME?</v>
      </c>
      <c r="P1760" s="52" t="e">
        <f>YIELD(E1760,F1760,H1760,M1760,L1760,N1760,2)</f>
        <v>#NAME?</v>
      </c>
      <c r="Q1760" s="52">
        <f>H1760*L1760/M1760</f>
        <v>0.078453062513361538</v>
      </c>
      <c r="R1760" s="54">
        <f>I1760*O1760</f>
        <v>0</v>
      </c>
      <c r="S1760" s="52">
        <f>R1760/$I$1765</f>
        <v>0</v>
      </c>
      <c r="T1760" s="54">
        <f>I1760*M1760/100-K1760</f>
        <v>78590000</v>
      </c>
      <c r="U1760" s="46">
        <f>T1760/K1760</f>
        <v>0.015655378486055777</v>
      </c>
    </row>
    <row r="1761">
      <c r="A1761" s="50">
        <v>13</v>
      </c>
      <c r="B1761" s="50" t="s">
        <v>246</v>
      </c>
      <c r="C1761" s="50" t="s">
        <v>23</v>
      </c>
      <c r="D1761" s="50" t="s">
        <v>247</v>
      </c>
      <c r="E1761" s="51">
        <v>43404</v>
      </c>
      <c r="F1761" s="51">
        <v>44396</v>
      </c>
      <c r="G1761" s="51">
        <v>43899</v>
      </c>
      <c r="H1761" s="52">
        <v>0</v>
      </c>
      <c r="I1761" s="53">
        <v>6000000000</v>
      </c>
      <c r="J1761" s="54">
        <v>95</v>
      </c>
      <c r="K1761" s="54">
        <v>5700000000</v>
      </c>
      <c r="L1761" s="54">
        <v>100</v>
      </c>
      <c r="M1761" s="55">
        <v>16.6161</v>
      </c>
      <c r="N1761" s="56">
        <v>4</v>
      </c>
      <c r="O1761" s="52" t="e">
        <f>YIELD(E1761,F1761,H1761,J1761,L1761,N1761,2)</f>
        <v>#NAME?</v>
      </c>
      <c r="P1761" s="52" t="e">
        <f>YIELD(E1761,F1761,H1761,M1761,L1761,N1761,2)</f>
        <v>#NAME?</v>
      </c>
      <c r="Q1761" s="52">
        <f>H1761*L1761/M1761</f>
        <v>0</v>
      </c>
      <c r="R1761" s="54">
        <f>I1761*O1761</f>
        <v>0</v>
      </c>
      <c r="S1761" s="52">
        <f>R1761/$I$1765</f>
        <v>0</v>
      </c>
      <c r="T1761" s="54">
        <f>I1761*M1761/100-K1761</f>
        <v>-4703034000</v>
      </c>
      <c r="U1761" s="46">
        <f>T1761/K1761</f>
        <v>-0.82509368421052631</v>
      </c>
    </row>
    <row r="1762">
      <c r="A1762" s="50">
        <v>14</v>
      </c>
      <c r="B1762" s="50" t="s">
        <v>585</v>
      </c>
      <c r="C1762" s="50" t="s">
        <v>23</v>
      </c>
      <c r="D1762" s="50" t="s">
        <v>586</v>
      </c>
      <c r="E1762" s="51">
        <v>43419</v>
      </c>
      <c r="F1762" s="51">
        <v>44732</v>
      </c>
      <c r="G1762" s="51">
        <v>43899</v>
      </c>
      <c r="H1762" s="52">
        <v>0.086</v>
      </c>
      <c r="I1762" s="53">
        <v>5500000000</v>
      </c>
      <c r="J1762" s="54">
        <v>100.78384615</v>
      </c>
      <c r="K1762" s="54">
        <v>5543111538.25</v>
      </c>
      <c r="L1762" s="54">
        <v>100</v>
      </c>
      <c r="M1762" s="55">
        <v>102.2504</v>
      </c>
      <c r="N1762" s="56">
        <v>4</v>
      </c>
      <c r="O1762" s="52" t="e">
        <f>YIELD(E1762,F1762,H1762,J1762,L1762,N1762,2)</f>
        <v>#NAME?</v>
      </c>
      <c r="P1762" s="52" t="e">
        <f>YIELD(E1762,F1762,H1762,M1762,L1762,N1762,2)</f>
        <v>#NAME?</v>
      </c>
      <c r="Q1762" s="52">
        <f>H1762*L1762/M1762</f>
        <v>0.084107250436184111</v>
      </c>
      <c r="R1762" s="54">
        <f>I1762*O1762</f>
        <v>0</v>
      </c>
      <c r="S1762" s="52">
        <f>R1762/$I$1765</f>
        <v>0</v>
      </c>
      <c r="T1762" s="54">
        <f>I1762*M1762/100-K1762</f>
        <v>80660461.75</v>
      </c>
      <c r="U1762" s="46">
        <f>T1762/K1762</f>
        <v>0.014551477305373704</v>
      </c>
    </row>
    <row r="1763">
      <c r="A1763" s="50">
        <v>15</v>
      </c>
      <c r="B1763" s="50" t="s">
        <v>585</v>
      </c>
      <c r="C1763" s="50" t="s">
        <v>23</v>
      </c>
      <c r="D1763" s="50" t="s">
        <v>586</v>
      </c>
      <c r="E1763" s="51">
        <v>43627</v>
      </c>
      <c r="F1763" s="51">
        <v>44732</v>
      </c>
      <c r="G1763" s="51">
        <v>43899</v>
      </c>
      <c r="H1763" s="52">
        <v>0.086</v>
      </c>
      <c r="I1763" s="53">
        <v>500000000</v>
      </c>
      <c r="J1763" s="54">
        <v>100.78384615</v>
      </c>
      <c r="K1763" s="54">
        <v>503919230.75</v>
      </c>
      <c r="L1763" s="54">
        <v>100</v>
      </c>
      <c r="M1763" s="55">
        <v>102.2504</v>
      </c>
      <c r="N1763" s="56">
        <v>4</v>
      </c>
      <c r="O1763" s="52" t="e">
        <f>YIELD(E1763,F1763,H1763,J1763,L1763,N1763,2)</f>
        <v>#NAME?</v>
      </c>
      <c r="P1763" s="52" t="e">
        <f>YIELD(E1763,F1763,H1763,M1763,L1763,N1763,2)</f>
        <v>#NAME?</v>
      </c>
      <c r="Q1763" s="52">
        <f>H1763*L1763/M1763</f>
        <v>0.084107250436184111</v>
      </c>
      <c r="R1763" s="54">
        <f>I1763*O1763</f>
        <v>0</v>
      </c>
      <c r="S1763" s="52">
        <f>R1763/$I$1765</f>
        <v>0</v>
      </c>
      <c r="T1763" s="54">
        <f>I1763*M1763/100-K1763</f>
        <v>7332769.25</v>
      </c>
      <c r="U1763" s="46">
        <f>T1763/K1763</f>
        <v>0.014551477305373704</v>
      </c>
    </row>
    <row r="1764">
      <c r="A1764" s="57">
        <v>16</v>
      </c>
      <c r="B1764" s="57" t="s">
        <v>774</v>
      </c>
      <c r="C1764" s="57" t="s">
        <v>23</v>
      </c>
      <c r="D1764" s="57" t="s">
        <v>775</v>
      </c>
      <c r="E1764" s="58">
        <v>43419</v>
      </c>
      <c r="F1764" s="58">
        <v>44832</v>
      </c>
      <c r="G1764" s="58">
        <v>43899</v>
      </c>
      <c r="H1764" s="59">
        <v>0.0875</v>
      </c>
      <c r="I1764" s="60">
        <v>5000000000</v>
      </c>
      <c r="J1764" s="61">
        <v>95.44</v>
      </c>
      <c r="K1764" s="61">
        <v>4772000000</v>
      </c>
      <c r="L1764" s="61">
        <v>100</v>
      </c>
      <c r="M1764" s="62">
        <v>100.851</v>
      </c>
      <c r="N1764" s="63">
        <v>4</v>
      </c>
      <c r="O1764" s="59" t="e">
        <f>YIELD(E1764,F1764,H1764,J1764,L1764,N1764,2)</f>
        <v>#NAME?</v>
      </c>
      <c r="P1764" s="59" t="e">
        <f>YIELD(E1764,F1764,H1764,M1764,L1764,N1764,2)</f>
        <v>#NAME?</v>
      </c>
      <c r="Q1764" s="59">
        <f>H1764*L1764/M1764</f>
        <v>0.086761658287969376</v>
      </c>
      <c r="R1764" s="61">
        <f>I1764*O1764</f>
        <v>0</v>
      </c>
      <c r="S1764" s="59">
        <f>R1764/$I$1765</f>
        <v>0</v>
      </c>
      <c r="T1764" s="61">
        <f>I1764*M1764/100-K1764</f>
        <v>270550000</v>
      </c>
      <c r="U1764" s="47">
        <f>T1764/K1764</f>
        <v>0.056695305951383071</v>
      </c>
    </row>
    <row r="1765">
      <c r="I1765" s="18">
        <f>SUM(I1749:I1764)</f>
        <v>83500000000</v>
      </c>
      <c r="K1765" s="18">
        <f>SUM(K1749:K1764)</f>
        <v>83407730769</v>
      </c>
      <c r="R1765" s="18">
        <f>SUM(R1749:R1764)</f>
        <v>0</v>
      </c>
      <c r="S1765" s="20" t="e">
        <f>SUM(S1749:S1764)</f>
        <v>#NAME?</v>
      </c>
      <c r="T1765" s="18">
        <f>SUM(T1749:T1764)</f>
        <v>-2344605769</v>
      </c>
      <c r="U1765" s="2">
        <f>T1765/K1765</f>
        <v>-0.028110173330257</v>
      </c>
    </row>
    <row r="1768">
      <c r="B1768" s="8" t="s">
        <v>0</v>
      </c>
      <c r="C1768" s="0" t="s">
        <v>182</v>
      </c>
      <c r="G1768" s="7" t="s">
        <v>4</v>
      </c>
      <c r="H1768" s="10">
        <v>43899</v>
      </c>
    </row>
    <row r="1770">
      <c r="A1770" s="43" t="s">
        <v>5</v>
      </c>
      <c r="B1770" s="43" t="s">
        <v>217</v>
      </c>
      <c r="C1770" s="43" t="s">
        <v>218</v>
      </c>
      <c r="D1770" s="43" t="s">
        <v>219</v>
      </c>
      <c r="E1770" s="43" t="s">
        <v>220</v>
      </c>
      <c r="F1770" s="43" t="s">
        <v>221</v>
      </c>
      <c r="G1770" s="45" t="s">
        <v>222</v>
      </c>
      <c r="H1770" s="43" t="s">
        <v>223</v>
      </c>
      <c r="I1770" s="43" t="s">
        <v>224</v>
      </c>
      <c r="J1770" s="43" t="s">
        <v>225</v>
      </c>
      <c r="K1770" s="44"/>
      <c r="L1770" s="43" t="s">
        <v>226</v>
      </c>
      <c r="M1770" s="43" t="s">
        <v>227</v>
      </c>
      <c r="N1770" s="43" t="s">
        <v>228</v>
      </c>
      <c r="O1770" s="43" t="s">
        <v>229</v>
      </c>
      <c r="P1770" s="43" t="s">
        <v>230</v>
      </c>
      <c r="Q1770" s="43" t="s">
        <v>231</v>
      </c>
      <c r="R1770" s="43" t="s">
        <v>232</v>
      </c>
      <c r="S1770" s="43" t="s">
        <v>233</v>
      </c>
      <c r="T1770" s="43" t="s">
        <v>234</v>
      </c>
      <c r="U1770" s="48" t="s">
        <v>235</v>
      </c>
    </row>
    <row r="1771">
      <c r="A1771" s="44"/>
      <c r="B1771" s="44"/>
      <c r="C1771" s="44"/>
      <c r="D1771" s="44"/>
      <c r="E1771" s="44"/>
      <c r="F1771" s="44"/>
      <c r="G1771" s="44"/>
      <c r="H1771" s="44"/>
      <c r="I1771" s="44"/>
      <c r="J1771" s="42" t="s">
        <v>236</v>
      </c>
      <c r="K1771" s="42" t="s">
        <v>237</v>
      </c>
      <c r="L1771" s="44"/>
      <c r="M1771" s="44"/>
      <c r="N1771" s="44"/>
      <c r="O1771" s="44"/>
      <c r="P1771" s="44"/>
      <c r="Q1771" s="44"/>
      <c r="R1771" s="44"/>
      <c r="S1771" s="44"/>
      <c r="T1771" s="44"/>
      <c r="U1771" s="49"/>
    </row>
    <row r="1772">
      <c r="A1772" s="50">
        <v>1</v>
      </c>
      <c r="B1772" s="50" t="s">
        <v>515</v>
      </c>
      <c r="C1772" s="50" t="s">
        <v>23</v>
      </c>
      <c r="D1772" s="50" t="s">
        <v>516</v>
      </c>
      <c r="E1772" s="51">
        <v>43427</v>
      </c>
      <c r="F1772" s="51">
        <v>44734</v>
      </c>
      <c r="G1772" s="51">
        <v>43899</v>
      </c>
      <c r="H1772" s="52">
        <v>0.0925</v>
      </c>
      <c r="I1772" s="53">
        <v>1000000000</v>
      </c>
      <c r="J1772" s="54">
        <v>99.1775</v>
      </c>
      <c r="K1772" s="54">
        <v>991775000</v>
      </c>
      <c r="L1772" s="54">
        <v>100</v>
      </c>
      <c r="M1772" s="55">
        <v>100.0757</v>
      </c>
      <c r="N1772" s="56">
        <v>4</v>
      </c>
      <c r="O1772" s="52" t="e">
        <f>YIELD(E1772,F1772,H1772,J1772,L1772,N1772,2)</f>
        <v>#NAME?</v>
      </c>
      <c r="P1772" s="52" t="e">
        <f>YIELD(E1772,F1772,H1772,M1772,L1772,N1772,2)</f>
        <v>#NAME?</v>
      </c>
      <c r="Q1772" s="52">
        <f>H1772*L1772/M1772</f>
        <v>0.092430030466936527</v>
      </c>
      <c r="R1772" s="54">
        <f>I1772*O1772</f>
        <v>0</v>
      </c>
      <c r="S1772" s="52">
        <f>R1772/$I$1798</f>
        <v>0</v>
      </c>
      <c r="T1772" s="54">
        <f>I1772*M1772/100-K1772</f>
        <v>8982000</v>
      </c>
      <c r="U1772" s="46">
        <f>T1772/K1772</f>
        <v>0.0090564896271835855</v>
      </c>
    </row>
    <row r="1773">
      <c r="A1773" s="50">
        <v>2</v>
      </c>
      <c r="B1773" s="50" t="s">
        <v>555</v>
      </c>
      <c r="C1773" s="50" t="s">
        <v>23</v>
      </c>
      <c r="D1773" s="50" t="s">
        <v>556</v>
      </c>
      <c r="E1773" s="51">
        <v>43712</v>
      </c>
      <c r="F1773" s="51">
        <v>44808</v>
      </c>
      <c r="G1773" s="51">
        <v>43899</v>
      </c>
      <c r="H1773" s="52">
        <v>0.0925</v>
      </c>
      <c r="I1773" s="53">
        <v>840000000</v>
      </c>
      <c r="J1773" s="54">
        <v>100</v>
      </c>
      <c r="K1773" s="54">
        <v>840000000</v>
      </c>
      <c r="L1773" s="54">
        <v>100</v>
      </c>
      <c r="M1773" s="55">
        <v>103.9559</v>
      </c>
      <c r="N1773" s="56">
        <v>4</v>
      </c>
      <c r="O1773" s="52" t="e">
        <f>YIELD(E1773,F1773,H1773,J1773,L1773,N1773,2)</f>
        <v>#NAME?</v>
      </c>
      <c r="P1773" s="52" t="e">
        <f>YIELD(E1773,F1773,H1773,M1773,L1773,N1773,2)</f>
        <v>#NAME?</v>
      </c>
      <c r="Q1773" s="52">
        <f>H1773*L1773/M1773</f>
        <v>0.0889800386510049</v>
      </c>
      <c r="R1773" s="54">
        <f>I1773*O1773</f>
        <v>0</v>
      </c>
      <c r="S1773" s="52">
        <f>R1773/$I$1798</f>
        <v>0</v>
      </c>
      <c r="T1773" s="54">
        <f>I1773*M1773/100-K1773</f>
        <v>33229560</v>
      </c>
      <c r="U1773" s="46">
        <f>T1773/K1773</f>
        <v>0.039559</v>
      </c>
    </row>
    <row r="1774">
      <c r="A1774" s="50">
        <v>3</v>
      </c>
      <c r="B1774" s="50" t="s">
        <v>345</v>
      </c>
      <c r="C1774" s="50" t="s">
        <v>23</v>
      </c>
      <c r="D1774" s="50" t="s">
        <v>346</v>
      </c>
      <c r="E1774" s="51">
        <v>43644</v>
      </c>
      <c r="F1774" s="51">
        <v>45519</v>
      </c>
      <c r="G1774" s="51">
        <v>43899</v>
      </c>
      <c r="H1774" s="52">
        <v>0.0825</v>
      </c>
      <c r="I1774" s="53">
        <v>2000000000</v>
      </c>
      <c r="J1774" s="54">
        <v>99.55</v>
      </c>
      <c r="K1774" s="54">
        <v>1991000000</v>
      </c>
      <c r="L1774" s="54">
        <v>100</v>
      </c>
      <c r="M1774" s="55">
        <v>104.0159</v>
      </c>
      <c r="N1774" s="56">
        <v>4</v>
      </c>
      <c r="O1774" s="52" t="e">
        <f>YIELD(E1774,F1774,H1774,J1774,L1774,N1774,2)</f>
        <v>#NAME?</v>
      </c>
      <c r="P1774" s="52" t="e">
        <f>YIELD(E1774,F1774,H1774,M1774,L1774,N1774,2)</f>
        <v>#NAME?</v>
      </c>
      <c r="Q1774" s="52">
        <f>H1774*L1774/M1774</f>
        <v>0.079314797064679532</v>
      </c>
      <c r="R1774" s="54">
        <f>I1774*O1774</f>
        <v>0</v>
      </c>
      <c r="S1774" s="52">
        <f>R1774/$I$1798</f>
        <v>0</v>
      </c>
      <c r="T1774" s="54">
        <f>I1774*M1774/100-K1774</f>
        <v>89318000</v>
      </c>
      <c r="U1774" s="46">
        <f>T1774/K1774</f>
        <v>0.044860873932697137</v>
      </c>
    </row>
    <row r="1775">
      <c r="A1775" s="50">
        <v>4</v>
      </c>
      <c r="B1775" s="50" t="s">
        <v>563</v>
      </c>
      <c r="C1775" s="50" t="s">
        <v>23</v>
      </c>
      <c r="D1775" s="50" t="s">
        <v>564</v>
      </c>
      <c r="E1775" s="51">
        <v>43889</v>
      </c>
      <c r="F1775" s="51">
        <v>44353</v>
      </c>
      <c r="G1775" s="51">
        <v>43899</v>
      </c>
      <c r="H1775" s="52">
        <v>0.075</v>
      </c>
      <c r="I1775" s="53">
        <v>500000000</v>
      </c>
      <c r="J1775" s="54">
        <v>100.85</v>
      </c>
      <c r="K1775" s="54">
        <v>504250000</v>
      </c>
      <c r="L1775" s="54">
        <v>100</v>
      </c>
      <c r="M1775" s="55">
        <v>100.9545</v>
      </c>
      <c r="N1775" s="56">
        <v>4</v>
      </c>
      <c r="O1775" s="52" t="e">
        <f>YIELD(E1775,F1775,H1775,J1775,L1775,N1775,2)</f>
        <v>#NAME?</v>
      </c>
      <c r="P1775" s="52" t="e">
        <f>YIELD(E1775,F1775,H1775,M1775,L1775,N1775,2)</f>
        <v>#NAME?</v>
      </c>
      <c r="Q1775" s="52">
        <f>H1775*L1775/M1775</f>
        <v>0.0742908934222843</v>
      </c>
      <c r="R1775" s="54">
        <f>I1775*O1775</f>
        <v>0</v>
      </c>
      <c r="S1775" s="52">
        <f>R1775/$I$1798</f>
        <v>0</v>
      </c>
      <c r="T1775" s="54">
        <f>I1775*M1775/100-K1775</f>
        <v>522500</v>
      </c>
      <c r="U1775" s="46">
        <f>T1775/K1775</f>
        <v>0.0010361923648983639</v>
      </c>
    </row>
    <row r="1776">
      <c r="A1776" s="50">
        <v>5</v>
      </c>
      <c r="B1776" s="50" t="s">
        <v>565</v>
      </c>
      <c r="C1776" s="50" t="s">
        <v>23</v>
      </c>
      <c r="D1776" s="50" t="s">
        <v>566</v>
      </c>
      <c r="E1776" s="51">
        <v>43371</v>
      </c>
      <c r="F1776" s="51">
        <v>44467</v>
      </c>
      <c r="G1776" s="51">
        <v>43899</v>
      </c>
      <c r="H1776" s="52">
        <v>0.09</v>
      </c>
      <c r="I1776" s="53">
        <v>3000000000</v>
      </c>
      <c r="J1776" s="54">
        <v>100.005</v>
      </c>
      <c r="K1776" s="54">
        <v>3000150000</v>
      </c>
      <c r="L1776" s="54">
        <v>100</v>
      </c>
      <c r="M1776" s="55">
        <v>103.8643</v>
      </c>
      <c r="N1776" s="56">
        <v>4</v>
      </c>
      <c r="O1776" s="52" t="e">
        <f>YIELD(E1776,F1776,H1776,J1776,L1776,N1776,2)</f>
        <v>#NAME?</v>
      </c>
      <c r="P1776" s="52" t="e">
        <f>YIELD(E1776,F1776,H1776,M1776,L1776,N1776,2)</f>
        <v>#NAME?</v>
      </c>
      <c r="Q1776" s="52">
        <f>H1776*L1776/M1776</f>
        <v>0.086651525114981753</v>
      </c>
      <c r="R1776" s="54">
        <f>I1776*O1776</f>
        <v>0</v>
      </c>
      <c r="S1776" s="52">
        <f>R1776/$I$1798</f>
        <v>0</v>
      </c>
      <c r="T1776" s="54">
        <f>I1776*M1776/100-K1776</f>
        <v>115779000</v>
      </c>
      <c r="U1776" s="46">
        <f>T1776/K1776</f>
        <v>0.038591070446477679</v>
      </c>
    </row>
    <row r="1777">
      <c r="A1777" s="50">
        <v>6</v>
      </c>
      <c r="B1777" s="50" t="s">
        <v>565</v>
      </c>
      <c r="C1777" s="50" t="s">
        <v>23</v>
      </c>
      <c r="D1777" s="50" t="s">
        <v>566</v>
      </c>
      <c r="E1777" s="51">
        <v>43396</v>
      </c>
      <c r="F1777" s="51">
        <v>44467</v>
      </c>
      <c r="G1777" s="51">
        <v>43899</v>
      </c>
      <c r="H1777" s="52">
        <v>0.09</v>
      </c>
      <c r="I1777" s="53">
        <v>1000000000</v>
      </c>
      <c r="J1777" s="54">
        <v>100.005</v>
      </c>
      <c r="K1777" s="54">
        <v>1000050000</v>
      </c>
      <c r="L1777" s="54">
        <v>100</v>
      </c>
      <c r="M1777" s="55">
        <v>103.8643</v>
      </c>
      <c r="N1777" s="56">
        <v>4</v>
      </c>
      <c r="O1777" s="52" t="e">
        <f>YIELD(E1777,F1777,H1777,J1777,L1777,N1777,2)</f>
        <v>#NAME?</v>
      </c>
      <c r="P1777" s="52" t="e">
        <f>YIELD(E1777,F1777,H1777,M1777,L1777,N1777,2)</f>
        <v>#NAME?</v>
      </c>
      <c r="Q1777" s="52">
        <f>H1777*L1777/M1777</f>
        <v>0.086651525114981753</v>
      </c>
      <c r="R1777" s="54">
        <f>I1777*O1777</f>
        <v>0</v>
      </c>
      <c r="S1777" s="52">
        <f>R1777/$I$1798</f>
        <v>0</v>
      </c>
      <c r="T1777" s="54">
        <f>I1777*M1777/100-K1777</f>
        <v>38593000</v>
      </c>
      <c r="U1777" s="46">
        <f>T1777/K1777</f>
        <v>0.038591070446477679</v>
      </c>
    </row>
    <row r="1778">
      <c r="A1778" s="50">
        <v>7</v>
      </c>
      <c r="B1778" s="50" t="s">
        <v>766</v>
      </c>
      <c r="C1778" s="50" t="s">
        <v>23</v>
      </c>
      <c r="D1778" s="50" t="s">
        <v>767</v>
      </c>
      <c r="E1778" s="51">
        <v>43434</v>
      </c>
      <c r="F1778" s="51">
        <v>45427</v>
      </c>
      <c r="G1778" s="51">
        <v>43899</v>
      </c>
      <c r="H1778" s="52">
        <v>0.08125</v>
      </c>
      <c r="I1778" s="53">
        <v>2000000000</v>
      </c>
      <c r="J1778" s="54">
        <v>101.2125</v>
      </c>
      <c r="K1778" s="54">
        <v>2024250000</v>
      </c>
      <c r="L1778" s="54">
        <v>100</v>
      </c>
      <c r="M1778" s="55">
        <v>107.225</v>
      </c>
      <c r="N1778" s="56">
        <v>2</v>
      </c>
      <c r="O1778" s="52" t="e">
        <f>YIELD(E1778,F1778,H1778,J1778,L1778,N1778,2)</f>
        <v>#NAME?</v>
      </c>
      <c r="P1778" s="52" t="e">
        <f>YIELD(E1778,F1778,H1778,M1778,L1778,N1778,2)</f>
        <v>#NAME?</v>
      </c>
      <c r="Q1778" s="52">
        <f>H1778*L1778/M1778</f>
        <v>0.075775238983446028</v>
      </c>
      <c r="R1778" s="54">
        <f>I1778*O1778</f>
        <v>0</v>
      </c>
      <c r="S1778" s="52">
        <f>R1778/$I$1798</f>
        <v>0</v>
      </c>
      <c r="T1778" s="54">
        <f>I1778*M1778/100-K1778</f>
        <v>120250000</v>
      </c>
      <c r="U1778" s="46">
        <f>T1778/K1778</f>
        <v>0.059404717796714836</v>
      </c>
    </row>
    <row r="1779">
      <c r="A1779" s="50">
        <v>8</v>
      </c>
      <c r="B1779" s="50" t="s">
        <v>766</v>
      </c>
      <c r="C1779" s="50" t="s">
        <v>23</v>
      </c>
      <c r="D1779" s="50" t="s">
        <v>767</v>
      </c>
      <c r="E1779" s="51">
        <v>43437</v>
      </c>
      <c r="F1779" s="51">
        <v>45427</v>
      </c>
      <c r="G1779" s="51">
        <v>43899</v>
      </c>
      <c r="H1779" s="52">
        <v>0.08125</v>
      </c>
      <c r="I1779" s="53">
        <v>1500000000</v>
      </c>
      <c r="J1779" s="54">
        <v>101.2125</v>
      </c>
      <c r="K1779" s="54">
        <v>1518187500</v>
      </c>
      <c r="L1779" s="54">
        <v>100</v>
      </c>
      <c r="M1779" s="55">
        <v>107.225</v>
      </c>
      <c r="N1779" s="56">
        <v>2</v>
      </c>
      <c r="O1779" s="52" t="e">
        <f>YIELD(E1779,F1779,H1779,J1779,L1779,N1779,2)</f>
        <v>#NAME?</v>
      </c>
      <c r="P1779" s="52" t="e">
        <f>YIELD(E1779,F1779,H1779,M1779,L1779,N1779,2)</f>
        <v>#NAME?</v>
      </c>
      <c r="Q1779" s="52">
        <f>H1779*L1779/M1779</f>
        <v>0.075775238983446028</v>
      </c>
      <c r="R1779" s="54">
        <f>I1779*O1779</f>
        <v>0</v>
      </c>
      <c r="S1779" s="52">
        <f>R1779/$I$1798</f>
        <v>0</v>
      </c>
      <c r="T1779" s="54">
        <f>I1779*M1779/100-K1779</f>
        <v>90187500</v>
      </c>
      <c r="U1779" s="46">
        <f>T1779/K1779</f>
        <v>0.059404717796714836</v>
      </c>
    </row>
    <row r="1780">
      <c r="A1780" s="50">
        <v>9</v>
      </c>
      <c r="B1780" s="50" t="s">
        <v>662</v>
      </c>
      <c r="C1780" s="50" t="s">
        <v>23</v>
      </c>
      <c r="D1780" s="50" t="s">
        <v>663</v>
      </c>
      <c r="E1780" s="51">
        <v>43585</v>
      </c>
      <c r="F1780" s="51">
        <v>47253</v>
      </c>
      <c r="G1780" s="51">
        <v>43899</v>
      </c>
      <c r="H1780" s="52">
        <v>0.0825</v>
      </c>
      <c r="I1780" s="53">
        <v>2000000000</v>
      </c>
      <c r="J1780" s="54">
        <v>102.46333333</v>
      </c>
      <c r="K1780" s="54">
        <v>2049266666.6</v>
      </c>
      <c r="L1780" s="54">
        <v>100</v>
      </c>
      <c r="M1780" s="55">
        <v>107.3335</v>
      </c>
      <c r="N1780" s="56">
        <v>2</v>
      </c>
      <c r="O1780" s="52" t="e">
        <f>YIELD(E1780,F1780,H1780,J1780,L1780,N1780,2)</f>
        <v>#NAME?</v>
      </c>
      <c r="P1780" s="52" t="e">
        <f>YIELD(E1780,F1780,H1780,M1780,L1780,N1780,2)</f>
        <v>#NAME?</v>
      </c>
      <c r="Q1780" s="52">
        <f>H1780*L1780/M1780</f>
        <v>0.076863234684418191</v>
      </c>
      <c r="R1780" s="54">
        <f>I1780*O1780</f>
        <v>0</v>
      </c>
      <c r="S1780" s="52">
        <f>R1780/$I$1798</f>
        <v>0</v>
      </c>
      <c r="T1780" s="54">
        <f>I1780*M1780/100-K1780</f>
        <v>97403333.4000001</v>
      </c>
      <c r="U1780" s="46">
        <f>T1780/K1780</f>
        <v>0.047530824068692287</v>
      </c>
    </row>
    <row r="1781">
      <c r="A1781" s="50">
        <v>10</v>
      </c>
      <c r="B1781" s="50" t="s">
        <v>662</v>
      </c>
      <c r="C1781" s="50" t="s">
        <v>23</v>
      </c>
      <c r="D1781" s="50" t="s">
        <v>663</v>
      </c>
      <c r="E1781" s="51">
        <v>43588</v>
      </c>
      <c r="F1781" s="51">
        <v>47253</v>
      </c>
      <c r="G1781" s="51">
        <v>43899</v>
      </c>
      <c r="H1781" s="52">
        <v>0.0825</v>
      </c>
      <c r="I1781" s="53">
        <v>1000000000</v>
      </c>
      <c r="J1781" s="54">
        <v>102.46333333</v>
      </c>
      <c r="K1781" s="54">
        <v>1024633333.3</v>
      </c>
      <c r="L1781" s="54">
        <v>100</v>
      </c>
      <c r="M1781" s="55">
        <v>107.3335</v>
      </c>
      <c r="N1781" s="56">
        <v>2</v>
      </c>
      <c r="O1781" s="52" t="e">
        <f>YIELD(E1781,F1781,H1781,J1781,L1781,N1781,2)</f>
        <v>#NAME?</v>
      </c>
      <c r="P1781" s="52" t="e">
        <f>YIELD(E1781,F1781,H1781,M1781,L1781,N1781,2)</f>
        <v>#NAME?</v>
      </c>
      <c r="Q1781" s="52">
        <f>H1781*L1781/M1781</f>
        <v>0.076863234684418191</v>
      </c>
      <c r="R1781" s="54">
        <f>I1781*O1781</f>
        <v>0</v>
      </c>
      <c r="S1781" s="52">
        <f>R1781/$I$1798</f>
        <v>0</v>
      </c>
      <c r="T1781" s="54">
        <f>I1781*M1781/100-K1781</f>
        <v>48701666.700000048</v>
      </c>
      <c r="U1781" s="46">
        <f>T1781/K1781</f>
        <v>0.047530824068692287</v>
      </c>
    </row>
    <row r="1782">
      <c r="A1782" s="50">
        <v>11</v>
      </c>
      <c r="B1782" s="50" t="s">
        <v>571</v>
      </c>
      <c r="C1782" s="50" t="s">
        <v>23</v>
      </c>
      <c r="D1782" s="50" t="s">
        <v>572</v>
      </c>
      <c r="E1782" s="51">
        <v>43858</v>
      </c>
      <c r="F1782" s="51">
        <v>47741</v>
      </c>
      <c r="G1782" s="51">
        <v>43899</v>
      </c>
      <c r="H1782" s="52">
        <v>0.07</v>
      </c>
      <c r="I1782" s="53">
        <v>500000000</v>
      </c>
      <c r="J1782" s="54">
        <v>99.27125</v>
      </c>
      <c r="K1782" s="54">
        <v>496356250</v>
      </c>
      <c r="L1782" s="54">
        <v>100</v>
      </c>
      <c r="M1782" s="55">
        <v>99.5</v>
      </c>
      <c r="N1782" s="56">
        <v>2</v>
      </c>
      <c r="O1782" s="52" t="e">
        <f>YIELD(E1782,F1782,H1782,J1782,L1782,N1782,2)</f>
        <v>#NAME?</v>
      </c>
      <c r="P1782" s="52" t="e">
        <f>YIELD(E1782,F1782,H1782,M1782,L1782,N1782,2)</f>
        <v>#NAME?</v>
      </c>
      <c r="Q1782" s="52">
        <f>H1782*L1782/M1782</f>
        <v>0.070351758793969862</v>
      </c>
      <c r="R1782" s="54">
        <f>I1782*O1782</f>
        <v>0</v>
      </c>
      <c r="S1782" s="52">
        <f>R1782/$I$1798</f>
        <v>0</v>
      </c>
      <c r="T1782" s="54">
        <f>I1782*M1782/100-K1782</f>
        <v>1143750</v>
      </c>
      <c r="U1782" s="46">
        <f>T1782/K1782</f>
        <v>0.0023042925318256797</v>
      </c>
    </row>
    <row r="1783">
      <c r="A1783" s="50">
        <v>12</v>
      </c>
      <c r="B1783" s="50" t="s">
        <v>571</v>
      </c>
      <c r="C1783" s="50" t="s">
        <v>23</v>
      </c>
      <c r="D1783" s="50" t="s">
        <v>572</v>
      </c>
      <c r="E1783" s="51">
        <v>43720</v>
      </c>
      <c r="F1783" s="51">
        <v>47741</v>
      </c>
      <c r="G1783" s="51">
        <v>43899</v>
      </c>
      <c r="H1783" s="52">
        <v>0.07</v>
      </c>
      <c r="I1783" s="53">
        <v>1000000000</v>
      </c>
      <c r="J1783" s="54">
        <v>99.27125</v>
      </c>
      <c r="K1783" s="54">
        <v>992712500</v>
      </c>
      <c r="L1783" s="54">
        <v>100</v>
      </c>
      <c r="M1783" s="55">
        <v>99.5</v>
      </c>
      <c r="N1783" s="56">
        <v>2</v>
      </c>
      <c r="O1783" s="52" t="e">
        <f>YIELD(E1783,F1783,H1783,J1783,L1783,N1783,2)</f>
        <v>#NAME?</v>
      </c>
      <c r="P1783" s="52" t="e">
        <f>YIELD(E1783,F1783,H1783,M1783,L1783,N1783,2)</f>
        <v>#NAME?</v>
      </c>
      <c r="Q1783" s="52">
        <f>H1783*L1783/M1783</f>
        <v>0.070351758793969862</v>
      </c>
      <c r="R1783" s="54">
        <f>I1783*O1783</f>
        <v>0</v>
      </c>
      <c r="S1783" s="52">
        <f>R1783/$I$1798</f>
        <v>0</v>
      </c>
      <c r="T1783" s="54">
        <f>I1783*M1783/100-K1783</f>
        <v>2287500</v>
      </c>
      <c r="U1783" s="46">
        <f>T1783/K1783</f>
        <v>0.0023042925318256797</v>
      </c>
    </row>
    <row r="1784">
      <c r="A1784" s="50">
        <v>13</v>
      </c>
      <c r="B1784" s="50" t="s">
        <v>571</v>
      </c>
      <c r="C1784" s="50" t="s">
        <v>23</v>
      </c>
      <c r="D1784" s="50" t="s">
        <v>572</v>
      </c>
      <c r="E1784" s="51">
        <v>43782</v>
      </c>
      <c r="F1784" s="51">
        <v>47741</v>
      </c>
      <c r="G1784" s="51">
        <v>43899</v>
      </c>
      <c r="H1784" s="52">
        <v>0.07</v>
      </c>
      <c r="I1784" s="53">
        <v>1500000000</v>
      </c>
      <c r="J1784" s="54">
        <v>99.27125</v>
      </c>
      <c r="K1784" s="54">
        <v>1489068750</v>
      </c>
      <c r="L1784" s="54">
        <v>100</v>
      </c>
      <c r="M1784" s="55">
        <v>99.5</v>
      </c>
      <c r="N1784" s="56">
        <v>2</v>
      </c>
      <c r="O1784" s="52" t="e">
        <f>YIELD(E1784,F1784,H1784,J1784,L1784,N1784,2)</f>
        <v>#NAME?</v>
      </c>
      <c r="P1784" s="52" t="e">
        <f>YIELD(E1784,F1784,H1784,M1784,L1784,N1784,2)</f>
        <v>#NAME?</v>
      </c>
      <c r="Q1784" s="52">
        <f>H1784*L1784/M1784</f>
        <v>0.070351758793969862</v>
      </c>
      <c r="R1784" s="54">
        <f>I1784*O1784</f>
        <v>0</v>
      </c>
      <c r="S1784" s="52">
        <f>R1784/$I$1798</f>
        <v>0</v>
      </c>
      <c r="T1784" s="54">
        <f>I1784*M1784/100-K1784</f>
        <v>3431250</v>
      </c>
      <c r="U1784" s="46">
        <f>T1784/K1784</f>
        <v>0.0023042925318256797</v>
      </c>
    </row>
    <row r="1785">
      <c r="A1785" s="50">
        <v>14</v>
      </c>
      <c r="B1785" s="50" t="s">
        <v>571</v>
      </c>
      <c r="C1785" s="50" t="s">
        <v>23</v>
      </c>
      <c r="D1785" s="50" t="s">
        <v>572</v>
      </c>
      <c r="E1785" s="51">
        <v>43822</v>
      </c>
      <c r="F1785" s="51">
        <v>47741</v>
      </c>
      <c r="G1785" s="51">
        <v>43899</v>
      </c>
      <c r="H1785" s="52">
        <v>0.07</v>
      </c>
      <c r="I1785" s="53">
        <v>1000000000</v>
      </c>
      <c r="J1785" s="54">
        <v>99.27125</v>
      </c>
      <c r="K1785" s="54">
        <v>992712500</v>
      </c>
      <c r="L1785" s="54">
        <v>100</v>
      </c>
      <c r="M1785" s="55">
        <v>99.5</v>
      </c>
      <c r="N1785" s="56">
        <v>2</v>
      </c>
      <c r="O1785" s="52" t="e">
        <f>YIELD(E1785,F1785,H1785,J1785,L1785,N1785,2)</f>
        <v>#NAME?</v>
      </c>
      <c r="P1785" s="52" t="e">
        <f>YIELD(E1785,F1785,H1785,M1785,L1785,N1785,2)</f>
        <v>#NAME?</v>
      </c>
      <c r="Q1785" s="52">
        <f>H1785*L1785/M1785</f>
        <v>0.070351758793969862</v>
      </c>
      <c r="R1785" s="54">
        <f>I1785*O1785</f>
        <v>0</v>
      </c>
      <c r="S1785" s="52">
        <f>R1785/$I$1798</f>
        <v>0</v>
      </c>
      <c r="T1785" s="54">
        <f>I1785*M1785/100-K1785</f>
        <v>2287500</v>
      </c>
      <c r="U1785" s="46">
        <f>T1785/K1785</f>
        <v>0.0023042925318256797</v>
      </c>
    </row>
    <row r="1786">
      <c r="A1786" s="50">
        <v>15</v>
      </c>
      <c r="B1786" s="50" t="s">
        <v>383</v>
      </c>
      <c r="C1786" s="50" t="s">
        <v>23</v>
      </c>
      <c r="D1786" s="50" t="s">
        <v>384</v>
      </c>
      <c r="E1786" s="51">
        <v>43406</v>
      </c>
      <c r="F1786" s="51">
        <v>44368</v>
      </c>
      <c r="G1786" s="51">
        <v>43899</v>
      </c>
      <c r="H1786" s="52">
        <v>0.09</v>
      </c>
      <c r="I1786" s="53">
        <v>1500000000</v>
      </c>
      <c r="J1786" s="54">
        <v>98.76</v>
      </c>
      <c r="K1786" s="54">
        <v>1481400000</v>
      </c>
      <c r="L1786" s="54">
        <v>100</v>
      </c>
      <c r="M1786" s="55">
        <v>102.1704</v>
      </c>
      <c r="N1786" s="56">
        <v>4</v>
      </c>
      <c r="O1786" s="52" t="e">
        <f>YIELD(E1786,F1786,H1786,J1786,L1786,N1786,2)</f>
        <v>#NAME?</v>
      </c>
      <c r="P1786" s="52" t="e">
        <f>YIELD(E1786,F1786,H1786,M1786,L1786,N1786,2)</f>
        <v>#NAME?</v>
      </c>
      <c r="Q1786" s="52">
        <f>H1786*L1786/M1786</f>
        <v>0.088088135115454186</v>
      </c>
      <c r="R1786" s="54">
        <f>I1786*O1786</f>
        <v>0</v>
      </c>
      <c r="S1786" s="52">
        <f>R1786/$I$1798</f>
        <v>0</v>
      </c>
      <c r="T1786" s="54">
        <f>I1786*M1786/100-K1786</f>
        <v>51156000</v>
      </c>
      <c r="U1786" s="46">
        <f>T1786/K1786</f>
        <v>0.0345321992709599</v>
      </c>
    </row>
    <row r="1787">
      <c r="A1787" s="50">
        <v>16</v>
      </c>
      <c r="B1787" s="50" t="s">
        <v>803</v>
      </c>
      <c r="C1787" s="50" t="s">
        <v>23</v>
      </c>
      <c r="D1787" s="50" t="s">
        <v>804</v>
      </c>
      <c r="E1787" s="51">
        <v>43406</v>
      </c>
      <c r="F1787" s="51">
        <v>44024</v>
      </c>
      <c r="G1787" s="51">
        <v>43899</v>
      </c>
      <c r="H1787" s="52">
        <v>0.079</v>
      </c>
      <c r="I1787" s="53">
        <v>1500000000</v>
      </c>
      <c r="J1787" s="54">
        <v>98.4</v>
      </c>
      <c r="K1787" s="54">
        <v>1476000000</v>
      </c>
      <c r="L1787" s="54">
        <v>100</v>
      </c>
      <c r="M1787" s="55">
        <v>100.959</v>
      </c>
      <c r="N1787" s="56">
        <v>4</v>
      </c>
      <c r="O1787" s="52" t="e">
        <f>YIELD(E1787,F1787,H1787,J1787,L1787,N1787,2)</f>
        <v>#NAME?</v>
      </c>
      <c r="P1787" s="52" t="e">
        <f>YIELD(E1787,F1787,H1787,M1787,L1787,N1787,2)</f>
        <v>#NAME?</v>
      </c>
      <c r="Q1787" s="52">
        <f>H1787*L1787/M1787</f>
        <v>0.078249586465793039</v>
      </c>
      <c r="R1787" s="54">
        <f>I1787*O1787</f>
        <v>0</v>
      </c>
      <c r="S1787" s="52">
        <f>R1787/$I$1798</f>
        <v>0</v>
      </c>
      <c r="T1787" s="54">
        <f>I1787*M1787/100-K1787</f>
        <v>38385000</v>
      </c>
      <c r="U1787" s="46">
        <f>T1787/K1787</f>
        <v>0.026006097560975609</v>
      </c>
    </row>
    <row r="1788">
      <c r="A1788" s="50">
        <v>17</v>
      </c>
      <c r="B1788" s="50" t="s">
        <v>698</v>
      </c>
      <c r="C1788" s="50" t="s">
        <v>23</v>
      </c>
      <c r="D1788" s="50" t="s">
        <v>699</v>
      </c>
      <c r="E1788" s="51">
        <v>43339</v>
      </c>
      <c r="F1788" s="51">
        <v>45111</v>
      </c>
      <c r="G1788" s="51">
        <v>43899</v>
      </c>
      <c r="H1788" s="52">
        <v>0.08</v>
      </c>
      <c r="I1788" s="53">
        <v>2200000000</v>
      </c>
      <c r="J1788" s="54">
        <v>101.07</v>
      </c>
      <c r="K1788" s="54">
        <v>2223540000</v>
      </c>
      <c r="L1788" s="54">
        <v>100</v>
      </c>
      <c r="M1788" s="55">
        <v>101.1749</v>
      </c>
      <c r="N1788" s="56">
        <v>4</v>
      </c>
      <c r="O1788" s="52" t="e">
        <f>YIELD(E1788,F1788,H1788,J1788,L1788,N1788,2)</f>
        <v>#NAME?</v>
      </c>
      <c r="P1788" s="52" t="e">
        <f>YIELD(E1788,F1788,H1788,M1788,L1788,N1788,2)</f>
        <v>#NAME?</v>
      </c>
      <c r="Q1788" s="52">
        <f>H1788*L1788/M1788</f>
        <v>0.079070994881141471</v>
      </c>
      <c r="R1788" s="54">
        <f>I1788*O1788</f>
        <v>0</v>
      </c>
      <c r="S1788" s="52">
        <f>R1788/$I$1798</f>
        <v>0</v>
      </c>
      <c r="T1788" s="54">
        <f>I1788*M1788/100-K1788</f>
        <v>2307800</v>
      </c>
      <c r="U1788" s="46">
        <f>T1788/K1788</f>
        <v>0.0010378945285445731</v>
      </c>
    </row>
    <row r="1789">
      <c r="A1789" s="50">
        <v>18</v>
      </c>
      <c r="B1789" s="50" t="s">
        <v>385</v>
      </c>
      <c r="C1789" s="50" t="s">
        <v>23</v>
      </c>
      <c r="D1789" s="50" t="s">
        <v>386</v>
      </c>
      <c r="E1789" s="51">
        <v>43859</v>
      </c>
      <c r="F1789" s="51">
        <v>44299</v>
      </c>
      <c r="G1789" s="51">
        <v>43899</v>
      </c>
      <c r="H1789" s="52">
        <v>0.08</v>
      </c>
      <c r="I1789" s="53">
        <v>400000000</v>
      </c>
      <c r="J1789" s="54">
        <v>98.9325</v>
      </c>
      <c r="K1789" s="54">
        <v>395730000</v>
      </c>
      <c r="L1789" s="54">
        <v>100</v>
      </c>
      <c r="M1789" s="55">
        <v>99.3046</v>
      </c>
      <c r="N1789" s="56">
        <v>4</v>
      </c>
      <c r="O1789" s="52" t="e">
        <f>YIELD(E1789,F1789,H1789,J1789,L1789,N1789,2)</f>
        <v>#NAME?</v>
      </c>
      <c r="P1789" s="52" t="e">
        <f>YIELD(E1789,F1789,H1789,M1789,L1789,N1789,2)</f>
        <v>#NAME?</v>
      </c>
      <c r="Q1789" s="52">
        <f>H1789*L1789/M1789</f>
        <v>0.080560215740257762</v>
      </c>
      <c r="R1789" s="54">
        <f>I1789*O1789</f>
        <v>0</v>
      </c>
      <c r="S1789" s="52">
        <f>R1789/$I$1798</f>
        <v>0</v>
      </c>
      <c r="T1789" s="54">
        <f>I1789*M1789/100-K1789</f>
        <v>1488400</v>
      </c>
      <c r="U1789" s="46">
        <f>T1789/K1789</f>
        <v>0.0037611502792307887</v>
      </c>
    </row>
    <row r="1790">
      <c r="A1790" s="50">
        <v>19</v>
      </c>
      <c r="B1790" s="50" t="s">
        <v>581</v>
      </c>
      <c r="C1790" s="50" t="s">
        <v>23</v>
      </c>
      <c r="D1790" s="50" t="s">
        <v>582</v>
      </c>
      <c r="E1790" s="51">
        <v>43880</v>
      </c>
      <c r="F1790" s="51">
        <v>45029</v>
      </c>
      <c r="G1790" s="51">
        <v>43899</v>
      </c>
      <c r="H1790" s="52">
        <v>0.085</v>
      </c>
      <c r="I1790" s="53">
        <v>1000000000</v>
      </c>
      <c r="J1790" s="54">
        <v>98.47</v>
      </c>
      <c r="K1790" s="54">
        <v>984700000</v>
      </c>
      <c r="L1790" s="54">
        <v>100</v>
      </c>
      <c r="M1790" s="55">
        <v>99.0108</v>
      </c>
      <c r="N1790" s="56">
        <v>4</v>
      </c>
      <c r="O1790" s="52" t="e">
        <f>YIELD(E1790,F1790,H1790,J1790,L1790,N1790,2)</f>
        <v>#NAME?</v>
      </c>
      <c r="P1790" s="52" t="e">
        <f>YIELD(E1790,F1790,H1790,M1790,L1790,N1790,2)</f>
        <v>#NAME?</v>
      </c>
      <c r="Q1790" s="52">
        <f>H1790*L1790/M1790</f>
        <v>0.085849220489077963</v>
      </c>
      <c r="R1790" s="54">
        <f>I1790*O1790</f>
        <v>0</v>
      </c>
      <c r="S1790" s="52">
        <f>R1790/$I$1798</f>
        <v>0</v>
      </c>
      <c r="T1790" s="54">
        <f>I1790*M1790/100-K1790</f>
        <v>5408000</v>
      </c>
      <c r="U1790" s="46">
        <f>T1790/K1790</f>
        <v>0.0054920280288412717</v>
      </c>
    </row>
    <row r="1791">
      <c r="A1791" s="50">
        <v>20</v>
      </c>
      <c r="B1791" s="50" t="s">
        <v>489</v>
      </c>
      <c r="C1791" s="50" t="s">
        <v>23</v>
      </c>
      <c r="D1791" s="50" t="s">
        <v>490</v>
      </c>
      <c r="E1791" s="51">
        <v>43888</v>
      </c>
      <c r="F1791" s="51">
        <v>44614</v>
      </c>
      <c r="G1791" s="51">
        <v>43899</v>
      </c>
      <c r="H1791" s="52">
        <v>0.1115</v>
      </c>
      <c r="I1791" s="53">
        <v>3500000000</v>
      </c>
      <c r="J1791" s="54">
        <v>100.64</v>
      </c>
      <c r="K1791" s="54">
        <v>3522400000</v>
      </c>
      <c r="L1791" s="54">
        <v>100</v>
      </c>
      <c r="M1791" s="55">
        <v>101.3541</v>
      </c>
      <c r="N1791" s="56">
        <v>4</v>
      </c>
      <c r="O1791" s="52" t="e">
        <f>YIELD(E1791,F1791,H1791,J1791,L1791,N1791,2)</f>
        <v>#NAME?</v>
      </c>
      <c r="P1791" s="52" t="e">
        <f>YIELD(E1791,F1791,H1791,M1791,L1791,N1791,2)</f>
        <v>#NAME?</v>
      </c>
      <c r="Q1791" s="52">
        <f>H1791*L1791/M1791</f>
        <v>0.11001034985264534</v>
      </c>
      <c r="R1791" s="54">
        <f>I1791*O1791</f>
        <v>0</v>
      </c>
      <c r="S1791" s="52">
        <f>R1791/$I$1798</f>
        <v>0</v>
      </c>
      <c r="T1791" s="54">
        <f>I1791*M1791/100-K1791</f>
        <v>24993500</v>
      </c>
      <c r="U1791" s="46">
        <f>T1791/K1791</f>
        <v>0.0070955882352941174</v>
      </c>
    </row>
    <row r="1792">
      <c r="A1792" s="50">
        <v>21</v>
      </c>
      <c r="B1792" s="50" t="s">
        <v>794</v>
      </c>
      <c r="C1792" s="50" t="s">
        <v>23</v>
      </c>
      <c r="D1792" s="50" t="s">
        <v>795</v>
      </c>
      <c r="E1792" s="51">
        <v>43475</v>
      </c>
      <c r="F1792" s="51">
        <v>44830</v>
      </c>
      <c r="G1792" s="51">
        <v>43899</v>
      </c>
      <c r="H1792" s="52">
        <v>0.078</v>
      </c>
      <c r="I1792" s="53">
        <v>1000000000</v>
      </c>
      <c r="J1792" s="54">
        <v>96.55</v>
      </c>
      <c r="K1792" s="54">
        <v>965500000</v>
      </c>
      <c r="L1792" s="54">
        <v>100</v>
      </c>
      <c r="M1792" s="55">
        <v>102.1373</v>
      </c>
      <c r="N1792" s="56">
        <v>4</v>
      </c>
      <c r="O1792" s="52" t="e">
        <f>YIELD(E1792,F1792,H1792,J1792,L1792,N1792,2)</f>
        <v>#NAME?</v>
      </c>
      <c r="P1792" s="52" t="e">
        <f>YIELD(E1792,F1792,H1792,M1792,L1792,N1792,2)</f>
        <v>#NAME?</v>
      </c>
      <c r="Q1792" s="52">
        <f>H1792*L1792/M1792</f>
        <v>0.076367791198709969</v>
      </c>
      <c r="R1792" s="54">
        <f>I1792*O1792</f>
        <v>0</v>
      </c>
      <c r="S1792" s="52">
        <f>R1792/$I$1798</f>
        <v>0</v>
      </c>
      <c r="T1792" s="54">
        <f>I1792*M1792/100-K1792</f>
        <v>55873000</v>
      </c>
      <c r="U1792" s="46">
        <f>T1792/K1792</f>
        <v>0.057869497669601241</v>
      </c>
    </row>
    <row r="1793">
      <c r="A1793" s="50">
        <v>22</v>
      </c>
      <c r="B1793" s="50" t="s">
        <v>670</v>
      </c>
      <c r="C1793" s="50" t="s">
        <v>23</v>
      </c>
      <c r="D1793" s="50" t="s">
        <v>671</v>
      </c>
      <c r="E1793" s="51">
        <v>43864</v>
      </c>
      <c r="F1793" s="51">
        <v>44383</v>
      </c>
      <c r="G1793" s="51">
        <v>43899</v>
      </c>
      <c r="H1793" s="52">
        <v>0.0825</v>
      </c>
      <c r="I1793" s="53">
        <v>500000000</v>
      </c>
      <c r="J1793" s="54">
        <v>100.385</v>
      </c>
      <c r="K1793" s="54">
        <v>501925000</v>
      </c>
      <c r="L1793" s="54">
        <v>100</v>
      </c>
      <c r="M1793" s="55">
        <v>100.42</v>
      </c>
      <c r="N1793" s="56">
        <v>4</v>
      </c>
      <c r="O1793" s="52" t="e">
        <f>YIELD(E1793,F1793,H1793,J1793,L1793,N1793,2)</f>
        <v>#NAME?</v>
      </c>
      <c r="P1793" s="52" t="e">
        <f>YIELD(E1793,F1793,H1793,M1793,L1793,N1793,2)</f>
        <v>#NAME?</v>
      </c>
      <c r="Q1793" s="52">
        <f>H1793*L1793/M1793</f>
        <v>0.082154949213304115</v>
      </c>
      <c r="R1793" s="54">
        <f>I1793*O1793</f>
        <v>0</v>
      </c>
      <c r="S1793" s="52">
        <f>R1793/$I$1798</f>
        <v>0</v>
      </c>
      <c r="T1793" s="54">
        <f>I1793*M1793/100-K1793</f>
        <v>175000</v>
      </c>
      <c r="U1793" s="46">
        <f>T1793/K1793</f>
        <v>0.00034865766797828363</v>
      </c>
    </row>
    <row r="1794">
      <c r="A1794" s="50">
        <v>23</v>
      </c>
      <c r="B1794" s="50" t="s">
        <v>670</v>
      </c>
      <c r="C1794" s="50" t="s">
        <v>23</v>
      </c>
      <c r="D1794" s="50" t="s">
        <v>671</v>
      </c>
      <c r="E1794" s="51">
        <v>43872</v>
      </c>
      <c r="F1794" s="51">
        <v>44383</v>
      </c>
      <c r="G1794" s="51">
        <v>43899</v>
      </c>
      <c r="H1794" s="52">
        <v>0.0825</v>
      </c>
      <c r="I1794" s="53">
        <v>1500000000</v>
      </c>
      <c r="J1794" s="54">
        <v>100.385</v>
      </c>
      <c r="K1794" s="54">
        <v>1505775000</v>
      </c>
      <c r="L1794" s="54">
        <v>100</v>
      </c>
      <c r="M1794" s="55">
        <v>100.42</v>
      </c>
      <c r="N1794" s="56">
        <v>4</v>
      </c>
      <c r="O1794" s="52" t="e">
        <f>YIELD(E1794,F1794,H1794,J1794,L1794,N1794,2)</f>
        <v>#NAME?</v>
      </c>
      <c r="P1794" s="52" t="e">
        <f>YIELD(E1794,F1794,H1794,M1794,L1794,N1794,2)</f>
        <v>#NAME?</v>
      </c>
      <c r="Q1794" s="52">
        <f>H1794*L1794/M1794</f>
        <v>0.082154949213304115</v>
      </c>
      <c r="R1794" s="54">
        <f>I1794*O1794</f>
        <v>0</v>
      </c>
      <c r="S1794" s="52">
        <f>R1794/$I$1798</f>
        <v>0</v>
      </c>
      <c r="T1794" s="54">
        <f>I1794*M1794/100-K1794</f>
        <v>525000</v>
      </c>
      <c r="U1794" s="46">
        <f>T1794/K1794</f>
        <v>0.00034865766797828363</v>
      </c>
    </row>
    <row r="1795">
      <c r="A1795" s="50">
        <v>24</v>
      </c>
      <c r="B1795" s="50" t="s">
        <v>736</v>
      </c>
      <c r="C1795" s="50" t="s">
        <v>23</v>
      </c>
      <c r="D1795" s="50" t="s">
        <v>737</v>
      </c>
      <c r="E1795" s="51">
        <v>43508</v>
      </c>
      <c r="F1795" s="51">
        <v>44604</v>
      </c>
      <c r="G1795" s="51">
        <v>43899</v>
      </c>
      <c r="H1795" s="52">
        <v>0.088</v>
      </c>
      <c r="I1795" s="53">
        <v>1000000000</v>
      </c>
      <c r="J1795" s="54">
        <v>100</v>
      </c>
      <c r="K1795" s="54">
        <v>1000000000</v>
      </c>
      <c r="L1795" s="54">
        <v>100</v>
      </c>
      <c r="M1795" s="55">
        <v>102.1525</v>
      </c>
      <c r="N1795" s="56">
        <v>4</v>
      </c>
      <c r="O1795" s="52" t="e">
        <f>YIELD(E1795,F1795,H1795,J1795,L1795,N1795,2)</f>
        <v>#NAME?</v>
      </c>
      <c r="P1795" s="52" t="e">
        <f>YIELD(E1795,F1795,H1795,M1795,L1795,N1795,2)</f>
        <v>#NAME?</v>
      </c>
      <c r="Q1795" s="52">
        <f>H1795*L1795/M1795</f>
        <v>0.086145713516556116</v>
      </c>
      <c r="R1795" s="54">
        <f>I1795*O1795</f>
        <v>0</v>
      </c>
      <c r="S1795" s="52">
        <f>R1795/$I$1798</f>
        <v>0</v>
      </c>
      <c r="T1795" s="54">
        <f>I1795*M1795/100-K1795</f>
        <v>21525000</v>
      </c>
      <c r="U1795" s="46">
        <f>T1795/K1795</f>
        <v>0.021525</v>
      </c>
    </row>
    <row r="1796">
      <c r="A1796" s="50">
        <v>25</v>
      </c>
      <c r="B1796" s="50" t="s">
        <v>589</v>
      </c>
      <c r="C1796" s="50" t="s">
        <v>23</v>
      </c>
      <c r="D1796" s="50" t="s">
        <v>590</v>
      </c>
      <c r="E1796" s="51">
        <v>43209</v>
      </c>
      <c r="F1796" s="51">
        <v>53136</v>
      </c>
      <c r="G1796" s="51">
        <v>43899</v>
      </c>
      <c r="H1796" s="52">
        <v>0.11</v>
      </c>
      <c r="I1796" s="53">
        <v>1000000000</v>
      </c>
      <c r="J1796" s="54">
        <v>116.08</v>
      </c>
      <c r="K1796" s="54">
        <v>1160800000</v>
      </c>
      <c r="L1796" s="54">
        <v>100</v>
      </c>
      <c r="M1796" s="55">
        <v>122.9063</v>
      </c>
      <c r="N1796" s="56">
        <v>4</v>
      </c>
      <c r="O1796" s="52" t="e">
        <f>YIELD(E1796,F1796,H1796,J1796,L1796,N1796,2)</f>
        <v>#NAME?</v>
      </c>
      <c r="P1796" s="52" t="e">
        <f>YIELD(E1796,F1796,H1796,M1796,L1796,N1796,2)</f>
        <v>#NAME?</v>
      </c>
      <c r="Q1796" s="52">
        <f>H1796*L1796/M1796</f>
        <v>0.089499073684587357</v>
      </c>
      <c r="R1796" s="54">
        <f>I1796*O1796</f>
        <v>0</v>
      </c>
      <c r="S1796" s="52">
        <f>R1796/$I$1798</f>
        <v>0</v>
      </c>
      <c r="T1796" s="54">
        <f>I1796*M1796/100-K1796</f>
        <v>68263000</v>
      </c>
      <c r="U1796" s="46">
        <f>T1796/K1796</f>
        <v>0.058806857339765678</v>
      </c>
    </row>
    <row r="1797">
      <c r="A1797" s="57">
        <v>26</v>
      </c>
      <c r="B1797" s="57" t="s">
        <v>484</v>
      </c>
      <c r="C1797" s="57" t="s">
        <v>23</v>
      </c>
      <c r="D1797" s="57" t="s">
        <v>485</v>
      </c>
      <c r="E1797" s="58">
        <v>43651</v>
      </c>
      <c r="F1797" s="58">
        <v>44747</v>
      </c>
      <c r="G1797" s="58">
        <v>43899</v>
      </c>
      <c r="H1797" s="59">
        <v>0.0995</v>
      </c>
      <c r="I1797" s="60">
        <v>1000000000</v>
      </c>
      <c r="J1797" s="61">
        <v>100</v>
      </c>
      <c r="K1797" s="61">
        <v>1000000000</v>
      </c>
      <c r="L1797" s="61">
        <v>100</v>
      </c>
      <c r="M1797" s="62">
        <v>98.6291</v>
      </c>
      <c r="N1797" s="63">
        <v>4</v>
      </c>
      <c r="O1797" s="59" t="e">
        <f>YIELD(E1797,F1797,H1797,J1797,L1797,N1797,2)</f>
        <v>#NAME?</v>
      </c>
      <c r="P1797" s="59" t="e">
        <f>YIELD(E1797,F1797,H1797,M1797,L1797,N1797,2)</f>
        <v>#NAME?</v>
      </c>
      <c r="Q1797" s="59">
        <f>H1797*L1797/M1797</f>
        <v>0.10088300511715104</v>
      </c>
      <c r="R1797" s="61">
        <f>I1797*O1797</f>
        <v>0</v>
      </c>
      <c r="S1797" s="59">
        <f>R1797/$I$1798</f>
        <v>0</v>
      </c>
      <c r="T1797" s="61">
        <f>I1797*M1797/100-K1797</f>
        <v>-13709000</v>
      </c>
      <c r="U1797" s="47">
        <f>T1797/K1797</f>
        <v>-0.013709</v>
      </c>
    </row>
    <row r="1798">
      <c r="I1798" s="18">
        <f>SUM(I1772:I1797)</f>
        <v>34940000000</v>
      </c>
      <c r="K1798" s="18">
        <f>SUM(K1772:K1797)</f>
        <v>35132182499.9</v>
      </c>
      <c r="R1798" s="18">
        <f>SUM(R1772:R1797)</f>
        <v>0</v>
      </c>
      <c r="S1798" s="20" t="e">
        <f>SUM(S1772:S1797)</f>
        <v>#NAME?</v>
      </c>
      <c r="T1798" s="18">
        <f>SUM(T1772:T1797)</f>
        <v>908507260.10000014</v>
      </c>
      <c r="U1798" s="2">
        <f>T1798/K1798</f>
        <v>0.025859687484618584</v>
      </c>
    </row>
    <row r="1801">
      <c r="B1801" s="8" t="s">
        <v>0</v>
      </c>
      <c r="C1801" s="0" t="s">
        <v>183</v>
      </c>
      <c r="G1801" s="7" t="s">
        <v>4</v>
      </c>
      <c r="H1801" s="10">
        <v>43899</v>
      </c>
    </row>
    <row r="1803">
      <c r="A1803" s="43" t="s">
        <v>5</v>
      </c>
      <c r="B1803" s="43" t="s">
        <v>217</v>
      </c>
      <c r="C1803" s="43" t="s">
        <v>218</v>
      </c>
      <c r="D1803" s="43" t="s">
        <v>219</v>
      </c>
      <c r="E1803" s="43" t="s">
        <v>220</v>
      </c>
      <c r="F1803" s="43" t="s">
        <v>221</v>
      </c>
      <c r="G1803" s="45" t="s">
        <v>222</v>
      </c>
      <c r="H1803" s="43" t="s">
        <v>223</v>
      </c>
      <c r="I1803" s="43" t="s">
        <v>224</v>
      </c>
      <c r="J1803" s="43" t="s">
        <v>225</v>
      </c>
      <c r="K1803" s="44"/>
      <c r="L1803" s="43" t="s">
        <v>226</v>
      </c>
      <c r="M1803" s="43" t="s">
        <v>227</v>
      </c>
      <c r="N1803" s="43" t="s">
        <v>228</v>
      </c>
      <c r="O1803" s="43" t="s">
        <v>229</v>
      </c>
      <c r="P1803" s="43" t="s">
        <v>230</v>
      </c>
      <c r="Q1803" s="43" t="s">
        <v>231</v>
      </c>
      <c r="R1803" s="43" t="s">
        <v>232</v>
      </c>
      <c r="S1803" s="43" t="s">
        <v>233</v>
      </c>
      <c r="T1803" s="43" t="s">
        <v>234</v>
      </c>
      <c r="U1803" s="48" t="s">
        <v>235</v>
      </c>
    </row>
    <row r="1804">
      <c r="A1804" s="44"/>
      <c r="B1804" s="44"/>
      <c r="C1804" s="44"/>
      <c r="D1804" s="44"/>
      <c r="E1804" s="44"/>
      <c r="F1804" s="44"/>
      <c r="G1804" s="44"/>
      <c r="H1804" s="44"/>
      <c r="I1804" s="44"/>
      <c r="J1804" s="42" t="s">
        <v>236</v>
      </c>
      <c r="K1804" s="42" t="s">
        <v>237</v>
      </c>
      <c r="L1804" s="44"/>
      <c r="M1804" s="44"/>
      <c r="N1804" s="44"/>
      <c r="O1804" s="44"/>
      <c r="P1804" s="44"/>
      <c r="Q1804" s="44"/>
      <c r="R1804" s="44"/>
      <c r="S1804" s="44"/>
      <c r="T1804" s="44"/>
      <c r="U1804" s="49"/>
    </row>
    <row r="1805">
      <c r="A1805" s="50">
        <v>1</v>
      </c>
      <c r="B1805" s="50" t="s">
        <v>876</v>
      </c>
      <c r="C1805" s="50" t="s">
        <v>23</v>
      </c>
      <c r="D1805" s="50" t="s">
        <v>877</v>
      </c>
      <c r="E1805" s="51">
        <v>43573</v>
      </c>
      <c r="F1805" s="51">
        <v>50086</v>
      </c>
      <c r="G1805" s="51">
        <v>43899</v>
      </c>
      <c r="H1805" s="52">
        <v>0.061</v>
      </c>
      <c r="I1805" s="53">
        <v>500000000</v>
      </c>
      <c r="J1805" s="54">
        <v>78.28</v>
      </c>
      <c r="K1805" s="54">
        <v>391400000</v>
      </c>
      <c r="L1805" s="54">
        <v>100</v>
      </c>
      <c r="M1805" s="55">
        <v>83.5121</v>
      </c>
      <c r="N1805" s="56">
        <v>2</v>
      </c>
      <c r="O1805" s="52" t="e">
        <f>YIELD(E1805,F1805,H1805,J1805,L1805,N1805,2)</f>
        <v>#NAME?</v>
      </c>
      <c r="P1805" s="52" t="e">
        <f>YIELD(E1805,F1805,H1805,M1805,L1805,N1805,2)</f>
        <v>#NAME?</v>
      </c>
      <c r="Q1805" s="52">
        <f>H1805*L1805/M1805</f>
        <v>0.073043307496757942</v>
      </c>
      <c r="R1805" s="54">
        <f>I1805*O1805</f>
        <v>0</v>
      </c>
      <c r="S1805" s="52">
        <f>R1805/$I$1814</f>
        <v>0</v>
      </c>
      <c r="T1805" s="54">
        <f>I1805*M1805/100-K1805</f>
        <v>26160500</v>
      </c>
      <c r="U1805" s="46">
        <f>T1805/K1805</f>
        <v>0.0668382728666326</v>
      </c>
    </row>
    <row r="1806">
      <c r="A1806" s="50">
        <v>2</v>
      </c>
      <c r="B1806" s="50" t="s">
        <v>288</v>
      </c>
      <c r="C1806" s="50" t="s">
        <v>23</v>
      </c>
      <c r="D1806" s="50" t="s">
        <v>289</v>
      </c>
      <c r="E1806" s="51">
        <v>43783</v>
      </c>
      <c r="F1806" s="51">
        <v>48167</v>
      </c>
      <c r="G1806" s="51">
        <v>43899</v>
      </c>
      <c r="H1806" s="52">
        <v>0.08875</v>
      </c>
      <c r="I1806" s="53">
        <v>800000000</v>
      </c>
      <c r="J1806" s="54">
        <v>110.54058824</v>
      </c>
      <c r="K1806" s="54">
        <v>884324705.92</v>
      </c>
      <c r="L1806" s="54">
        <v>100</v>
      </c>
      <c r="M1806" s="55">
        <v>109.7826</v>
      </c>
      <c r="N1806" s="56">
        <v>2</v>
      </c>
      <c r="O1806" s="52" t="e">
        <f>YIELD(E1806,F1806,H1806,J1806,L1806,N1806,2)</f>
        <v>#NAME?</v>
      </c>
      <c r="P1806" s="52" t="e">
        <f>YIELD(E1806,F1806,H1806,M1806,L1806,N1806,2)</f>
        <v>#NAME?</v>
      </c>
      <c r="Q1806" s="52">
        <f>H1806*L1806/M1806</f>
        <v>0.080841590561710142</v>
      </c>
      <c r="R1806" s="54">
        <f>I1806*O1806</f>
        <v>0</v>
      </c>
      <c r="S1806" s="52">
        <f>R1806/$I$1814</f>
        <v>0</v>
      </c>
      <c r="T1806" s="54">
        <f>I1806*M1806/100-K1806</f>
        <v>-6063905.9199999571</v>
      </c>
      <c r="U1806" s="46">
        <f>T1806/K1806</f>
        <v>-0.006857103368712765</v>
      </c>
    </row>
    <row r="1807">
      <c r="A1807" s="50">
        <v>3</v>
      </c>
      <c r="B1807" s="50" t="s">
        <v>254</v>
      </c>
      <c r="C1807" s="50" t="s">
        <v>23</v>
      </c>
      <c r="D1807" s="50" t="s">
        <v>255</v>
      </c>
      <c r="E1807" s="51">
        <v>43773</v>
      </c>
      <c r="F1807" s="51">
        <v>45496</v>
      </c>
      <c r="G1807" s="51">
        <v>43899</v>
      </c>
      <c r="H1807" s="52">
        <v>0.0925</v>
      </c>
      <c r="I1807" s="53">
        <v>500000000</v>
      </c>
      <c r="J1807" s="54">
        <v>103.45</v>
      </c>
      <c r="K1807" s="54">
        <v>517250000</v>
      </c>
      <c r="L1807" s="54">
        <v>100</v>
      </c>
      <c r="M1807" s="55">
        <v>107.3258</v>
      </c>
      <c r="N1807" s="56">
        <v>4</v>
      </c>
      <c r="O1807" s="52" t="e">
        <f>YIELD(E1807,F1807,H1807,J1807,L1807,N1807,2)</f>
        <v>#NAME?</v>
      </c>
      <c r="P1807" s="52" t="e">
        <f>YIELD(E1807,F1807,H1807,M1807,L1807,N1807,2)</f>
        <v>#NAME?</v>
      </c>
      <c r="Q1807" s="52">
        <f>H1807*L1807/M1807</f>
        <v>0.086186173315269954</v>
      </c>
      <c r="R1807" s="54">
        <f>I1807*O1807</f>
        <v>0</v>
      </c>
      <c r="S1807" s="52">
        <f>R1807/$I$1814</f>
        <v>0</v>
      </c>
      <c r="T1807" s="54">
        <f>I1807*M1807/100-K1807</f>
        <v>19379000</v>
      </c>
      <c r="U1807" s="46">
        <f>T1807/K1807</f>
        <v>0.037465442242629286</v>
      </c>
    </row>
    <row r="1808">
      <c r="A1808" s="50">
        <v>4</v>
      </c>
      <c r="B1808" s="50" t="s">
        <v>254</v>
      </c>
      <c r="C1808" s="50" t="s">
        <v>23</v>
      </c>
      <c r="D1808" s="50" t="s">
        <v>255</v>
      </c>
      <c r="E1808" s="51">
        <v>43775</v>
      </c>
      <c r="F1808" s="51">
        <v>45496</v>
      </c>
      <c r="G1808" s="51">
        <v>43899</v>
      </c>
      <c r="H1808" s="52">
        <v>0.0925</v>
      </c>
      <c r="I1808" s="53">
        <v>1000000000</v>
      </c>
      <c r="J1808" s="54">
        <v>103.45</v>
      </c>
      <c r="K1808" s="54">
        <v>1034500000</v>
      </c>
      <c r="L1808" s="54">
        <v>100</v>
      </c>
      <c r="M1808" s="55">
        <v>107.3258</v>
      </c>
      <c r="N1808" s="56">
        <v>4</v>
      </c>
      <c r="O1808" s="52" t="e">
        <f>YIELD(E1808,F1808,H1808,J1808,L1808,N1808,2)</f>
        <v>#NAME?</v>
      </c>
      <c r="P1808" s="52" t="e">
        <f>YIELD(E1808,F1808,H1808,M1808,L1808,N1808,2)</f>
        <v>#NAME?</v>
      </c>
      <c r="Q1808" s="52">
        <f>H1808*L1808/M1808</f>
        <v>0.086186173315269954</v>
      </c>
      <c r="R1808" s="54">
        <f>I1808*O1808</f>
        <v>0</v>
      </c>
      <c r="S1808" s="52">
        <f>R1808/$I$1814</f>
        <v>0</v>
      </c>
      <c r="T1808" s="54">
        <f>I1808*M1808/100-K1808</f>
        <v>38758000</v>
      </c>
      <c r="U1808" s="46">
        <f>T1808/K1808</f>
        <v>0.037465442242629286</v>
      </c>
    </row>
    <row r="1809">
      <c r="A1809" s="50">
        <v>5</v>
      </c>
      <c r="B1809" s="50" t="s">
        <v>256</v>
      </c>
      <c r="C1809" s="50" t="s">
        <v>23</v>
      </c>
      <c r="D1809" s="50" t="s">
        <v>257</v>
      </c>
      <c r="E1809" s="51">
        <v>43735</v>
      </c>
      <c r="F1809" s="51">
        <v>44751</v>
      </c>
      <c r="G1809" s="51">
        <v>43899</v>
      </c>
      <c r="H1809" s="52">
        <v>0.099</v>
      </c>
      <c r="I1809" s="53">
        <v>800000000</v>
      </c>
      <c r="J1809" s="54">
        <v>100.53</v>
      </c>
      <c r="K1809" s="54">
        <v>804240000</v>
      </c>
      <c r="L1809" s="54">
        <v>100</v>
      </c>
      <c r="M1809" s="55">
        <v>102.2302</v>
      </c>
      <c r="N1809" s="56">
        <v>4</v>
      </c>
      <c r="O1809" s="52" t="e">
        <f>YIELD(E1809,F1809,H1809,J1809,L1809,N1809,2)</f>
        <v>#NAME?</v>
      </c>
      <c r="P1809" s="52" t="e">
        <f>YIELD(E1809,F1809,H1809,M1809,L1809,N1809,2)</f>
        <v>#NAME?</v>
      </c>
      <c r="Q1809" s="52">
        <f>H1809*L1809/M1809</f>
        <v>0.0968402683355799</v>
      </c>
      <c r="R1809" s="54">
        <f>I1809*O1809</f>
        <v>0</v>
      </c>
      <c r="S1809" s="52">
        <f>R1809/$I$1814</f>
        <v>0</v>
      </c>
      <c r="T1809" s="54">
        <f>I1809*M1809/100-K1809</f>
        <v>13601600</v>
      </c>
      <c r="U1809" s="46">
        <f>T1809/K1809</f>
        <v>0.016912364468317915</v>
      </c>
    </row>
    <row r="1810">
      <c r="A1810" s="50">
        <v>6</v>
      </c>
      <c r="B1810" s="50" t="s">
        <v>258</v>
      </c>
      <c r="C1810" s="50" t="s">
        <v>23</v>
      </c>
      <c r="D1810" s="50" t="s">
        <v>259</v>
      </c>
      <c r="E1810" s="51">
        <v>43697</v>
      </c>
      <c r="F1810" s="51">
        <v>45482</v>
      </c>
      <c r="G1810" s="51">
        <v>43899</v>
      </c>
      <c r="H1810" s="52">
        <v>0.105</v>
      </c>
      <c r="I1810" s="53">
        <v>200000000</v>
      </c>
      <c r="J1810" s="54">
        <v>101.0966667</v>
      </c>
      <c r="K1810" s="54">
        <v>202193333.4</v>
      </c>
      <c r="L1810" s="54">
        <v>100</v>
      </c>
      <c r="M1810" s="55">
        <v>104.2556</v>
      </c>
      <c r="N1810" s="56">
        <v>4</v>
      </c>
      <c r="O1810" s="52" t="e">
        <f>YIELD(E1810,F1810,H1810,J1810,L1810,N1810,2)</f>
        <v>#NAME?</v>
      </c>
      <c r="P1810" s="52" t="e">
        <f>YIELD(E1810,F1810,H1810,M1810,L1810,N1810,2)</f>
        <v>#NAME?</v>
      </c>
      <c r="Q1810" s="52">
        <f>H1810*L1810/M1810</f>
        <v>0.10071401440306324</v>
      </c>
      <c r="R1810" s="54">
        <f>I1810*O1810</f>
        <v>0</v>
      </c>
      <c r="S1810" s="52">
        <f>R1810/$I$1814</f>
        <v>0</v>
      </c>
      <c r="T1810" s="54">
        <f>I1810*M1810/100-K1810</f>
        <v>6317866.599999994</v>
      </c>
      <c r="U1810" s="46">
        <f>T1810/K1810</f>
        <v>0.031246661270979342</v>
      </c>
    </row>
    <row r="1811">
      <c r="A1811" s="50">
        <v>7</v>
      </c>
      <c r="B1811" s="50" t="s">
        <v>258</v>
      </c>
      <c r="C1811" s="50" t="s">
        <v>23</v>
      </c>
      <c r="D1811" s="50" t="s">
        <v>259</v>
      </c>
      <c r="E1811" s="51">
        <v>43775</v>
      </c>
      <c r="F1811" s="51">
        <v>45482</v>
      </c>
      <c r="G1811" s="51">
        <v>43899</v>
      </c>
      <c r="H1811" s="52">
        <v>0.105</v>
      </c>
      <c r="I1811" s="53">
        <v>2000000000</v>
      </c>
      <c r="J1811" s="54">
        <v>101.0966667</v>
      </c>
      <c r="K1811" s="54">
        <v>2021933334.0000002</v>
      </c>
      <c r="L1811" s="54">
        <v>100</v>
      </c>
      <c r="M1811" s="55">
        <v>104.2556</v>
      </c>
      <c r="N1811" s="56">
        <v>4</v>
      </c>
      <c r="O1811" s="52" t="e">
        <f>YIELD(E1811,F1811,H1811,J1811,L1811,N1811,2)</f>
        <v>#NAME?</v>
      </c>
      <c r="P1811" s="52" t="e">
        <f>YIELD(E1811,F1811,H1811,M1811,L1811,N1811,2)</f>
        <v>#NAME?</v>
      </c>
      <c r="Q1811" s="52">
        <f>H1811*L1811/M1811</f>
        <v>0.10071401440306324</v>
      </c>
      <c r="R1811" s="54">
        <f>I1811*O1811</f>
        <v>0</v>
      </c>
      <c r="S1811" s="52">
        <f>R1811/$I$1814</f>
        <v>0</v>
      </c>
      <c r="T1811" s="54">
        <f>I1811*M1811/100-K1811</f>
        <v>63178665.999999762</v>
      </c>
      <c r="U1811" s="46">
        <f>T1811/K1811</f>
        <v>0.031246661270979251</v>
      </c>
    </row>
    <row r="1812">
      <c r="A1812" s="50">
        <v>8</v>
      </c>
      <c r="B1812" s="50" t="s">
        <v>878</v>
      </c>
      <c r="C1812" s="50" t="s">
        <v>23</v>
      </c>
      <c r="D1812" s="50" t="s">
        <v>879</v>
      </c>
      <c r="E1812" s="51">
        <v>43508</v>
      </c>
      <c r="F1812" s="51">
        <v>45940</v>
      </c>
      <c r="G1812" s="51">
        <v>43899</v>
      </c>
      <c r="H1812" s="52">
        <v>0.09</v>
      </c>
      <c r="I1812" s="53">
        <v>1000000000</v>
      </c>
      <c r="J1812" s="54">
        <v>99.33</v>
      </c>
      <c r="K1812" s="54">
        <v>993300000</v>
      </c>
      <c r="L1812" s="54">
        <v>100</v>
      </c>
      <c r="M1812" s="55">
        <v>106.816</v>
      </c>
      <c r="N1812" s="56">
        <v>4</v>
      </c>
      <c r="O1812" s="52" t="e">
        <f>YIELD(E1812,F1812,H1812,J1812,L1812,N1812,2)</f>
        <v>#NAME?</v>
      </c>
      <c r="P1812" s="52" t="e">
        <f>YIELD(E1812,F1812,H1812,M1812,L1812,N1812,2)</f>
        <v>#NAME?</v>
      </c>
      <c r="Q1812" s="52">
        <f>H1812*L1812/M1812</f>
        <v>0.084257040143798687</v>
      </c>
      <c r="R1812" s="54">
        <f>I1812*O1812</f>
        <v>0</v>
      </c>
      <c r="S1812" s="52">
        <f>R1812/$I$1814</f>
        <v>0</v>
      </c>
      <c r="T1812" s="54">
        <f>I1812*M1812/100-K1812</f>
        <v>74860000</v>
      </c>
      <c r="U1812" s="46">
        <f>T1812/K1812</f>
        <v>0.075364945132386993</v>
      </c>
    </row>
    <row r="1813">
      <c r="A1813" s="57">
        <v>9</v>
      </c>
      <c r="B1813" s="57" t="s">
        <v>276</v>
      </c>
      <c r="C1813" s="57" t="s">
        <v>23</v>
      </c>
      <c r="D1813" s="57" t="s">
        <v>277</v>
      </c>
      <c r="E1813" s="58">
        <v>43518</v>
      </c>
      <c r="F1813" s="58">
        <v>45111</v>
      </c>
      <c r="G1813" s="58">
        <v>43899</v>
      </c>
      <c r="H1813" s="59">
        <v>0.1025</v>
      </c>
      <c r="I1813" s="60">
        <v>1000000000</v>
      </c>
      <c r="J1813" s="61">
        <v>97.19</v>
      </c>
      <c r="K1813" s="61">
        <v>971900000</v>
      </c>
      <c r="L1813" s="61">
        <v>100</v>
      </c>
      <c r="M1813" s="62">
        <v>103.2343</v>
      </c>
      <c r="N1813" s="63">
        <v>4</v>
      </c>
      <c r="O1813" s="59" t="e">
        <f>YIELD(E1813,F1813,H1813,J1813,L1813,N1813,2)</f>
        <v>#NAME?</v>
      </c>
      <c r="P1813" s="59" t="e">
        <f>YIELD(E1813,F1813,H1813,M1813,L1813,N1813,2)</f>
        <v>#NAME?</v>
      </c>
      <c r="Q1813" s="59">
        <f>H1813*L1813/M1813</f>
        <v>0.0992887054012087</v>
      </c>
      <c r="R1813" s="61">
        <f>I1813*O1813</f>
        <v>0</v>
      </c>
      <c r="S1813" s="59">
        <f>R1813/$I$1814</f>
        <v>0</v>
      </c>
      <c r="T1813" s="61">
        <f>I1813*M1813/100-K1813</f>
        <v>60443000</v>
      </c>
      <c r="U1813" s="47">
        <f>T1813/K1813</f>
        <v>0.062190554583804916</v>
      </c>
    </row>
    <row r="1814">
      <c r="I1814" s="18">
        <f>SUM(I1805:I1813)</f>
        <v>7800000000</v>
      </c>
      <c r="K1814" s="18">
        <f>SUM(K1805:K1813)</f>
        <v>7821041373.3200006</v>
      </c>
      <c r="R1814" s="18">
        <f>SUM(R1805:R1813)</f>
        <v>0</v>
      </c>
      <c r="S1814" s="20" t="e">
        <f>SUM(S1805:S1813)</f>
        <v>#NAME?</v>
      </c>
      <c r="T1814" s="18">
        <f>SUM(T1805:T1813)</f>
        <v>296634726.67999983</v>
      </c>
      <c r="U1814" s="2">
        <f>T1814/K1814</f>
        <v>0.037927778734416745</v>
      </c>
    </row>
    <row r="1817">
      <c r="B1817" s="8" t="s">
        <v>0</v>
      </c>
      <c r="C1817" s="0" t="s">
        <v>200</v>
      </c>
      <c r="G1817" s="7" t="s">
        <v>4</v>
      </c>
      <c r="H1817" s="10">
        <v>43899</v>
      </c>
    </row>
    <row r="1819">
      <c r="A1819" s="43" t="s">
        <v>5</v>
      </c>
      <c r="B1819" s="43" t="s">
        <v>217</v>
      </c>
      <c r="C1819" s="43" t="s">
        <v>218</v>
      </c>
      <c r="D1819" s="43" t="s">
        <v>219</v>
      </c>
      <c r="E1819" s="43" t="s">
        <v>220</v>
      </c>
      <c r="F1819" s="43" t="s">
        <v>221</v>
      </c>
      <c r="G1819" s="45" t="s">
        <v>222</v>
      </c>
      <c r="H1819" s="43" t="s">
        <v>223</v>
      </c>
      <c r="I1819" s="43" t="s">
        <v>224</v>
      </c>
      <c r="J1819" s="43" t="s">
        <v>225</v>
      </c>
      <c r="K1819" s="44"/>
      <c r="L1819" s="43" t="s">
        <v>226</v>
      </c>
      <c r="M1819" s="43" t="s">
        <v>227</v>
      </c>
      <c r="N1819" s="43" t="s">
        <v>228</v>
      </c>
      <c r="O1819" s="43" t="s">
        <v>229</v>
      </c>
      <c r="P1819" s="43" t="s">
        <v>230</v>
      </c>
      <c r="Q1819" s="43" t="s">
        <v>231</v>
      </c>
      <c r="R1819" s="43" t="s">
        <v>232</v>
      </c>
      <c r="S1819" s="43" t="s">
        <v>233</v>
      </c>
      <c r="T1819" s="43" t="s">
        <v>234</v>
      </c>
      <c r="U1819" s="48" t="s">
        <v>235</v>
      </c>
    </row>
    <row r="1820">
      <c r="A1820" s="44"/>
      <c r="B1820" s="44"/>
      <c r="C1820" s="44"/>
      <c r="D1820" s="44"/>
      <c r="E1820" s="44"/>
      <c r="F1820" s="44"/>
      <c r="G1820" s="44"/>
      <c r="H1820" s="44"/>
      <c r="I1820" s="44"/>
      <c r="J1820" s="42" t="s">
        <v>236</v>
      </c>
      <c r="K1820" s="42" t="s">
        <v>237</v>
      </c>
      <c r="L1820" s="44"/>
      <c r="M1820" s="44"/>
      <c r="N1820" s="44"/>
      <c r="O1820" s="44"/>
      <c r="P1820" s="44"/>
      <c r="Q1820" s="44"/>
      <c r="R1820" s="44"/>
      <c r="S1820" s="44"/>
      <c r="T1820" s="44"/>
      <c r="U1820" s="49"/>
    </row>
    <row r="1821">
      <c r="A1821" s="50">
        <v>1</v>
      </c>
      <c r="B1821" s="50" t="s">
        <v>515</v>
      </c>
      <c r="C1821" s="50" t="s">
        <v>23</v>
      </c>
      <c r="D1821" s="50" t="s">
        <v>516</v>
      </c>
      <c r="E1821" s="51">
        <v>43816</v>
      </c>
      <c r="F1821" s="51">
        <v>44734</v>
      </c>
      <c r="G1821" s="51">
        <v>43899</v>
      </c>
      <c r="H1821" s="52">
        <v>0.0925</v>
      </c>
      <c r="I1821" s="53">
        <v>3000000000</v>
      </c>
      <c r="J1821" s="54">
        <v>99.82</v>
      </c>
      <c r="K1821" s="54">
        <v>2994600000</v>
      </c>
      <c r="L1821" s="54">
        <v>100</v>
      </c>
      <c r="M1821" s="55">
        <v>100.0757</v>
      </c>
      <c r="N1821" s="56">
        <v>4</v>
      </c>
      <c r="O1821" s="52" t="e">
        <f>YIELD(E1821,F1821,H1821,J1821,L1821,N1821,2)</f>
        <v>#NAME?</v>
      </c>
      <c r="P1821" s="52" t="e">
        <f>YIELD(E1821,F1821,H1821,M1821,L1821,N1821,2)</f>
        <v>#NAME?</v>
      </c>
      <c r="Q1821" s="52">
        <f>H1821*L1821/M1821</f>
        <v>0.092430030466936527</v>
      </c>
      <c r="R1821" s="54">
        <f>I1821*O1821</f>
        <v>0</v>
      </c>
      <c r="S1821" s="52">
        <f>R1821/$I$1894</f>
        <v>0</v>
      </c>
      <c r="T1821" s="54">
        <f>I1821*M1821/100-K1821</f>
        <v>7671000</v>
      </c>
      <c r="U1821" s="46">
        <f>T1821/K1821</f>
        <v>0.0025616108996193146</v>
      </c>
    </row>
    <row r="1822">
      <c r="A1822" s="50">
        <v>2</v>
      </c>
      <c r="B1822" s="50" t="s">
        <v>686</v>
      </c>
      <c r="C1822" s="50" t="s">
        <v>23</v>
      </c>
      <c r="D1822" s="50" t="s">
        <v>687</v>
      </c>
      <c r="E1822" s="51">
        <v>43509</v>
      </c>
      <c r="F1822" s="51">
        <v>44605</v>
      </c>
      <c r="G1822" s="51">
        <v>43899</v>
      </c>
      <c r="H1822" s="52">
        <v>0.088</v>
      </c>
      <c r="I1822" s="53">
        <v>10000000000</v>
      </c>
      <c r="J1822" s="54">
        <v>100</v>
      </c>
      <c r="K1822" s="54">
        <v>10000000000</v>
      </c>
      <c r="L1822" s="54">
        <v>100</v>
      </c>
      <c r="M1822" s="55">
        <v>103.2961</v>
      </c>
      <c r="N1822" s="56">
        <v>4</v>
      </c>
      <c r="O1822" s="52" t="e">
        <f>YIELD(E1822,F1822,H1822,J1822,L1822,N1822,2)</f>
        <v>#NAME?</v>
      </c>
      <c r="P1822" s="52" t="e">
        <f>YIELD(E1822,F1822,H1822,M1822,L1822,N1822,2)</f>
        <v>#NAME?</v>
      </c>
      <c r="Q1822" s="52">
        <f>H1822*L1822/M1822</f>
        <v>0.085191986919157636</v>
      </c>
      <c r="R1822" s="54">
        <f>I1822*O1822</f>
        <v>0</v>
      </c>
      <c r="S1822" s="52">
        <f>R1822/$I$1894</f>
        <v>0</v>
      </c>
      <c r="T1822" s="54">
        <f>I1822*M1822/100-K1822</f>
        <v>329610000</v>
      </c>
      <c r="U1822" s="46">
        <f>T1822/K1822</f>
        <v>0.032961</v>
      </c>
    </row>
    <row r="1823">
      <c r="A1823" s="50">
        <v>3</v>
      </c>
      <c r="B1823" s="50" t="s">
        <v>555</v>
      </c>
      <c r="C1823" s="50" t="s">
        <v>23</v>
      </c>
      <c r="D1823" s="50" t="s">
        <v>556</v>
      </c>
      <c r="E1823" s="51">
        <v>43712</v>
      </c>
      <c r="F1823" s="51">
        <v>44808</v>
      </c>
      <c r="G1823" s="51">
        <v>43899</v>
      </c>
      <c r="H1823" s="52">
        <v>0.0925</v>
      </c>
      <c r="I1823" s="53">
        <v>9660000000</v>
      </c>
      <c r="J1823" s="54">
        <v>100</v>
      </c>
      <c r="K1823" s="54">
        <v>9660000000</v>
      </c>
      <c r="L1823" s="54">
        <v>100</v>
      </c>
      <c r="M1823" s="55">
        <v>103.9559</v>
      </c>
      <c r="N1823" s="56">
        <v>4</v>
      </c>
      <c r="O1823" s="52" t="e">
        <f>YIELD(E1823,F1823,H1823,J1823,L1823,N1823,2)</f>
        <v>#NAME?</v>
      </c>
      <c r="P1823" s="52" t="e">
        <f>YIELD(E1823,F1823,H1823,M1823,L1823,N1823,2)</f>
        <v>#NAME?</v>
      </c>
      <c r="Q1823" s="52">
        <f>H1823*L1823/M1823</f>
        <v>0.0889800386510049</v>
      </c>
      <c r="R1823" s="54">
        <f>I1823*O1823</f>
        <v>0</v>
      </c>
      <c r="S1823" s="52">
        <f>R1823/$I$1894</f>
        <v>0</v>
      </c>
      <c r="T1823" s="54">
        <f>I1823*M1823/100-K1823</f>
        <v>382139940</v>
      </c>
      <c r="U1823" s="46">
        <f>T1823/K1823</f>
        <v>0.039559</v>
      </c>
    </row>
    <row r="1824">
      <c r="A1824" s="50">
        <v>4</v>
      </c>
      <c r="B1824" s="50" t="s">
        <v>660</v>
      </c>
      <c r="C1824" s="50" t="s">
        <v>23</v>
      </c>
      <c r="D1824" s="50" t="s">
        <v>661</v>
      </c>
      <c r="E1824" s="51">
        <v>43066</v>
      </c>
      <c r="F1824" s="51">
        <v>44750</v>
      </c>
      <c r="G1824" s="51">
        <v>43899</v>
      </c>
      <c r="H1824" s="52">
        <v>0.1</v>
      </c>
      <c r="I1824" s="53">
        <v>500000000</v>
      </c>
      <c r="J1824" s="54">
        <v>105.71</v>
      </c>
      <c r="K1824" s="54">
        <v>528550000</v>
      </c>
      <c r="L1824" s="54">
        <v>100</v>
      </c>
      <c r="M1824" s="55">
        <v>105.8299</v>
      </c>
      <c r="N1824" s="56">
        <v>4</v>
      </c>
      <c r="O1824" s="52" t="e">
        <f>YIELD(E1824,F1824,H1824,J1824,L1824,N1824,2)</f>
        <v>#NAME?</v>
      </c>
      <c r="P1824" s="52" t="e">
        <f>YIELD(E1824,F1824,H1824,M1824,L1824,N1824,2)</f>
        <v>#NAME?</v>
      </c>
      <c r="Q1824" s="52">
        <f>H1824*L1824/M1824</f>
        <v>0.094491254361952534</v>
      </c>
      <c r="R1824" s="54">
        <f>I1824*O1824</f>
        <v>0</v>
      </c>
      <c r="S1824" s="52">
        <f>R1824/$I$1894</f>
        <v>0</v>
      </c>
      <c r="T1824" s="54">
        <f>I1824*M1824/100-K1824</f>
        <v>599500</v>
      </c>
      <c r="U1824" s="46">
        <f>T1824/K1824</f>
        <v>0.0011342351716961499</v>
      </c>
    </row>
    <row r="1825">
      <c r="A1825" s="50">
        <v>5</v>
      </c>
      <c r="B1825" s="50" t="s">
        <v>330</v>
      </c>
      <c r="C1825" s="50" t="s">
        <v>23</v>
      </c>
      <c r="D1825" s="50" t="s">
        <v>331</v>
      </c>
      <c r="E1825" s="51">
        <v>43507</v>
      </c>
      <c r="F1825" s="51">
        <v>44058</v>
      </c>
      <c r="G1825" s="51">
        <v>43899</v>
      </c>
      <c r="H1825" s="52">
        <v>0.076</v>
      </c>
      <c r="I1825" s="53">
        <v>2500000000</v>
      </c>
      <c r="J1825" s="54">
        <v>101.02</v>
      </c>
      <c r="K1825" s="54">
        <v>2525500000</v>
      </c>
      <c r="L1825" s="54">
        <v>100</v>
      </c>
      <c r="M1825" s="55">
        <v>101.0122</v>
      </c>
      <c r="N1825" s="56">
        <v>4</v>
      </c>
      <c r="O1825" s="52" t="e">
        <f>YIELD(E1825,F1825,H1825,J1825,L1825,N1825,2)</f>
        <v>#NAME?</v>
      </c>
      <c r="P1825" s="52" t="e">
        <f>YIELD(E1825,F1825,H1825,M1825,L1825,N1825,2)</f>
        <v>#NAME?</v>
      </c>
      <c r="Q1825" s="52">
        <f>H1825*L1825/M1825</f>
        <v>0.075238436545288584</v>
      </c>
      <c r="R1825" s="54">
        <f>I1825*O1825</f>
        <v>0</v>
      </c>
      <c r="S1825" s="52">
        <f>R1825/$I$1894</f>
        <v>0</v>
      </c>
      <c r="T1825" s="54">
        <f>I1825*M1825/100-K1825</f>
        <v>-194999.99999952316</v>
      </c>
      <c r="U1825" s="46">
        <f>T1825/K1825</f>
        <v>-7.72124331813594E-05</v>
      </c>
    </row>
    <row r="1826">
      <c r="A1826" s="50">
        <v>6</v>
      </c>
      <c r="B1826" s="50" t="s">
        <v>345</v>
      </c>
      <c r="C1826" s="50" t="s">
        <v>23</v>
      </c>
      <c r="D1826" s="50" t="s">
        <v>346</v>
      </c>
      <c r="E1826" s="51">
        <v>43649</v>
      </c>
      <c r="F1826" s="51">
        <v>45519</v>
      </c>
      <c r="G1826" s="51">
        <v>43899</v>
      </c>
      <c r="H1826" s="52">
        <v>0.0825</v>
      </c>
      <c r="I1826" s="53">
        <v>2000000000</v>
      </c>
      <c r="J1826" s="54">
        <v>99.73</v>
      </c>
      <c r="K1826" s="54">
        <v>1994600000</v>
      </c>
      <c r="L1826" s="54">
        <v>100</v>
      </c>
      <c r="M1826" s="55">
        <v>104.0159</v>
      </c>
      <c r="N1826" s="56">
        <v>4</v>
      </c>
      <c r="O1826" s="52" t="e">
        <f>YIELD(E1826,F1826,H1826,J1826,L1826,N1826,2)</f>
        <v>#NAME?</v>
      </c>
      <c r="P1826" s="52" t="e">
        <f>YIELD(E1826,F1826,H1826,M1826,L1826,N1826,2)</f>
        <v>#NAME?</v>
      </c>
      <c r="Q1826" s="52">
        <f>H1826*L1826/M1826</f>
        <v>0.079314797064679532</v>
      </c>
      <c r="R1826" s="54">
        <f>I1826*O1826</f>
        <v>0</v>
      </c>
      <c r="S1826" s="52">
        <f>R1826/$I$1894</f>
        <v>0</v>
      </c>
      <c r="T1826" s="54">
        <f>I1826*M1826/100-K1826</f>
        <v>85718000</v>
      </c>
      <c r="U1826" s="46">
        <f>T1826/K1826</f>
        <v>0.042975032587987565</v>
      </c>
    </row>
    <row r="1827">
      <c r="A1827" s="50">
        <v>7</v>
      </c>
      <c r="B1827" s="50" t="s">
        <v>563</v>
      </c>
      <c r="C1827" s="50" t="s">
        <v>23</v>
      </c>
      <c r="D1827" s="50" t="s">
        <v>564</v>
      </c>
      <c r="E1827" s="51">
        <v>43524</v>
      </c>
      <c r="F1827" s="51">
        <v>44353</v>
      </c>
      <c r="G1827" s="51">
        <v>43899</v>
      </c>
      <c r="H1827" s="52">
        <v>0.075</v>
      </c>
      <c r="I1827" s="53">
        <v>1000000000</v>
      </c>
      <c r="J1827" s="54">
        <v>98.16</v>
      </c>
      <c r="K1827" s="54">
        <v>981600000</v>
      </c>
      <c r="L1827" s="54">
        <v>100</v>
      </c>
      <c r="M1827" s="55">
        <v>100.9545</v>
      </c>
      <c r="N1827" s="56">
        <v>4</v>
      </c>
      <c r="O1827" s="52" t="e">
        <f>YIELD(E1827,F1827,H1827,J1827,L1827,N1827,2)</f>
        <v>#NAME?</v>
      </c>
      <c r="P1827" s="52" t="e">
        <f>YIELD(E1827,F1827,H1827,M1827,L1827,N1827,2)</f>
        <v>#NAME?</v>
      </c>
      <c r="Q1827" s="52">
        <f>H1827*L1827/M1827</f>
        <v>0.0742908934222843</v>
      </c>
      <c r="R1827" s="54">
        <f>I1827*O1827</f>
        <v>0</v>
      </c>
      <c r="S1827" s="52">
        <f>R1827/$I$1894</f>
        <v>0</v>
      </c>
      <c r="T1827" s="54">
        <f>I1827*M1827/100-K1827</f>
        <v>27945000</v>
      </c>
      <c r="U1827" s="46">
        <f>T1827/K1827</f>
        <v>0.02846882640586797</v>
      </c>
    </row>
    <row r="1828">
      <c r="A1828" s="50">
        <v>8</v>
      </c>
      <c r="B1828" s="50" t="s">
        <v>565</v>
      </c>
      <c r="C1828" s="50" t="s">
        <v>23</v>
      </c>
      <c r="D1828" s="50" t="s">
        <v>566</v>
      </c>
      <c r="E1828" s="51">
        <v>43649</v>
      </c>
      <c r="F1828" s="51">
        <v>44467</v>
      </c>
      <c r="G1828" s="51">
        <v>43899</v>
      </c>
      <c r="H1828" s="52">
        <v>0.09</v>
      </c>
      <c r="I1828" s="53">
        <v>1000000000</v>
      </c>
      <c r="J1828" s="54">
        <v>100.45</v>
      </c>
      <c r="K1828" s="54">
        <v>1004500000</v>
      </c>
      <c r="L1828" s="54">
        <v>100</v>
      </c>
      <c r="M1828" s="55">
        <v>103.8643</v>
      </c>
      <c r="N1828" s="56">
        <v>4</v>
      </c>
      <c r="O1828" s="52" t="e">
        <f>YIELD(E1828,F1828,H1828,J1828,L1828,N1828,2)</f>
        <v>#NAME?</v>
      </c>
      <c r="P1828" s="52" t="e">
        <f>YIELD(E1828,F1828,H1828,M1828,L1828,N1828,2)</f>
        <v>#NAME?</v>
      </c>
      <c r="Q1828" s="52">
        <f>H1828*L1828/M1828</f>
        <v>0.086651525114981753</v>
      </c>
      <c r="R1828" s="54">
        <f>I1828*O1828</f>
        <v>0</v>
      </c>
      <c r="S1828" s="52">
        <f>R1828/$I$1894</f>
        <v>0</v>
      </c>
      <c r="T1828" s="54">
        <f>I1828*M1828/100-K1828</f>
        <v>34143000</v>
      </c>
      <c r="U1828" s="46">
        <f>T1828/K1828</f>
        <v>0.033990044798407171</v>
      </c>
    </row>
    <row r="1829">
      <c r="A1829" s="50">
        <v>9</v>
      </c>
      <c r="B1829" s="50" t="s">
        <v>332</v>
      </c>
      <c r="C1829" s="50" t="s">
        <v>23</v>
      </c>
      <c r="D1829" s="50" t="s">
        <v>333</v>
      </c>
      <c r="E1829" s="51">
        <v>43300</v>
      </c>
      <c r="F1829" s="51">
        <v>44188</v>
      </c>
      <c r="G1829" s="51">
        <v>43899</v>
      </c>
      <c r="H1829" s="52">
        <v>0.1085</v>
      </c>
      <c r="I1829" s="53">
        <v>3000000000</v>
      </c>
      <c r="J1829" s="54">
        <v>105.63</v>
      </c>
      <c r="K1829" s="54">
        <v>3168900000</v>
      </c>
      <c r="L1829" s="54">
        <v>100</v>
      </c>
      <c r="M1829" s="55">
        <v>103.3951</v>
      </c>
      <c r="N1829" s="56">
        <v>4</v>
      </c>
      <c r="O1829" s="52" t="e">
        <f>YIELD(E1829,F1829,H1829,J1829,L1829,N1829,2)</f>
        <v>#NAME?</v>
      </c>
      <c r="P1829" s="52" t="e">
        <f>YIELD(E1829,F1829,H1829,M1829,L1829,N1829,2)</f>
        <v>#NAME?</v>
      </c>
      <c r="Q1829" s="52">
        <f>H1829*L1829/M1829</f>
        <v>0.10493727459038194</v>
      </c>
      <c r="R1829" s="54">
        <f>I1829*O1829</f>
        <v>0</v>
      </c>
      <c r="S1829" s="52">
        <f>R1829/$I$1894</f>
        <v>0</v>
      </c>
      <c r="T1829" s="54">
        <f>I1829*M1829/100-K1829</f>
        <v>-67047000</v>
      </c>
      <c r="U1829" s="46">
        <f>T1829/K1829</f>
        <v>-0.021157815014673863</v>
      </c>
    </row>
    <row r="1830">
      <c r="A1830" s="50">
        <v>10</v>
      </c>
      <c r="B1830" s="50" t="s">
        <v>810</v>
      </c>
      <c r="C1830" s="50" t="s">
        <v>23</v>
      </c>
      <c r="D1830" s="50" t="s">
        <v>811</v>
      </c>
      <c r="E1830" s="51">
        <v>43129</v>
      </c>
      <c r="F1830" s="51">
        <v>44189</v>
      </c>
      <c r="G1830" s="51">
        <v>43899</v>
      </c>
      <c r="H1830" s="52">
        <v>0.12</v>
      </c>
      <c r="I1830" s="53">
        <v>1000000000</v>
      </c>
      <c r="J1830" s="54">
        <v>110.5</v>
      </c>
      <c r="K1830" s="54">
        <v>1105000000</v>
      </c>
      <c r="L1830" s="54">
        <v>100</v>
      </c>
      <c r="M1830" s="55">
        <v>104.1329</v>
      </c>
      <c r="N1830" s="56">
        <v>4</v>
      </c>
      <c r="O1830" s="52" t="e">
        <f>YIELD(E1830,F1830,H1830,J1830,L1830,N1830,2)</f>
        <v>#NAME?</v>
      </c>
      <c r="P1830" s="52" t="e">
        <f>YIELD(E1830,F1830,H1830,M1830,L1830,N1830,2)</f>
        <v>#NAME?</v>
      </c>
      <c r="Q1830" s="52">
        <f>H1830*L1830/M1830</f>
        <v>0.11523735534110736</v>
      </c>
      <c r="R1830" s="54">
        <f>I1830*O1830</f>
        <v>0</v>
      </c>
      <c r="S1830" s="52">
        <f>R1830/$I$1894</f>
        <v>0</v>
      </c>
      <c r="T1830" s="54">
        <f>I1830*M1830/100-K1830</f>
        <v>-63671000</v>
      </c>
      <c r="U1830" s="46">
        <f>T1830/K1830</f>
        <v>-0.057620814479638009</v>
      </c>
    </row>
    <row r="1831">
      <c r="A1831" s="50">
        <v>11</v>
      </c>
      <c r="B1831" s="50" t="s">
        <v>517</v>
      </c>
      <c r="C1831" s="50" t="s">
        <v>23</v>
      </c>
      <c r="D1831" s="50" t="s">
        <v>518</v>
      </c>
      <c r="E1831" s="51">
        <v>43462</v>
      </c>
      <c r="F1831" s="51">
        <v>44558</v>
      </c>
      <c r="G1831" s="51">
        <v>43899</v>
      </c>
      <c r="H1831" s="52">
        <v>0.104</v>
      </c>
      <c r="I1831" s="53">
        <v>3000000000</v>
      </c>
      <c r="J1831" s="54">
        <v>100</v>
      </c>
      <c r="K1831" s="54">
        <v>3000000000</v>
      </c>
      <c r="L1831" s="54">
        <v>100</v>
      </c>
      <c r="M1831" s="55">
        <v>105.0058</v>
      </c>
      <c r="N1831" s="56">
        <v>4</v>
      </c>
      <c r="O1831" s="52" t="e">
        <f>YIELD(E1831,F1831,H1831,J1831,L1831,N1831,2)</f>
        <v>#NAME?</v>
      </c>
      <c r="P1831" s="52" t="e">
        <f>YIELD(E1831,F1831,H1831,M1831,L1831,N1831,2)</f>
        <v>#NAME?</v>
      </c>
      <c r="Q1831" s="52">
        <f>H1831*L1831/M1831</f>
        <v>0.099042148148007075</v>
      </c>
      <c r="R1831" s="54">
        <f>I1831*O1831</f>
        <v>0</v>
      </c>
      <c r="S1831" s="52">
        <f>R1831/$I$1894</f>
        <v>0</v>
      </c>
      <c r="T1831" s="54">
        <f>I1831*M1831/100-K1831</f>
        <v>150174000</v>
      </c>
      <c r="U1831" s="46">
        <f>T1831/K1831</f>
        <v>0.050058</v>
      </c>
    </row>
    <row r="1832">
      <c r="A1832" s="50">
        <v>12</v>
      </c>
      <c r="B1832" s="50" t="s">
        <v>730</v>
      </c>
      <c r="C1832" s="50" t="s">
        <v>23</v>
      </c>
      <c r="D1832" s="50" t="s">
        <v>731</v>
      </c>
      <c r="E1832" s="51">
        <v>43670</v>
      </c>
      <c r="F1832" s="51">
        <v>45366</v>
      </c>
      <c r="G1832" s="51">
        <v>43899</v>
      </c>
      <c r="H1832" s="52">
        <v>0.08375</v>
      </c>
      <c r="I1832" s="53">
        <v>5000000000</v>
      </c>
      <c r="J1832" s="54">
        <v>107.22</v>
      </c>
      <c r="K1832" s="54">
        <v>5361000000</v>
      </c>
      <c r="L1832" s="54">
        <v>100</v>
      </c>
      <c r="M1832" s="55">
        <v>108.5176</v>
      </c>
      <c r="N1832" s="56">
        <v>2</v>
      </c>
      <c r="O1832" s="52" t="e">
        <f>YIELD(E1832,F1832,H1832,J1832,L1832,N1832,2)</f>
        <v>#NAME?</v>
      </c>
      <c r="P1832" s="52" t="e">
        <f>YIELD(E1832,F1832,H1832,M1832,L1832,N1832,2)</f>
        <v>#NAME?</v>
      </c>
      <c r="Q1832" s="52">
        <f>H1832*L1832/M1832</f>
        <v>0.0771764211519606</v>
      </c>
      <c r="R1832" s="54">
        <f>I1832*O1832</f>
        <v>0</v>
      </c>
      <c r="S1832" s="52">
        <f>R1832/$I$1894</f>
        <v>0</v>
      </c>
      <c r="T1832" s="54">
        <f>I1832*M1832/100-K1832</f>
        <v>64880000</v>
      </c>
      <c r="U1832" s="46">
        <f>T1832/K1832</f>
        <v>0.012102219735124044</v>
      </c>
    </row>
    <row r="1833">
      <c r="A1833" s="50">
        <v>13</v>
      </c>
      <c r="B1833" s="50" t="s">
        <v>528</v>
      </c>
      <c r="C1833" s="50" t="s">
        <v>23</v>
      </c>
      <c r="D1833" s="50" t="s">
        <v>529</v>
      </c>
      <c r="E1833" s="51">
        <v>43285</v>
      </c>
      <c r="F1833" s="51">
        <v>49810</v>
      </c>
      <c r="G1833" s="51">
        <v>43899</v>
      </c>
      <c r="H1833" s="52">
        <v>0.0825</v>
      </c>
      <c r="I1833" s="53">
        <v>101000000</v>
      </c>
      <c r="J1833" s="54">
        <v>99.155</v>
      </c>
      <c r="K1833" s="54">
        <v>100146550</v>
      </c>
      <c r="L1833" s="54">
        <v>100</v>
      </c>
      <c r="M1833" s="55">
        <v>107.215</v>
      </c>
      <c r="N1833" s="56">
        <v>2</v>
      </c>
      <c r="O1833" s="52" t="e">
        <f>YIELD(E1833,F1833,H1833,J1833,L1833,N1833,2)</f>
        <v>#NAME?</v>
      </c>
      <c r="P1833" s="52" t="e">
        <f>YIELD(E1833,F1833,H1833,M1833,L1833,N1833,2)</f>
        <v>#NAME?</v>
      </c>
      <c r="Q1833" s="52">
        <f>H1833*L1833/M1833</f>
        <v>0.0769481882199319</v>
      </c>
      <c r="R1833" s="54">
        <f>I1833*O1833</f>
        <v>0</v>
      </c>
      <c r="S1833" s="52">
        <f>R1833/$I$1894</f>
        <v>0</v>
      </c>
      <c r="T1833" s="54">
        <f>I1833*M1833/100-K1833</f>
        <v>8140600</v>
      </c>
      <c r="U1833" s="46">
        <f>T1833/K1833</f>
        <v>0.081286874086026931</v>
      </c>
    </row>
    <row r="1834">
      <c r="A1834" s="50">
        <v>14</v>
      </c>
      <c r="B1834" s="50" t="s">
        <v>732</v>
      </c>
      <c r="C1834" s="50" t="s">
        <v>23</v>
      </c>
      <c r="D1834" s="50" t="s">
        <v>733</v>
      </c>
      <c r="E1834" s="51">
        <v>43082</v>
      </c>
      <c r="F1834" s="51">
        <v>47983</v>
      </c>
      <c r="G1834" s="51">
        <v>43899</v>
      </c>
      <c r="H1834" s="52">
        <v>0.0875</v>
      </c>
      <c r="I1834" s="53">
        <v>2942000000</v>
      </c>
      <c r="J1834" s="54">
        <v>113.268753</v>
      </c>
      <c r="K1834" s="54">
        <v>3332366713.26</v>
      </c>
      <c r="L1834" s="54">
        <v>100</v>
      </c>
      <c r="M1834" s="55">
        <v>110.7546</v>
      </c>
      <c r="N1834" s="56">
        <v>2</v>
      </c>
      <c r="O1834" s="52" t="e">
        <f>YIELD(E1834,F1834,H1834,J1834,L1834,N1834,2)</f>
        <v>#NAME?</v>
      </c>
      <c r="P1834" s="52" t="e">
        <f>YIELD(E1834,F1834,H1834,M1834,L1834,N1834,2)</f>
        <v>#NAME?</v>
      </c>
      <c r="Q1834" s="52">
        <f>H1834*L1834/M1834</f>
        <v>0.079003490599938969</v>
      </c>
      <c r="R1834" s="54">
        <f>I1834*O1834</f>
        <v>0</v>
      </c>
      <c r="S1834" s="52">
        <f>R1834/$I$1894</f>
        <v>0</v>
      </c>
      <c r="T1834" s="54">
        <f>I1834*M1834/100-K1834</f>
        <v>-73966381.260000229</v>
      </c>
      <c r="U1834" s="46">
        <f>T1834/K1834</f>
        <v>-0.022196351009532236</v>
      </c>
    </row>
    <row r="1835">
      <c r="A1835" s="50">
        <v>15</v>
      </c>
      <c r="B1835" s="50" t="s">
        <v>662</v>
      </c>
      <c r="C1835" s="50" t="s">
        <v>23</v>
      </c>
      <c r="D1835" s="50" t="s">
        <v>663</v>
      </c>
      <c r="E1835" s="51">
        <v>43585</v>
      </c>
      <c r="F1835" s="51">
        <v>47253</v>
      </c>
      <c r="G1835" s="51">
        <v>43899</v>
      </c>
      <c r="H1835" s="52">
        <v>0.0825</v>
      </c>
      <c r="I1835" s="53">
        <v>467000000</v>
      </c>
      <c r="J1835" s="54">
        <v>103.473256</v>
      </c>
      <c r="K1835" s="54">
        <v>483220105.52</v>
      </c>
      <c r="L1835" s="54">
        <v>100</v>
      </c>
      <c r="M1835" s="55">
        <v>107.3335</v>
      </c>
      <c r="N1835" s="56">
        <v>2</v>
      </c>
      <c r="O1835" s="52" t="e">
        <f>YIELD(E1835,F1835,H1835,J1835,L1835,N1835,2)</f>
        <v>#NAME?</v>
      </c>
      <c r="P1835" s="52" t="e">
        <f>YIELD(E1835,F1835,H1835,M1835,L1835,N1835,2)</f>
        <v>#NAME?</v>
      </c>
      <c r="Q1835" s="52">
        <f>H1835*L1835/M1835</f>
        <v>0.076863234684418191</v>
      </c>
      <c r="R1835" s="54">
        <f>I1835*O1835</f>
        <v>0</v>
      </c>
      <c r="S1835" s="52">
        <f>R1835/$I$1894</f>
        <v>0</v>
      </c>
      <c r="T1835" s="54">
        <f>I1835*M1835/100-K1835</f>
        <v>18027339.480000019</v>
      </c>
      <c r="U1835" s="46">
        <f>T1835/K1835</f>
        <v>0.037306683381066158</v>
      </c>
    </row>
    <row r="1836">
      <c r="A1836" s="50">
        <v>16</v>
      </c>
      <c r="B1836" s="50" t="s">
        <v>662</v>
      </c>
      <c r="C1836" s="50" t="s">
        <v>23</v>
      </c>
      <c r="D1836" s="50" t="s">
        <v>663</v>
      </c>
      <c r="E1836" s="51">
        <v>43601</v>
      </c>
      <c r="F1836" s="51">
        <v>47253</v>
      </c>
      <c r="G1836" s="51">
        <v>43899</v>
      </c>
      <c r="H1836" s="52">
        <v>0.0825</v>
      </c>
      <c r="I1836" s="53">
        <v>10000000000</v>
      </c>
      <c r="J1836" s="54">
        <v>103.473256</v>
      </c>
      <c r="K1836" s="54">
        <v>10347325600</v>
      </c>
      <c r="L1836" s="54">
        <v>100</v>
      </c>
      <c r="M1836" s="55">
        <v>107.3335</v>
      </c>
      <c r="N1836" s="56">
        <v>2</v>
      </c>
      <c r="O1836" s="52" t="e">
        <f>YIELD(E1836,F1836,H1836,J1836,L1836,N1836,2)</f>
        <v>#NAME?</v>
      </c>
      <c r="P1836" s="52" t="e">
        <f>YIELD(E1836,F1836,H1836,M1836,L1836,N1836,2)</f>
        <v>#NAME?</v>
      </c>
      <c r="Q1836" s="52">
        <f>H1836*L1836/M1836</f>
        <v>0.076863234684418191</v>
      </c>
      <c r="R1836" s="54">
        <f>I1836*O1836</f>
        <v>0</v>
      </c>
      <c r="S1836" s="52">
        <f>R1836/$I$1894</f>
        <v>0</v>
      </c>
      <c r="T1836" s="54">
        <f>I1836*M1836/100-K1836</f>
        <v>386024400</v>
      </c>
      <c r="U1836" s="46">
        <f>T1836/K1836</f>
        <v>0.037306683381066116</v>
      </c>
    </row>
    <row r="1837">
      <c r="A1837" s="50">
        <v>17</v>
      </c>
      <c r="B1837" s="50" t="s">
        <v>662</v>
      </c>
      <c r="C1837" s="50" t="s">
        <v>23</v>
      </c>
      <c r="D1837" s="50" t="s">
        <v>663</v>
      </c>
      <c r="E1837" s="51">
        <v>43647</v>
      </c>
      <c r="F1837" s="51">
        <v>47253</v>
      </c>
      <c r="G1837" s="51">
        <v>43899</v>
      </c>
      <c r="H1837" s="52">
        <v>0.0825</v>
      </c>
      <c r="I1837" s="53">
        <v>11000000000</v>
      </c>
      <c r="J1837" s="54">
        <v>103.473256</v>
      </c>
      <c r="K1837" s="54">
        <v>11382058160</v>
      </c>
      <c r="L1837" s="54">
        <v>100</v>
      </c>
      <c r="M1837" s="55">
        <v>107.3335</v>
      </c>
      <c r="N1837" s="56">
        <v>2</v>
      </c>
      <c r="O1837" s="52" t="e">
        <f>YIELD(E1837,F1837,H1837,J1837,L1837,N1837,2)</f>
        <v>#NAME?</v>
      </c>
      <c r="P1837" s="52" t="e">
        <f>YIELD(E1837,F1837,H1837,M1837,L1837,N1837,2)</f>
        <v>#NAME?</v>
      </c>
      <c r="Q1837" s="52">
        <f>H1837*L1837/M1837</f>
        <v>0.076863234684418191</v>
      </c>
      <c r="R1837" s="54">
        <f>I1837*O1837</f>
        <v>0</v>
      </c>
      <c r="S1837" s="52">
        <f>R1837/$I$1894</f>
        <v>0</v>
      </c>
      <c r="T1837" s="54">
        <f>I1837*M1837/100-K1837</f>
        <v>424626840</v>
      </c>
      <c r="U1837" s="46">
        <f>T1837/K1837</f>
        <v>0.037306683381066116</v>
      </c>
    </row>
    <row r="1838">
      <c r="A1838" s="50">
        <v>18</v>
      </c>
      <c r="B1838" s="50" t="s">
        <v>501</v>
      </c>
      <c r="C1838" s="50" t="s">
        <v>23</v>
      </c>
      <c r="D1838" s="50" t="s">
        <v>502</v>
      </c>
      <c r="E1838" s="51">
        <v>43859</v>
      </c>
      <c r="F1838" s="51">
        <v>50875</v>
      </c>
      <c r="G1838" s="51">
        <v>43899</v>
      </c>
      <c r="H1838" s="52">
        <v>0.08375</v>
      </c>
      <c r="I1838" s="53">
        <v>5000000000</v>
      </c>
      <c r="J1838" s="54">
        <v>107.39171053</v>
      </c>
      <c r="K1838" s="54">
        <v>5369585526.5</v>
      </c>
      <c r="L1838" s="54">
        <v>100</v>
      </c>
      <c r="M1838" s="55">
        <v>108.4698</v>
      </c>
      <c r="N1838" s="56">
        <v>2</v>
      </c>
      <c r="O1838" s="52" t="e">
        <f>YIELD(E1838,F1838,H1838,J1838,L1838,N1838,2)</f>
        <v>#NAME?</v>
      </c>
      <c r="P1838" s="52" t="e">
        <f>YIELD(E1838,F1838,H1838,M1838,L1838,N1838,2)</f>
        <v>#NAME?</v>
      </c>
      <c r="Q1838" s="52">
        <f>H1838*L1838/M1838</f>
        <v>0.077210430921786519</v>
      </c>
      <c r="R1838" s="54">
        <f>I1838*O1838</f>
        <v>0</v>
      </c>
      <c r="S1838" s="52">
        <f>R1838/$I$1894</f>
        <v>0</v>
      </c>
      <c r="T1838" s="54">
        <f>I1838*M1838/100-K1838</f>
        <v>53904473.500000954</v>
      </c>
      <c r="U1838" s="46">
        <f>T1838/K1838</f>
        <v>0.01003885183204018</v>
      </c>
    </row>
    <row r="1839">
      <c r="A1839" s="50">
        <v>19</v>
      </c>
      <c r="B1839" s="50" t="s">
        <v>501</v>
      </c>
      <c r="C1839" s="50" t="s">
        <v>23</v>
      </c>
      <c r="D1839" s="50" t="s">
        <v>502</v>
      </c>
      <c r="E1839" s="51">
        <v>43703</v>
      </c>
      <c r="F1839" s="51">
        <v>50875</v>
      </c>
      <c r="G1839" s="51">
        <v>43899</v>
      </c>
      <c r="H1839" s="52">
        <v>0.08375</v>
      </c>
      <c r="I1839" s="53">
        <v>8000000000</v>
      </c>
      <c r="J1839" s="54">
        <v>107.39171053</v>
      </c>
      <c r="K1839" s="54">
        <v>8591336842.4</v>
      </c>
      <c r="L1839" s="54">
        <v>100</v>
      </c>
      <c r="M1839" s="55">
        <v>108.4698</v>
      </c>
      <c r="N1839" s="56">
        <v>2</v>
      </c>
      <c r="O1839" s="52" t="e">
        <f>YIELD(E1839,F1839,H1839,J1839,L1839,N1839,2)</f>
        <v>#NAME?</v>
      </c>
      <c r="P1839" s="52" t="e">
        <f>YIELD(E1839,F1839,H1839,M1839,L1839,N1839,2)</f>
        <v>#NAME?</v>
      </c>
      <c r="Q1839" s="52">
        <f>H1839*L1839/M1839</f>
        <v>0.077210430921786519</v>
      </c>
      <c r="R1839" s="54">
        <f>I1839*O1839</f>
        <v>0</v>
      </c>
      <c r="S1839" s="52">
        <f>R1839/$I$1894</f>
        <v>0</v>
      </c>
      <c r="T1839" s="54">
        <f>I1839*M1839/100-K1839</f>
        <v>86247157.600000381</v>
      </c>
      <c r="U1839" s="46">
        <f>T1839/K1839</f>
        <v>0.010038851832040046</v>
      </c>
    </row>
    <row r="1840">
      <c r="A1840" s="50">
        <v>20</v>
      </c>
      <c r="B1840" s="50" t="s">
        <v>501</v>
      </c>
      <c r="C1840" s="50" t="s">
        <v>23</v>
      </c>
      <c r="D1840" s="50" t="s">
        <v>502</v>
      </c>
      <c r="E1840" s="51">
        <v>43791</v>
      </c>
      <c r="F1840" s="51">
        <v>50875</v>
      </c>
      <c r="G1840" s="51">
        <v>43899</v>
      </c>
      <c r="H1840" s="52">
        <v>0.08375</v>
      </c>
      <c r="I1840" s="53">
        <v>6000000000</v>
      </c>
      <c r="J1840" s="54">
        <v>107.39171053</v>
      </c>
      <c r="K1840" s="54">
        <v>6443502631.7999992</v>
      </c>
      <c r="L1840" s="54">
        <v>100</v>
      </c>
      <c r="M1840" s="55">
        <v>108.4698</v>
      </c>
      <c r="N1840" s="56">
        <v>2</v>
      </c>
      <c r="O1840" s="52" t="e">
        <f>YIELD(E1840,F1840,H1840,J1840,L1840,N1840,2)</f>
        <v>#NAME?</v>
      </c>
      <c r="P1840" s="52" t="e">
        <f>YIELD(E1840,F1840,H1840,M1840,L1840,N1840,2)</f>
        <v>#NAME?</v>
      </c>
      <c r="Q1840" s="52">
        <f>H1840*L1840/M1840</f>
        <v>0.077210430921786519</v>
      </c>
      <c r="R1840" s="54">
        <f>I1840*O1840</f>
        <v>0</v>
      </c>
      <c r="S1840" s="52">
        <f>R1840/$I$1894</f>
        <v>0</v>
      </c>
      <c r="T1840" s="54">
        <f>I1840*M1840/100-K1840</f>
        <v>64685368.200000763</v>
      </c>
      <c r="U1840" s="46">
        <f>T1840/K1840</f>
        <v>0.010038851832040121</v>
      </c>
    </row>
    <row r="1841">
      <c r="A1841" s="50">
        <v>21</v>
      </c>
      <c r="B1841" s="50" t="s">
        <v>690</v>
      </c>
      <c r="C1841" s="50" t="s">
        <v>23</v>
      </c>
      <c r="D1841" s="50" t="s">
        <v>691</v>
      </c>
      <c r="E1841" s="51">
        <v>43761</v>
      </c>
      <c r="F1841" s="51">
        <v>49475</v>
      </c>
      <c r="G1841" s="51">
        <v>43899</v>
      </c>
      <c r="H1841" s="52">
        <v>0.075</v>
      </c>
      <c r="I1841" s="53">
        <v>5000000000</v>
      </c>
      <c r="J1841" s="54">
        <v>99.98</v>
      </c>
      <c r="K1841" s="54">
        <v>4999000000</v>
      </c>
      <c r="L1841" s="54">
        <v>100</v>
      </c>
      <c r="M1841" s="55">
        <v>99.6366</v>
      </c>
      <c r="N1841" s="56">
        <v>2</v>
      </c>
      <c r="O1841" s="52" t="e">
        <f>YIELD(E1841,F1841,H1841,J1841,L1841,N1841,2)</f>
        <v>#NAME?</v>
      </c>
      <c r="P1841" s="52" t="e">
        <f>YIELD(E1841,F1841,H1841,M1841,L1841,N1841,2)</f>
        <v>#NAME?</v>
      </c>
      <c r="Q1841" s="52">
        <f>H1841*L1841/M1841</f>
        <v>0.075273544059110811</v>
      </c>
      <c r="R1841" s="54">
        <f>I1841*O1841</f>
        <v>0</v>
      </c>
      <c r="S1841" s="52">
        <f>R1841/$I$1894</f>
        <v>0</v>
      </c>
      <c r="T1841" s="54">
        <f>I1841*M1841/100-K1841</f>
        <v>-17170000</v>
      </c>
      <c r="U1841" s="46">
        <f>T1841/K1841</f>
        <v>-0.0034346869373874777</v>
      </c>
    </row>
    <row r="1842">
      <c r="A1842" s="50">
        <v>22</v>
      </c>
      <c r="B1842" s="50" t="s">
        <v>571</v>
      </c>
      <c r="C1842" s="50" t="s">
        <v>23</v>
      </c>
      <c r="D1842" s="50" t="s">
        <v>572</v>
      </c>
      <c r="E1842" s="51">
        <v>43720</v>
      </c>
      <c r="F1842" s="51">
        <v>47741</v>
      </c>
      <c r="G1842" s="51">
        <v>43899</v>
      </c>
      <c r="H1842" s="52">
        <v>0.07</v>
      </c>
      <c r="I1842" s="53">
        <v>9000000000</v>
      </c>
      <c r="J1842" s="54">
        <v>99.38553191</v>
      </c>
      <c r="K1842" s="54">
        <v>8944697871.9</v>
      </c>
      <c r="L1842" s="54">
        <v>100</v>
      </c>
      <c r="M1842" s="55">
        <v>99.5</v>
      </c>
      <c r="N1842" s="56">
        <v>2</v>
      </c>
      <c r="O1842" s="52" t="e">
        <f>YIELD(E1842,F1842,H1842,J1842,L1842,N1842,2)</f>
        <v>#NAME?</v>
      </c>
      <c r="P1842" s="52" t="e">
        <f>YIELD(E1842,F1842,H1842,M1842,L1842,N1842,2)</f>
        <v>#NAME?</v>
      </c>
      <c r="Q1842" s="52">
        <f>H1842*L1842/M1842</f>
        <v>0.070351758793969862</v>
      </c>
      <c r="R1842" s="54">
        <f>I1842*O1842</f>
        <v>0</v>
      </c>
      <c r="S1842" s="52">
        <f>R1842/$I$1894</f>
        <v>0</v>
      </c>
      <c r="T1842" s="54">
        <f>I1842*M1842/100-K1842</f>
        <v>10302128.100000382</v>
      </c>
      <c r="U1842" s="46">
        <f>T1842/K1842</f>
        <v>0.0011517580859119663</v>
      </c>
    </row>
    <row r="1843">
      <c r="A1843" s="50">
        <v>23</v>
      </c>
      <c r="B1843" s="50" t="s">
        <v>571</v>
      </c>
      <c r="C1843" s="50" t="s">
        <v>23</v>
      </c>
      <c r="D1843" s="50" t="s">
        <v>572</v>
      </c>
      <c r="E1843" s="51">
        <v>43854</v>
      </c>
      <c r="F1843" s="51">
        <v>47741</v>
      </c>
      <c r="G1843" s="51">
        <v>43899</v>
      </c>
      <c r="H1843" s="52">
        <v>0.07</v>
      </c>
      <c r="I1843" s="53">
        <v>5000000000</v>
      </c>
      <c r="J1843" s="54">
        <v>99.38553191</v>
      </c>
      <c r="K1843" s="54">
        <v>4969276595.5</v>
      </c>
      <c r="L1843" s="54">
        <v>100</v>
      </c>
      <c r="M1843" s="55">
        <v>99.5</v>
      </c>
      <c r="N1843" s="56">
        <v>2</v>
      </c>
      <c r="O1843" s="52" t="e">
        <f>YIELD(E1843,F1843,H1843,J1843,L1843,N1843,2)</f>
        <v>#NAME?</v>
      </c>
      <c r="P1843" s="52" t="e">
        <f>YIELD(E1843,F1843,H1843,M1843,L1843,N1843,2)</f>
        <v>#NAME?</v>
      </c>
      <c r="Q1843" s="52">
        <f>H1843*L1843/M1843</f>
        <v>0.070351758793969862</v>
      </c>
      <c r="R1843" s="54">
        <f>I1843*O1843</f>
        <v>0</v>
      </c>
      <c r="S1843" s="52">
        <f>R1843/$I$1894</f>
        <v>0</v>
      </c>
      <c r="T1843" s="54">
        <f>I1843*M1843/100-K1843</f>
        <v>5723404.5</v>
      </c>
      <c r="U1843" s="46">
        <f>T1843/K1843</f>
        <v>0.0011517580859119235</v>
      </c>
    </row>
    <row r="1844">
      <c r="A1844" s="50">
        <v>24</v>
      </c>
      <c r="B1844" s="50" t="s">
        <v>571</v>
      </c>
      <c r="C1844" s="50" t="s">
        <v>23</v>
      </c>
      <c r="D1844" s="50" t="s">
        <v>572</v>
      </c>
      <c r="E1844" s="51">
        <v>43860</v>
      </c>
      <c r="F1844" s="51">
        <v>47741</v>
      </c>
      <c r="G1844" s="51">
        <v>43899</v>
      </c>
      <c r="H1844" s="52">
        <v>0.07</v>
      </c>
      <c r="I1844" s="53">
        <v>3000000000</v>
      </c>
      <c r="J1844" s="54">
        <v>99.38553191</v>
      </c>
      <c r="K1844" s="54">
        <v>2981565957.2999997</v>
      </c>
      <c r="L1844" s="54">
        <v>100</v>
      </c>
      <c r="M1844" s="55">
        <v>99.5</v>
      </c>
      <c r="N1844" s="56">
        <v>2</v>
      </c>
      <c r="O1844" s="52" t="e">
        <f>YIELD(E1844,F1844,H1844,J1844,L1844,N1844,2)</f>
        <v>#NAME?</v>
      </c>
      <c r="P1844" s="52" t="e">
        <f>YIELD(E1844,F1844,H1844,M1844,L1844,N1844,2)</f>
        <v>#NAME?</v>
      </c>
      <c r="Q1844" s="52">
        <f>H1844*L1844/M1844</f>
        <v>0.070351758793969862</v>
      </c>
      <c r="R1844" s="54">
        <f>I1844*O1844</f>
        <v>0</v>
      </c>
      <c r="S1844" s="52">
        <f>R1844/$I$1894</f>
        <v>0</v>
      </c>
      <c r="T1844" s="54">
        <f>I1844*M1844/100-K1844</f>
        <v>3434042.7000002861</v>
      </c>
      <c r="U1844" s="46">
        <f>T1844/K1844</f>
        <v>0.0011517580859120196</v>
      </c>
    </row>
    <row r="1845">
      <c r="A1845" s="50">
        <v>25</v>
      </c>
      <c r="B1845" s="50" t="s">
        <v>571</v>
      </c>
      <c r="C1845" s="50" t="s">
        <v>23</v>
      </c>
      <c r="D1845" s="50" t="s">
        <v>572</v>
      </c>
      <c r="E1845" s="51">
        <v>43822</v>
      </c>
      <c r="F1845" s="51">
        <v>47741</v>
      </c>
      <c r="G1845" s="51">
        <v>43899</v>
      </c>
      <c r="H1845" s="52">
        <v>0.07</v>
      </c>
      <c r="I1845" s="53">
        <v>3500000000</v>
      </c>
      <c r="J1845" s="54">
        <v>99.38553191</v>
      </c>
      <c r="K1845" s="54">
        <v>3478493616.8500004</v>
      </c>
      <c r="L1845" s="54">
        <v>100</v>
      </c>
      <c r="M1845" s="55">
        <v>99.5</v>
      </c>
      <c r="N1845" s="56">
        <v>2</v>
      </c>
      <c r="O1845" s="52" t="e">
        <f>YIELD(E1845,F1845,H1845,J1845,L1845,N1845,2)</f>
        <v>#NAME?</v>
      </c>
      <c r="P1845" s="52" t="e">
        <f>YIELD(E1845,F1845,H1845,M1845,L1845,N1845,2)</f>
        <v>#NAME?</v>
      </c>
      <c r="Q1845" s="52">
        <f>H1845*L1845/M1845</f>
        <v>0.070351758793969862</v>
      </c>
      <c r="R1845" s="54">
        <f>I1845*O1845</f>
        <v>0</v>
      </c>
      <c r="S1845" s="52">
        <f>R1845/$I$1894</f>
        <v>0</v>
      </c>
      <c r="T1845" s="54">
        <f>I1845*M1845/100-K1845</f>
        <v>4006383.1499996185</v>
      </c>
      <c r="U1845" s="46">
        <f>T1845/K1845</f>
        <v>0.0011517580859118138</v>
      </c>
    </row>
    <row r="1846">
      <c r="A1846" s="50">
        <v>26</v>
      </c>
      <c r="B1846" s="50" t="s">
        <v>571</v>
      </c>
      <c r="C1846" s="50" t="s">
        <v>23</v>
      </c>
      <c r="D1846" s="50" t="s">
        <v>572</v>
      </c>
      <c r="E1846" s="51">
        <v>43734</v>
      </c>
      <c r="F1846" s="51">
        <v>47741</v>
      </c>
      <c r="G1846" s="51">
        <v>43899</v>
      </c>
      <c r="H1846" s="52">
        <v>0.07</v>
      </c>
      <c r="I1846" s="53">
        <v>3000000000</v>
      </c>
      <c r="J1846" s="54">
        <v>99.38553191</v>
      </c>
      <c r="K1846" s="54">
        <v>2981565957.2999997</v>
      </c>
      <c r="L1846" s="54">
        <v>100</v>
      </c>
      <c r="M1846" s="55">
        <v>99.5</v>
      </c>
      <c r="N1846" s="56">
        <v>2</v>
      </c>
      <c r="O1846" s="52" t="e">
        <f>YIELD(E1846,F1846,H1846,J1846,L1846,N1846,2)</f>
        <v>#NAME?</v>
      </c>
      <c r="P1846" s="52" t="e">
        <f>YIELD(E1846,F1846,H1846,M1846,L1846,N1846,2)</f>
        <v>#NAME?</v>
      </c>
      <c r="Q1846" s="52">
        <f>H1846*L1846/M1846</f>
        <v>0.070351758793969862</v>
      </c>
      <c r="R1846" s="54">
        <f>I1846*O1846</f>
        <v>0</v>
      </c>
      <c r="S1846" s="52">
        <f>R1846/$I$1894</f>
        <v>0</v>
      </c>
      <c r="T1846" s="54">
        <f>I1846*M1846/100-K1846</f>
        <v>3434042.7000002861</v>
      </c>
      <c r="U1846" s="46">
        <f>T1846/K1846</f>
        <v>0.0011517580859120196</v>
      </c>
    </row>
    <row r="1847">
      <c r="A1847" s="50">
        <v>27</v>
      </c>
      <c r="B1847" s="50" t="s">
        <v>692</v>
      </c>
      <c r="C1847" s="50" t="s">
        <v>23</v>
      </c>
      <c r="D1847" s="50" t="s">
        <v>693</v>
      </c>
      <c r="E1847" s="51">
        <v>43867</v>
      </c>
      <c r="F1847" s="51">
        <v>51241</v>
      </c>
      <c r="G1847" s="51">
        <v>43899</v>
      </c>
      <c r="H1847" s="52">
        <v>0.075</v>
      </c>
      <c r="I1847" s="53">
        <v>7000000000</v>
      </c>
      <c r="J1847" s="54">
        <v>101.92</v>
      </c>
      <c r="K1847" s="54">
        <v>7134400000</v>
      </c>
      <c r="L1847" s="54">
        <v>100</v>
      </c>
      <c r="M1847" s="55">
        <v>100.0547</v>
      </c>
      <c r="N1847" s="56">
        <v>2</v>
      </c>
      <c r="O1847" s="52" t="e">
        <f>YIELD(E1847,F1847,H1847,J1847,L1847,N1847,2)</f>
        <v>#NAME?</v>
      </c>
      <c r="P1847" s="52" t="e">
        <f>YIELD(E1847,F1847,H1847,M1847,L1847,N1847,2)</f>
        <v>#NAME?</v>
      </c>
      <c r="Q1847" s="52">
        <f>H1847*L1847/M1847</f>
        <v>0.074958997428406671</v>
      </c>
      <c r="R1847" s="54">
        <f>I1847*O1847</f>
        <v>0</v>
      </c>
      <c r="S1847" s="52">
        <f>R1847/$I$1894</f>
        <v>0</v>
      </c>
      <c r="T1847" s="54">
        <f>I1847*M1847/100-K1847</f>
        <v>-130571000</v>
      </c>
      <c r="U1847" s="46">
        <f>T1847/K1847</f>
        <v>-0.018301609105180534</v>
      </c>
    </row>
    <row r="1848">
      <c r="A1848" s="50">
        <v>28</v>
      </c>
      <c r="B1848" s="50" t="s">
        <v>823</v>
      </c>
      <c r="C1848" s="50" t="s">
        <v>23</v>
      </c>
      <c r="D1848" s="50" t="s">
        <v>824</v>
      </c>
      <c r="E1848" s="51">
        <v>43650</v>
      </c>
      <c r="F1848" s="51">
        <v>44441</v>
      </c>
      <c r="G1848" s="51">
        <v>43899</v>
      </c>
      <c r="H1848" s="52">
        <v>0.086</v>
      </c>
      <c r="I1848" s="53">
        <v>5000000000</v>
      </c>
      <c r="J1848" s="54">
        <v>101.1</v>
      </c>
      <c r="K1848" s="54">
        <v>5055000000</v>
      </c>
      <c r="L1848" s="54">
        <v>100</v>
      </c>
      <c r="M1848" s="55">
        <v>102.6159</v>
      </c>
      <c r="N1848" s="56">
        <v>4</v>
      </c>
      <c r="O1848" s="52" t="e">
        <f>YIELD(E1848,F1848,H1848,J1848,L1848,N1848,2)</f>
        <v>#NAME?</v>
      </c>
      <c r="P1848" s="52" t="e">
        <f>YIELD(E1848,F1848,H1848,M1848,L1848,N1848,2)</f>
        <v>#NAME?</v>
      </c>
      <c r="Q1848" s="52">
        <f>H1848*L1848/M1848</f>
        <v>0.083807675028918518</v>
      </c>
      <c r="R1848" s="54">
        <f>I1848*O1848</f>
        <v>0</v>
      </c>
      <c r="S1848" s="52">
        <f>R1848/$I$1894</f>
        <v>0</v>
      </c>
      <c r="T1848" s="54">
        <f>I1848*M1848/100-K1848</f>
        <v>75795000</v>
      </c>
      <c r="U1848" s="46">
        <f>T1848/K1848</f>
        <v>0.014994065281899109</v>
      </c>
    </row>
    <row r="1849">
      <c r="A1849" s="50">
        <v>29</v>
      </c>
      <c r="B1849" s="50" t="s">
        <v>788</v>
      </c>
      <c r="C1849" s="50" t="s">
        <v>23</v>
      </c>
      <c r="D1849" s="50" t="s">
        <v>789</v>
      </c>
      <c r="E1849" s="51">
        <v>43314</v>
      </c>
      <c r="F1849" s="51">
        <v>44392</v>
      </c>
      <c r="G1849" s="51">
        <v>43899</v>
      </c>
      <c r="H1849" s="52">
        <v>0.113</v>
      </c>
      <c r="I1849" s="53">
        <v>1000000000</v>
      </c>
      <c r="J1849" s="54">
        <v>103.1</v>
      </c>
      <c r="K1849" s="54">
        <v>1031000000</v>
      </c>
      <c r="L1849" s="54">
        <v>100</v>
      </c>
      <c r="M1849" s="55">
        <v>103.8686</v>
      </c>
      <c r="N1849" s="56">
        <v>4</v>
      </c>
      <c r="O1849" s="52" t="e">
        <f>YIELD(E1849,F1849,H1849,J1849,L1849,N1849,2)</f>
        <v>#NAME?</v>
      </c>
      <c r="P1849" s="52" t="e">
        <f>YIELD(E1849,F1849,H1849,M1849,L1849,N1849,2)</f>
        <v>#NAME?</v>
      </c>
      <c r="Q1849" s="52">
        <f>H1849*L1849/M1849</f>
        <v>0.10879129977683343</v>
      </c>
      <c r="R1849" s="54">
        <f>I1849*O1849</f>
        <v>0</v>
      </c>
      <c r="S1849" s="52">
        <f>R1849/$I$1894</f>
        <v>0</v>
      </c>
      <c r="T1849" s="54">
        <f>I1849*M1849/100-K1849</f>
        <v>7686000</v>
      </c>
      <c r="U1849" s="46">
        <f>T1849/K1849</f>
        <v>0.0074548981571290014</v>
      </c>
    </row>
    <row r="1850">
      <c r="A1850" s="50">
        <v>30</v>
      </c>
      <c r="B1850" s="50" t="s">
        <v>519</v>
      </c>
      <c r="C1850" s="50" t="s">
        <v>23</v>
      </c>
      <c r="D1850" s="50" t="s">
        <v>520</v>
      </c>
      <c r="E1850" s="51">
        <v>43311</v>
      </c>
      <c r="F1850" s="51">
        <v>44469</v>
      </c>
      <c r="G1850" s="51">
        <v>43899</v>
      </c>
      <c r="H1850" s="52">
        <v>0.113</v>
      </c>
      <c r="I1850" s="53">
        <v>2500000000</v>
      </c>
      <c r="J1850" s="54">
        <v>102</v>
      </c>
      <c r="K1850" s="54">
        <v>2550000000</v>
      </c>
      <c r="L1850" s="54">
        <v>100</v>
      </c>
      <c r="M1850" s="55">
        <v>104.4471</v>
      </c>
      <c r="N1850" s="56">
        <v>4</v>
      </c>
      <c r="O1850" s="52" t="e">
        <f>YIELD(E1850,F1850,H1850,J1850,L1850,N1850,2)</f>
        <v>#NAME?</v>
      </c>
      <c r="P1850" s="52" t="e">
        <f>YIELD(E1850,F1850,H1850,M1850,L1850,N1850,2)</f>
        <v>#NAME?</v>
      </c>
      <c r="Q1850" s="52">
        <f>H1850*L1850/M1850</f>
        <v>0.10818873860547588</v>
      </c>
      <c r="R1850" s="54">
        <f>I1850*O1850</f>
        <v>0</v>
      </c>
      <c r="S1850" s="52">
        <f>R1850/$I$1894</f>
        <v>0</v>
      </c>
      <c r="T1850" s="54">
        <f>I1850*M1850/100-K1850</f>
        <v>61177500</v>
      </c>
      <c r="U1850" s="46">
        <f>T1850/K1850</f>
        <v>0.023991176470588235</v>
      </c>
    </row>
    <row r="1851">
      <c r="A1851" s="50">
        <v>31</v>
      </c>
      <c r="B1851" s="50" t="s">
        <v>573</v>
      </c>
      <c r="C1851" s="50" t="s">
        <v>23</v>
      </c>
      <c r="D1851" s="50" t="s">
        <v>574</v>
      </c>
      <c r="E1851" s="51">
        <v>43808</v>
      </c>
      <c r="F1851" s="51">
        <v>44726</v>
      </c>
      <c r="G1851" s="51">
        <v>43899</v>
      </c>
      <c r="H1851" s="52">
        <v>0.113</v>
      </c>
      <c r="I1851" s="53">
        <v>5000000000</v>
      </c>
      <c r="J1851" s="54">
        <v>105.16</v>
      </c>
      <c r="K1851" s="54">
        <v>5258000000</v>
      </c>
      <c r="L1851" s="54">
        <v>100</v>
      </c>
      <c r="M1851" s="55">
        <v>107.0802</v>
      </c>
      <c r="N1851" s="56">
        <v>4</v>
      </c>
      <c r="O1851" s="52" t="e">
        <f>YIELD(E1851,F1851,H1851,J1851,L1851,N1851,2)</f>
        <v>#NAME?</v>
      </c>
      <c r="P1851" s="52" t="e">
        <f>YIELD(E1851,F1851,H1851,M1851,L1851,N1851,2)</f>
        <v>#NAME?</v>
      </c>
      <c r="Q1851" s="52">
        <f>H1851*L1851/M1851</f>
        <v>0.10552837966309364</v>
      </c>
      <c r="R1851" s="54">
        <f>I1851*O1851</f>
        <v>0</v>
      </c>
      <c r="S1851" s="52">
        <f>R1851/$I$1894</f>
        <v>0</v>
      </c>
      <c r="T1851" s="54">
        <f>I1851*M1851/100-K1851</f>
        <v>96010000</v>
      </c>
      <c r="U1851" s="46">
        <f>T1851/K1851</f>
        <v>0.018259794598706733</v>
      </c>
    </row>
    <row r="1852">
      <c r="A1852" s="50">
        <v>32</v>
      </c>
      <c r="B1852" s="50" t="s">
        <v>573</v>
      </c>
      <c r="C1852" s="50" t="s">
        <v>23</v>
      </c>
      <c r="D1852" s="50" t="s">
        <v>574</v>
      </c>
      <c r="E1852" s="51">
        <v>43816</v>
      </c>
      <c r="F1852" s="51">
        <v>44726</v>
      </c>
      <c r="G1852" s="51">
        <v>43899</v>
      </c>
      <c r="H1852" s="52">
        <v>0.113</v>
      </c>
      <c r="I1852" s="53">
        <v>2500000000</v>
      </c>
      <c r="J1852" s="54">
        <v>105.16</v>
      </c>
      <c r="K1852" s="54">
        <v>2629000000</v>
      </c>
      <c r="L1852" s="54">
        <v>100</v>
      </c>
      <c r="M1852" s="55">
        <v>107.0802</v>
      </c>
      <c r="N1852" s="56">
        <v>4</v>
      </c>
      <c r="O1852" s="52" t="e">
        <f>YIELD(E1852,F1852,H1852,J1852,L1852,N1852,2)</f>
        <v>#NAME?</v>
      </c>
      <c r="P1852" s="52" t="e">
        <f>YIELD(E1852,F1852,H1852,M1852,L1852,N1852,2)</f>
        <v>#NAME?</v>
      </c>
      <c r="Q1852" s="52">
        <f>H1852*L1852/M1852</f>
        <v>0.10552837966309364</v>
      </c>
      <c r="R1852" s="54">
        <f>I1852*O1852</f>
        <v>0</v>
      </c>
      <c r="S1852" s="52">
        <f>R1852/$I$1894</f>
        <v>0</v>
      </c>
      <c r="T1852" s="54">
        <f>I1852*M1852/100-K1852</f>
        <v>48005000</v>
      </c>
      <c r="U1852" s="46">
        <f>T1852/K1852</f>
        <v>0.018259794598706733</v>
      </c>
    </row>
    <row r="1853">
      <c r="A1853" s="50">
        <v>33</v>
      </c>
      <c r="B1853" s="50" t="s">
        <v>575</v>
      </c>
      <c r="C1853" s="50" t="s">
        <v>23</v>
      </c>
      <c r="D1853" s="50" t="s">
        <v>576</v>
      </c>
      <c r="E1853" s="51">
        <v>43670</v>
      </c>
      <c r="F1853" s="51">
        <v>44284</v>
      </c>
      <c r="G1853" s="51">
        <v>43899</v>
      </c>
      <c r="H1853" s="52">
        <v>0.0875</v>
      </c>
      <c r="I1853" s="53">
        <v>1000000000</v>
      </c>
      <c r="J1853" s="54">
        <v>98.49375</v>
      </c>
      <c r="K1853" s="54">
        <v>984937500</v>
      </c>
      <c r="L1853" s="54">
        <v>100</v>
      </c>
      <c r="M1853" s="55">
        <v>100.2498</v>
      </c>
      <c r="N1853" s="56">
        <v>4</v>
      </c>
      <c r="O1853" s="52" t="e">
        <f>YIELD(E1853,F1853,H1853,J1853,L1853,N1853,2)</f>
        <v>#NAME?</v>
      </c>
      <c r="P1853" s="52" t="e">
        <f>YIELD(E1853,F1853,H1853,M1853,L1853,N1853,2)</f>
        <v>#NAME?</v>
      </c>
      <c r="Q1853" s="52">
        <f>H1853*L1853/M1853</f>
        <v>0.087281969639839682</v>
      </c>
      <c r="R1853" s="54">
        <f>I1853*O1853</f>
        <v>0</v>
      </c>
      <c r="S1853" s="52">
        <f>R1853/$I$1894</f>
        <v>0</v>
      </c>
      <c r="T1853" s="54">
        <f>I1853*M1853/100-K1853</f>
        <v>17560500</v>
      </c>
      <c r="U1853" s="46">
        <f>T1853/K1853</f>
        <v>0.017829050066628594</v>
      </c>
    </row>
    <row r="1854">
      <c r="A1854" s="50">
        <v>34</v>
      </c>
      <c r="B1854" s="50" t="s">
        <v>577</v>
      </c>
      <c r="C1854" s="50" t="s">
        <v>23</v>
      </c>
      <c r="D1854" s="50" t="s">
        <v>578</v>
      </c>
      <c r="E1854" s="51">
        <v>43846</v>
      </c>
      <c r="F1854" s="51">
        <v>52336</v>
      </c>
      <c r="G1854" s="51">
        <v>43899</v>
      </c>
      <c r="H1854" s="52">
        <v>0.0675</v>
      </c>
      <c r="I1854" s="53">
        <v>6735000000</v>
      </c>
      <c r="J1854" s="54">
        <v>89.52994624</v>
      </c>
      <c r="K1854" s="54">
        <v>6029841879.264</v>
      </c>
      <c r="L1854" s="54">
        <v>100</v>
      </c>
      <c r="M1854" s="55">
        <v>90.9512</v>
      </c>
      <c r="N1854" s="56">
        <v>2</v>
      </c>
      <c r="O1854" s="52" t="e">
        <f>YIELD(E1854,F1854,H1854,J1854,L1854,N1854,2)</f>
        <v>#NAME?</v>
      </c>
      <c r="P1854" s="52" t="e">
        <f>YIELD(E1854,F1854,H1854,M1854,L1854,N1854,2)</f>
        <v>#NAME?</v>
      </c>
      <c r="Q1854" s="52">
        <f>H1854*L1854/M1854</f>
        <v>0.074215623323276664</v>
      </c>
      <c r="R1854" s="54">
        <f>I1854*O1854</f>
        <v>0</v>
      </c>
      <c r="S1854" s="52">
        <f>R1854/$I$1894</f>
        <v>0</v>
      </c>
      <c r="T1854" s="54">
        <f>I1854*M1854/100-K1854</f>
        <v>95721440.736000061</v>
      </c>
      <c r="U1854" s="46">
        <f>T1854/K1854</f>
        <v>0.015874618713498302</v>
      </c>
    </row>
    <row r="1855">
      <c r="A1855" s="50">
        <v>35</v>
      </c>
      <c r="B1855" s="50" t="s">
        <v>577</v>
      </c>
      <c r="C1855" s="50" t="s">
        <v>23</v>
      </c>
      <c r="D1855" s="50" t="s">
        <v>578</v>
      </c>
      <c r="E1855" s="51">
        <v>43854</v>
      </c>
      <c r="F1855" s="51">
        <v>52336</v>
      </c>
      <c r="G1855" s="51">
        <v>43899</v>
      </c>
      <c r="H1855" s="52">
        <v>0.0675</v>
      </c>
      <c r="I1855" s="53">
        <v>5000000000</v>
      </c>
      <c r="J1855" s="54">
        <v>89.52994624</v>
      </c>
      <c r="K1855" s="54">
        <v>4476497312</v>
      </c>
      <c r="L1855" s="54">
        <v>100</v>
      </c>
      <c r="M1855" s="55">
        <v>90.9512</v>
      </c>
      <c r="N1855" s="56">
        <v>2</v>
      </c>
      <c r="O1855" s="52" t="e">
        <f>YIELD(E1855,F1855,H1855,J1855,L1855,N1855,2)</f>
        <v>#NAME?</v>
      </c>
      <c r="P1855" s="52" t="e">
        <f>YIELD(E1855,F1855,H1855,M1855,L1855,N1855,2)</f>
        <v>#NAME?</v>
      </c>
      <c r="Q1855" s="52">
        <f>H1855*L1855/M1855</f>
        <v>0.074215623323276664</v>
      </c>
      <c r="R1855" s="54">
        <f>I1855*O1855</f>
        <v>0</v>
      </c>
      <c r="S1855" s="52">
        <f>R1855/$I$1894</f>
        <v>0</v>
      </c>
      <c r="T1855" s="54">
        <f>I1855*M1855/100-K1855</f>
        <v>71062688</v>
      </c>
      <c r="U1855" s="46">
        <f>T1855/K1855</f>
        <v>0.015874618713498292</v>
      </c>
    </row>
    <row r="1856">
      <c r="A1856" s="50">
        <v>36</v>
      </c>
      <c r="B1856" s="50" t="s">
        <v>577</v>
      </c>
      <c r="C1856" s="50" t="s">
        <v>23</v>
      </c>
      <c r="D1856" s="50" t="s">
        <v>578</v>
      </c>
      <c r="E1856" s="51">
        <v>43873</v>
      </c>
      <c r="F1856" s="51">
        <v>52336</v>
      </c>
      <c r="G1856" s="51">
        <v>43899</v>
      </c>
      <c r="H1856" s="52">
        <v>0.0675</v>
      </c>
      <c r="I1856" s="53">
        <v>2000000000</v>
      </c>
      <c r="J1856" s="54">
        <v>89.52994624</v>
      </c>
      <c r="K1856" s="54">
        <v>1790598924.8</v>
      </c>
      <c r="L1856" s="54">
        <v>100</v>
      </c>
      <c r="M1856" s="55">
        <v>90.9512</v>
      </c>
      <c r="N1856" s="56">
        <v>2</v>
      </c>
      <c r="O1856" s="52" t="e">
        <f>YIELD(E1856,F1856,H1856,J1856,L1856,N1856,2)</f>
        <v>#NAME?</v>
      </c>
      <c r="P1856" s="52" t="e">
        <f>YIELD(E1856,F1856,H1856,M1856,L1856,N1856,2)</f>
        <v>#NAME?</v>
      </c>
      <c r="Q1856" s="52">
        <f>H1856*L1856/M1856</f>
        <v>0.074215623323276664</v>
      </c>
      <c r="R1856" s="54">
        <f>I1856*O1856</f>
        <v>0</v>
      </c>
      <c r="S1856" s="52">
        <f>R1856/$I$1894</f>
        <v>0</v>
      </c>
      <c r="T1856" s="54">
        <f>I1856*M1856/100-K1856</f>
        <v>28425075.200000048</v>
      </c>
      <c r="U1856" s="46">
        <f>T1856/K1856</f>
        <v>0.01587461871349832</v>
      </c>
    </row>
    <row r="1857">
      <c r="A1857" s="50">
        <v>37</v>
      </c>
      <c r="B1857" s="50" t="s">
        <v>577</v>
      </c>
      <c r="C1857" s="50" t="s">
        <v>23</v>
      </c>
      <c r="D1857" s="50" t="s">
        <v>578</v>
      </c>
      <c r="E1857" s="51">
        <v>43563</v>
      </c>
      <c r="F1857" s="51">
        <v>52336</v>
      </c>
      <c r="G1857" s="51">
        <v>43899</v>
      </c>
      <c r="H1857" s="52">
        <v>0.0675</v>
      </c>
      <c r="I1857" s="53">
        <v>1100000000</v>
      </c>
      <c r="J1857" s="54">
        <v>89.52994624</v>
      </c>
      <c r="K1857" s="54">
        <v>984829408.64</v>
      </c>
      <c r="L1857" s="54">
        <v>100</v>
      </c>
      <c r="M1857" s="55">
        <v>90.9512</v>
      </c>
      <c r="N1857" s="56">
        <v>2</v>
      </c>
      <c r="O1857" s="52" t="e">
        <f>YIELD(E1857,F1857,H1857,J1857,L1857,N1857,2)</f>
        <v>#NAME?</v>
      </c>
      <c r="P1857" s="52" t="e">
        <f>YIELD(E1857,F1857,H1857,M1857,L1857,N1857,2)</f>
        <v>#NAME?</v>
      </c>
      <c r="Q1857" s="52">
        <f>H1857*L1857/M1857</f>
        <v>0.074215623323276664</v>
      </c>
      <c r="R1857" s="54">
        <f>I1857*O1857</f>
        <v>0</v>
      </c>
      <c r="S1857" s="52">
        <f>R1857/$I$1894</f>
        <v>0</v>
      </c>
      <c r="T1857" s="54">
        <f>I1857*M1857/100-K1857</f>
        <v>15633791.360000014</v>
      </c>
      <c r="U1857" s="46">
        <f>T1857/K1857</f>
        <v>0.015874618713498306</v>
      </c>
    </row>
    <row r="1858">
      <c r="A1858" s="50">
        <v>38</v>
      </c>
      <c r="B1858" s="50" t="s">
        <v>288</v>
      </c>
      <c r="C1858" s="50" t="s">
        <v>23</v>
      </c>
      <c r="D1858" s="50" t="s">
        <v>289</v>
      </c>
      <c r="E1858" s="51">
        <v>43861</v>
      </c>
      <c r="F1858" s="51">
        <v>48167</v>
      </c>
      <c r="G1858" s="51">
        <v>43899</v>
      </c>
      <c r="H1858" s="52">
        <v>0.08875</v>
      </c>
      <c r="I1858" s="53">
        <v>7500000000</v>
      </c>
      <c r="J1858" s="54">
        <v>111.388</v>
      </c>
      <c r="K1858" s="54">
        <v>8354100000</v>
      </c>
      <c r="L1858" s="54">
        <v>100</v>
      </c>
      <c r="M1858" s="55">
        <v>109.7826</v>
      </c>
      <c r="N1858" s="56">
        <v>2</v>
      </c>
      <c r="O1858" s="52" t="e">
        <f>YIELD(E1858,F1858,H1858,J1858,L1858,N1858,2)</f>
        <v>#NAME?</v>
      </c>
      <c r="P1858" s="52" t="e">
        <f>YIELD(E1858,F1858,H1858,M1858,L1858,N1858,2)</f>
        <v>#NAME?</v>
      </c>
      <c r="Q1858" s="52">
        <f>H1858*L1858/M1858</f>
        <v>0.080841590561710142</v>
      </c>
      <c r="R1858" s="54">
        <f>I1858*O1858</f>
        <v>0</v>
      </c>
      <c r="S1858" s="52">
        <f>R1858/$I$1894</f>
        <v>0</v>
      </c>
      <c r="T1858" s="54">
        <f>I1858*M1858/100-K1858</f>
        <v>-120405000</v>
      </c>
      <c r="U1858" s="46">
        <f>T1858/K1858</f>
        <v>-0.014412683592487522</v>
      </c>
    </row>
    <row r="1859">
      <c r="A1859" s="50">
        <v>39</v>
      </c>
      <c r="B1859" s="50" t="s">
        <v>288</v>
      </c>
      <c r="C1859" s="50" t="s">
        <v>23</v>
      </c>
      <c r="D1859" s="50" t="s">
        <v>289</v>
      </c>
      <c r="E1859" s="51">
        <v>43847</v>
      </c>
      <c r="F1859" s="51">
        <v>48167</v>
      </c>
      <c r="G1859" s="51">
        <v>43899</v>
      </c>
      <c r="H1859" s="52">
        <v>0.08875</v>
      </c>
      <c r="I1859" s="53">
        <v>5000000000</v>
      </c>
      <c r="J1859" s="54">
        <v>111.388</v>
      </c>
      <c r="K1859" s="54">
        <v>5569400000</v>
      </c>
      <c r="L1859" s="54">
        <v>100</v>
      </c>
      <c r="M1859" s="55">
        <v>109.7826</v>
      </c>
      <c r="N1859" s="56">
        <v>2</v>
      </c>
      <c r="O1859" s="52" t="e">
        <f>YIELD(E1859,F1859,H1859,J1859,L1859,N1859,2)</f>
        <v>#NAME?</v>
      </c>
      <c r="P1859" s="52" t="e">
        <f>YIELD(E1859,F1859,H1859,M1859,L1859,N1859,2)</f>
        <v>#NAME?</v>
      </c>
      <c r="Q1859" s="52">
        <f>H1859*L1859/M1859</f>
        <v>0.080841590561710142</v>
      </c>
      <c r="R1859" s="54">
        <f>I1859*O1859</f>
        <v>0</v>
      </c>
      <c r="S1859" s="52">
        <f>R1859/$I$1894</f>
        <v>0</v>
      </c>
      <c r="T1859" s="54">
        <f>I1859*M1859/100-K1859</f>
        <v>-80270000</v>
      </c>
      <c r="U1859" s="46">
        <f>T1859/K1859</f>
        <v>-0.014412683592487522</v>
      </c>
    </row>
    <row r="1860">
      <c r="A1860" s="50">
        <v>40</v>
      </c>
      <c r="B1860" s="50" t="s">
        <v>849</v>
      </c>
      <c r="C1860" s="50" t="s">
        <v>23</v>
      </c>
      <c r="D1860" s="50" t="s">
        <v>850</v>
      </c>
      <c r="E1860" s="51">
        <v>43489</v>
      </c>
      <c r="F1860" s="51">
        <v>49049</v>
      </c>
      <c r="G1860" s="51">
        <v>43899</v>
      </c>
      <c r="H1860" s="52">
        <v>0.08625</v>
      </c>
      <c r="I1860" s="53">
        <v>1216000000</v>
      </c>
      <c r="J1860" s="54">
        <v>98.176</v>
      </c>
      <c r="K1860" s="54">
        <v>1193820160</v>
      </c>
      <c r="L1860" s="54">
        <v>100</v>
      </c>
      <c r="M1860" s="55">
        <v>107.5513</v>
      </c>
      <c r="N1860" s="56">
        <v>2</v>
      </c>
      <c r="O1860" s="52" t="e">
        <f>YIELD(E1860,F1860,H1860,J1860,L1860,N1860,2)</f>
        <v>#NAME?</v>
      </c>
      <c r="P1860" s="52" t="e">
        <f>YIELD(E1860,F1860,H1860,M1860,L1860,N1860,2)</f>
        <v>#NAME?</v>
      </c>
      <c r="Q1860" s="52">
        <f>H1860*L1860/M1860</f>
        <v>0.080194288678983885</v>
      </c>
      <c r="R1860" s="54">
        <f>I1860*O1860</f>
        <v>0</v>
      </c>
      <c r="S1860" s="52">
        <f>R1860/$I$1894</f>
        <v>0</v>
      </c>
      <c r="T1860" s="54">
        <f>I1860*M1860/100-K1860</f>
        <v>114003648</v>
      </c>
      <c r="U1860" s="46">
        <f>T1860/K1860</f>
        <v>0.095494825619295953</v>
      </c>
    </row>
    <row r="1861">
      <c r="A1861" s="50">
        <v>41</v>
      </c>
      <c r="B1861" s="50" t="s">
        <v>383</v>
      </c>
      <c r="C1861" s="50" t="s">
        <v>23</v>
      </c>
      <c r="D1861" s="50" t="s">
        <v>384</v>
      </c>
      <c r="E1861" s="51">
        <v>43118</v>
      </c>
      <c r="F1861" s="51">
        <v>44368</v>
      </c>
      <c r="G1861" s="51">
        <v>43899</v>
      </c>
      <c r="H1861" s="52">
        <v>0.09</v>
      </c>
      <c r="I1861" s="53">
        <v>1500000000</v>
      </c>
      <c r="J1861" s="54">
        <v>104.67</v>
      </c>
      <c r="K1861" s="54">
        <v>1570050000</v>
      </c>
      <c r="L1861" s="54">
        <v>100</v>
      </c>
      <c r="M1861" s="55">
        <v>102.1704</v>
      </c>
      <c r="N1861" s="56">
        <v>4</v>
      </c>
      <c r="O1861" s="52" t="e">
        <f>YIELD(E1861,F1861,H1861,J1861,L1861,N1861,2)</f>
        <v>#NAME?</v>
      </c>
      <c r="P1861" s="52" t="e">
        <f>YIELD(E1861,F1861,H1861,M1861,L1861,N1861,2)</f>
        <v>#NAME?</v>
      </c>
      <c r="Q1861" s="52">
        <f>H1861*L1861/M1861</f>
        <v>0.088088135115454186</v>
      </c>
      <c r="R1861" s="54">
        <f>I1861*O1861</f>
        <v>0</v>
      </c>
      <c r="S1861" s="52">
        <f>R1861/$I$1894</f>
        <v>0</v>
      </c>
      <c r="T1861" s="54">
        <f>I1861*M1861/100-K1861</f>
        <v>-37494000</v>
      </c>
      <c r="U1861" s="46">
        <f>T1861/K1861</f>
        <v>-0.023880768128403555</v>
      </c>
    </row>
    <row r="1862">
      <c r="A1862" s="50">
        <v>42</v>
      </c>
      <c r="B1862" s="50" t="s">
        <v>803</v>
      </c>
      <c r="C1862" s="50" t="s">
        <v>23</v>
      </c>
      <c r="D1862" s="50" t="s">
        <v>804</v>
      </c>
      <c r="E1862" s="51">
        <v>43826</v>
      </c>
      <c r="F1862" s="51">
        <v>44024</v>
      </c>
      <c r="G1862" s="51">
        <v>43899</v>
      </c>
      <c r="H1862" s="52">
        <v>0.079</v>
      </c>
      <c r="I1862" s="53">
        <v>5000000000</v>
      </c>
      <c r="J1862" s="54">
        <v>100.72</v>
      </c>
      <c r="K1862" s="54">
        <v>5036000000</v>
      </c>
      <c r="L1862" s="54">
        <v>100</v>
      </c>
      <c r="M1862" s="55">
        <v>100.959</v>
      </c>
      <c r="N1862" s="56">
        <v>4</v>
      </c>
      <c r="O1862" s="52" t="e">
        <f>YIELD(E1862,F1862,H1862,J1862,L1862,N1862,2)</f>
        <v>#NAME?</v>
      </c>
      <c r="P1862" s="52" t="e">
        <f>YIELD(E1862,F1862,H1862,M1862,L1862,N1862,2)</f>
        <v>#NAME?</v>
      </c>
      <c r="Q1862" s="52">
        <f>H1862*L1862/M1862</f>
        <v>0.078249586465793039</v>
      </c>
      <c r="R1862" s="54">
        <f>I1862*O1862</f>
        <v>0</v>
      </c>
      <c r="S1862" s="52">
        <f>R1862/$I$1894</f>
        <v>0</v>
      </c>
      <c r="T1862" s="54">
        <f>I1862*M1862/100-K1862</f>
        <v>11950000</v>
      </c>
      <c r="U1862" s="46">
        <f>T1862/K1862</f>
        <v>0.0023729150119142176</v>
      </c>
    </row>
    <row r="1863">
      <c r="A1863" s="50">
        <v>43</v>
      </c>
      <c r="B1863" s="50" t="s">
        <v>385</v>
      </c>
      <c r="C1863" s="50" t="s">
        <v>23</v>
      </c>
      <c r="D1863" s="50" t="s">
        <v>386</v>
      </c>
      <c r="E1863" s="51">
        <v>43675</v>
      </c>
      <c r="F1863" s="51">
        <v>44299</v>
      </c>
      <c r="G1863" s="51">
        <v>43899</v>
      </c>
      <c r="H1863" s="52">
        <v>0.08</v>
      </c>
      <c r="I1863" s="53">
        <v>600000000</v>
      </c>
      <c r="J1863" s="54">
        <v>98.61</v>
      </c>
      <c r="K1863" s="54">
        <v>591660000</v>
      </c>
      <c r="L1863" s="54">
        <v>100</v>
      </c>
      <c r="M1863" s="55">
        <v>99.3046</v>
      </c>
      <c r="N1863" s="56">
        <v>4</v>
      </c>
      <c r="O1863" s="52" t="e">
        <f>YIELD(E1863,F1863,H1863,J1863,L1863,N1863,2)</f>
        <v>#NAME?</v>
      </c>
      <c r="P1863" s="52" t="e">
        <f>YIELD(E1863,F1863,H1863,M1863,L1863,N1863,2)</f>
        <v>#NAME?</v>
      </c>
      <c r="Q1863" s="52">
        <f>H1863*L1863/M1863</f>
        <v>0.080560215740257762</v>
      </c>
      <c r="R1863" s="54">
        <f>I1863*O1863</f>
        <v>0</v>
      </c>
      <c r="S1863" s="52">
        <f>R1863/$I$1894</f>
        <v>0</v>
      </c>
      <c r="T1863" s="54">
        <f>I1863*M1863/100-K1863</f>
        <v>4167599.9999998808</v>
      </c>
      <c r="U1863" s="46">
        <f>T1863/K1863</f>
        <v>0.0070439103539192789</v>
      </c>
    </row>
    <row r="1864">
      <c r="A1864" s="50">
        <v>44</v>
      </c>
      <c r="B1864" s="50" t="s">
        <v>416</v>
      </c>
      <c r="C1864" s="50" t="s">
        <v>23</v>
      </c>
      <c r="D1864" s="50" t="s">
        <v>417</v>
      </c>
      <c r="E1864" s="51">
        <v>43642</v>
      </c>
      <c r="F1864" s="51">
        <v>44754</v>
      </c>
      <c r="G1864" s="51">
        <v>43899</v>
      </c>
      <c r="H1864" s="52">
        <v>0.0925</v>
      </c>
      <c r="I1864" s="53">
        <v>2000000000</v>
      </c>
      <c r="J1864" s="54">
        <v>98.64</v>
      </c>
      <c r="K1864" s="54">
        <v>1972800000</v>
      </c>
      <c r="L1864" s="54">
        <v>100</v>
      </c>
      <c r="M1864" s="55">
        <v>101.7585</v>
      </c>
      <c r="N1864" s="56">
        <v>4</v>
      </c>
      <c r="O1864" s="52" t="e">
        <f>YIELD(E1864,F1864,H1864,J1864,L1864,N1864,2)</f>
        <v>#NAME?</v>
      </c>
      <c r="P1864" s="52" t="e">
        <f>YIELD(E1864,F1864,H1864,M1864,L1864,N1864,2)</f>
        <v>#NAME?</v>
      </c>
      <c r="Q1864" s="52">
        <f>H1864*L1864/M1864</f>
        <v>0.0909014971722264</v>
      </c>
      <c r="R1864" s="54">
        <f>I1864*O1864</f>
        <v>0</v>
      </c>
      <c r="S1864" s="52">
        <f>R1864/$I$1894</f>
        <v>0</v>
      </c>
      <c r="T1864" s="54">
        <f>I1864*M1864/100-K1864</f>
        <v>62370000</v>
      </c>
      <c r="U1864" s="46">
        <f>T1864/K1864</f>
        <v>0.031614963503649632</v>
      </c>
    </row>
    <row r="1865">
      <c r="A1865" s="50">
        <v>45</v>
      </c>
      <c r="B1865" s="50" t="s">
        <v>581</v>
      </c>
      <c r="C1865" s="50" t="s">
        <v>23</v>
      </c>
      <c r="D1865" s="50" t="s">
        <v>582</v>
      </c>
      <c r="E1865" s="51">
        <v>43203</v>
      </c>
      <c r="F1865" s="51">
        <v>45029</v>
      </c>
      <c r="G1865" s="51">
        <v>43899</v>
      </c>
      <c r="H1865" s="52">
        <v>0.085</v>
      </c>
      <c r="I1865" s="53">
        <v>1000000000</v>
      </c>
      <c r="J1865" s="54">
        <v>100</v>
      </c>
      <c r="K1865" s="54">
        <v>1000000000</v>
      </c>
      <c r="L1865" s="54">
        <v>100</v>
      </c>
      <c r="M1865" s="55">
        <v>99.0108</v>
      </c>
      <c r="N1865" s="56">
        <v>4</v>
      </c>
      <c r="O1865" s="52" t="e">
        <f>YIELD(E1865,F1865,H1865,J1865,L1865,N1865,2)</f>
        <v>#NAME?</v>
      </c>
      <c r="P1865" s="52" t="e">
        <f>YIELD(E1865,F1865,H1865,M1865,L1865,N1865,2)</f>
        <v>#NAME?</v>
      </c>
      <c r="Q1865" s="52">
        <f>H1865*L1865/M1865</f>
        <v>0.085849220489077963</v>
      </c>
      <c r="R1865" s="54">
        <f>I1865*O1865</f>
        <v>0</v>
      </c>
      <c r="S1865" s="52">
        <f>R1865/$I$1894</f>
        <v>0</v>
      </c>
      <c r="T1865" s="54">
        <f>I1865*M1865/100-K1865</f>
        <v>-9892000</v>
      </c>
      <c r="U1865" s="46">
        <f>T1865/K1865</f>
        <v>-0.009892</v>
      </c>
    </row>
    <row r="1866">
      <c r="A1866" s="50">
        <v>46</v>
      </c>
      <c r="B1866" s="50" t="s">
        <v>389</v>
      </c>
      <c r="C1866" s="50" t="s">
        <v>23</v>
      </c>
      <c r="D1866" s="50" t="s">
        <v>390</v>
      </c>
      <c r="E1866" s="51">
        <v>43838</v>
      </c>
      <c r="F1866" s="51">
        <v>44383</v>
      </c>
      <c r="G1866" s="51">
        <v>43899</v>
      </c>
      <c r="H1866" s="52">
        <v>0.09</v>
      </c>
      <c r="I1866" s="53">
        <v>2000000000</v>
      </c>
      <c r="J1866" s="54">
        <v>97.48</v>
      </c>
      <c r="K1866" s="54">
        <v>1949600000</v>
      </c>
      <c r="L1866" s="54">
        <v>100</v>
      </c>
      <c r="M1866" s="55">
        <v>98.6093</v>
      </c>
      <c r="N1866" s="56">
        <v>4</v>
      </c>
      <c r="O1866" s="52" t="e">
        <f>YIELD(E1866,F1866,H1866,J1866,L1866,N1866,2)</f>
        <v>#NAME?</v>
      </c>
      <c r="P1866" s="52" t="e">
        <f>YIELD(E1866,F1866,H1866,M1866,L1866,N1866,2)</f>
        <v>#NAME?</v>
      </c>
      <c r="Q1866" s="52">
        <f>H1866*L1866/M1866</f>
        <v>0.091269281903431</v>
      </c>
      <c r="R1866" s="54">
        <f>I1866*O1866</f>
        <v>0</v>
      </c>
      <c r="S1866" s="52">
        <f>R1866/$I$1894</f>
        <v>0</v>
      </c>
      <c r="T1866" s="54">
        <f>I1866*M1866/100-K1866</f>
        <v>22586000</v>
      </c>
      <c r="U1866" s="46">
        <f>T1866/K1866</f>
        <v>0.011584940500615511</v>
      </c>
    </row>
    <row r="1867">
      <c r="A1867" s="50">
        <v>47</v>
      </c>
      <c r="B1867" s="50" t="s">
        <v>489</v>
      </c>
      <c r="C1867" s="50" t="s">
        <v>23</v>
      </c>
      <c r="D1867" s="50" t="s">
        <v>490</v>
      </c>
      <c r="E1867" s="51">
        <v>43888</v>
      </c>
      <c r="F1867" s="51">
        <v>44614</v>
      </c>
      <c r="G1867" s="51">
        <v>43899</v>
      </c>
      <c r="H1867" s="52">
        <v>0.1115</v>
      </c>
      <c r="I1867" s="53">
        <v>13000000000</v>
      </c>
      <c r="J1867" s="54">
        <v>100.69402143</v>
      </c>
      <c r="K1867" s="54">
        <v>13090222785.9</v>
      </c>
      <c r="L1867" s="54">
        <v>100</v>
      </c>
      <c r="M1867" s="55">
        <v>101.3541</v>
      </c>
      <c r="N1867" s="56">
        <v>4</v>
      </c>
      <c r="O1867" s="52" t="e">
        <f>YIELD(E1867,F1867,H1867,J1867,L1867,N1867,2)</f>
        <v>#NAME?</v>
      </c>
      <c r="P1867" s="52" t="e">
        <f>YIELD(E1867,F1867,H1867,M1867,L1867,N1867,2)</f>
        <v>#NAME?</v>
      </c>
      <c r="Q1867" s="52">
        <f>H1867*L1867/M1867</f>
        <v>0.11001034985264534</v>
      </c>
      <c r="R1867" s="54">
        <f>I1867*O1867</f>
        <v>0</v>
      </c>
      <c r="S1867" s="52">
        <f>R1867/$I$1894</f>
        <v>0</v>
      </c>
      <c r="T1867" s="54">
        <f>I1867*M1867/100-K1867</f>
        <v>85810214.100000381</v>
      </c>
      <c r="U1867" s="46">
        <f>T1867/K1867</f>
        <v>0.0065552905785858729</v>
      </c>
    </row>
    <row r="1868">
      <c r="A1868" s="50">
        <v>48</v>
      </c>
      <c r="B1868" s="50" t="s">
        <v>489</v>
      </c>
      <c r="C1868" s="50" t="s">
        <v>23</v>
      </c>
      <c r="D1868" s="50" t="s">
        <v>490</v>
      </c>
      <c r="E1868" s="51">
        <v>43839</v>
      </c>
      <c r="F1868" s="51">
        <v>44614</v>
      </c>
      <c r="G1868" s="51">
        <v>43899</v>
      </c>
      <c r="H1868" s="52">
        <v>0.1115</v>
      </c>
      <c r="I1868" s="53">
        <v>1000000000</v>
      </c>
      <c r="J1868" s="54">
        <v>100.69402143</v>
      </c>
      <c r="K1868" s="54">
        <v>1006940214.3000001</v>
      </c>
      <c r="L1868" s="54">
        <v>100</v>
      </c>
      <c r="M1868" s="55">
        <v>101.3541</v>
      </c>
      <c r="N1868" s="56">
        <v>4</v>
      </c>
      <c r="O1868" s="52" t="e">
        <f>YIELD(E1868,F1868,H1868,J1868,L1868,N1868,2)</f>
        <v>#NAME?</v>
      </c>
      <c r="P1868" s="52" t="e">
        <f>YIELD(E1868,F1868,H1868,M1868,L1868,N1868,2)</f>
        <v>#NAME?</v>
      </c>
      <c r="Q1868" s="52">
        <f>H1868*L1868/M1868</f>
        <v>0.11001034985264534</v>
      </c>
      <c r="R1868" s="54">
        <f>I1868*O1868</f>
        <v>0</v>
      </c>
      <c r="S1868" s="52">
        <f>R1868/$I$1894</f>
        <v>0</v>
      </c>
      <c r="T1868" s="54">
        <f>I1868*M1868/100-K1868</f>
        <v>6600785.6999999285</v>
      </c>
      <c r="U1868" s="46">
        <f>T1868/K1868</f>
        <v>0.0065552905785857714</v>
      </c>
    </row>
    <row r="1869">
      <c r="A1869" s="50">
        <v>49</v>
      </c>
      <c r="B1869" s="50" t="s">
        <v>643</v>
      </c>
      <c r="C1869" s="50" t="s">
        <v>23</v>
      </c>
      <c r="D1869" s="50" t="s">
        <v>644</v>
      </c>
      <c r="E1869" s="51">
        <v>43810</v>
      </c>
      <c r="F1869" s="51">
        <v>43905</v>
      </c>
      <c r="G1869" s="51">
        <v>43899</v>
      </c>
      <c r="H1869" s="52">
        <v>0.0825</v>
      </c>
      <c r="I1869" s="53">
        <v>2000000000</v>
      </c>
      <c r="J1869" s="54">
        <v>100.34</v>
      </c>
      <c r="K1869" s="54">
        <v>2006800000</v>
      </c>
      <c r="L1869" s="54">
        <v>100</v>
      </c>
      <c r="M1869" s="55">
        <v>100.0139</v>
      </c>
      <c r="N1869" s="56">
        <v>4</v>
      </c>
      <c r="O1869" s="52" t="e">
        <f>YIELD(E1869,F1869,H1869,J1869,L1869,N1869,2)</f>
        <v>#NAME?</v>
      </c>
      <c r="P1869" s="52" t="e">
        <f>YIELD(E1869,F1869,H1869,M1869,L1869,N1869,2)</f>
        <v>#NAME?</v>
      </c>
      <c r="Q1869" s="52">
        <f>H1869*L1869/M1869</f>
        <v>0.08248853409376096</v>
      </c>
      <c r="R1869" s="54">
        <f>I1869*O1869</f>
        <v>0</v>
      </c>
      <c r="S1869" s="52">
        <f>R1869/$I$1894</f>
        <v>0</v>
      </c>
      <c r="T1869" s="54">
        <f>I1869*M1869/100-K1869</f>
        <v>-6522000</v>
      </c>
      <c r="U1869" s="46">
        <f>T1869/K1869</f>
        <v>-0.0032499501694239585</v>
      </c>
    </row>
    <row r="1870">
      <c r="A1870" s="50">
        <v>50</v>
      </c>
      <c r="B1870" s="50" t="s">
        <v>252</v>
      </c>
      <c r="C1870" s="50" t="s">
        <v>23</v>
      </c>
      <c r="D1870" s="50" t="s">
        <v>253</v>
      </c>
      <c r="E1870" s="51">
        <v>43669</v>
      </c>
      <c r="F1870" s="51">
        <v>44765</v>
      </c>
      <c r="G1870" s="51">
        <v>43899</v>
      </c>
      <c r="H1870" s="52">
        <v>0.09</v>
      </c>
      <c r="I1870" s="53">
        <v>5000000000</v>
      </c>
      <c r="J1870" s="54">
        <v>100</v>
      </c>
      <c r="K1870" s="54">
        <v>5000000000</v>
      </c>
      <c r="L1870" s="54">
        <v>100</v>
      </c>
      <c r="M1870" s="55">
        <v>104.861</v>
      </c>
      <c r="N1870" s="56">
        <v>4</v>
      </c>
      <c r="O1870" s="52" t="e">
        <f>YIELD(E1870,F1870,H1870,J1870,L1870,N1870,2)</f>
        <v>#NAME?</v>
      </c>
      <c r="P1870" s="52" t="e">
        <f>YIELD(E1870,F1870,H1870,M1870,L1870,N1870,2)</f>
        <v>#NAME?</v>
      </c>
      <c r="Q1870" s="52">
        <f>H1870*L1870/M1870</f>
        <v>0.085827905513012462</v>
      </c>
      <c r="R1870" s="54">
        <f>I1870*O1870</f>
        <v>0</v>
      </c>
      <c r="S1870" s="52">
        <f>R1870/$I$1894</f>
        <v>0</v>
      </c>
      <c r="T1870" s="54">
        <f>I1870*M1870/100-K1870</f>
        <v>243050000</v>
      </c>
      <c r="U1870" s="46">
        <f>T1870/K1870</f>
        <v>0.04861</v>
      </c>
    </row>
    <row r="1871">
      <c r="A1871" s="50">
        <v>51</v>
      </c>
      <c r="B1871" s="50" t="s">
        <v>260</v>
      </c>
      <c r="C1871" s="50" t="s">
        <v>23</v>
      </c>
      <c r="D1871" s="50" t="s">
        <v>261</v>
      </c>
      <c r="E1871" s="51">
        <v>43769</v>
      </c>
      <c r="F1871" s="51">
        <v>44611</v>
      </c>
      <c r="G1871" s="51">
        <v>43899</v>
      </c>
      <c r="H1871" s="52">
        <v>0.085</v>
      </c>
      <c r="I1871" s="53">
        <v>19000000000</v>
      </c>
      <c r="J1871" s="54">
        <v>102.6</v>
      </c>
      <c r="K1871" s="54">
        <v>19494000000</v>
      </c>
      <c r="L1871" s="54">
        <v>100</v>
      </c>
      <c r="M1871" s="55">
        <v>103.2697</v>
      </c>
      <c r="N1871" s="56">
        <v>4</v>
      </c>
      <c r="O1871" s="52" t="e">
        <f>YIELD(E1871,F1871,H1871,J1871,L1871,N1871,2)</f>
        <v>#NAME?</v>
      </c>
      <c r="P1871" s="52" t="e">
        <f>YIELD(E1871,F1871,H1871,M1871,L1871,N1871,2)</f>
        <v>#NAME?</v>
      </c>
      <c r="Q1871" s="52">
        <f>H1871*L1871/M1871</f>
        <v>0.082308750775881012</v>
      </c>
      <c r="R1871" s="54">
        <f>I1871*O1871</f>
        <v>0</v>
      </c>
      <c r="S1871" s="52">
        <f>R1871/$I$1894</f>
        <v>0</v>
      </c>
      <c r="T1871" s="54">
        <f>I1871*M1871/100-K1871</f>
        <v>127243000</v>
      </c>
      <c r="U1871" s="46">
        <f>T1871/K1871</f>
        <v>0.0065272904483430795</v>
      </c>
    </row>
    <row r="1872">
      <c r="A1872" s="50">
        <v>52</v>
      </c>
      <c r="B1872" s="50" t="s">
        <v>264</v>
      </c>
      <c r="C1872" s="50" t="s">
        <v>23</v>
      </c>
      <c r="D1872" s="50" t="s">
        <v>265</v>
      </c>
      <c r="E1872" s="51">
        <v>43840</v>
      </c>
      <c r="F1872" s="51">
        <v>45519</v>
      </c>
      <c r="G1872" s="51">
        <v>43899</v>
      </c>
      <c r="H1872" s="52">
        <v>0.0875</v>
      </c>
      <c r="I1872" s="53">
        <v>10000000000</v>
      </c>
      <c r="J1872" s="54">
        <v>98.65281179</v>
      </c>
      <c r="K1872" s="54">
        <v>9865281179</v>
      </c>
      <c r="L1872" s="54">
        <v>100</v>
      </c>
      <c r="M1872" s="55">
        <v>97.7727</v>
      </c>
      <c r="N1872" s="56">
        <v>4</v>
      </c>
      <c r="O1872" s="52" t="e">
        <f>YIELD(E1872,F1872,H1872,J1872,L1872,N1872,2)</f>
        <v>#NAME?</v>
      </c>
      <c r="P1872" s="52" t="e">
        <f>YIELD(E1872,F1872,H1872,M1872,L1872,N1872,2)</f>
        <v>#NAME?</v>
      </c>
      <c r="Q1872" s="52">
        <f>H1872*L1872/M1872</f>
        <v>0.089493283912585</v>
      </c>
      <c r="R1872" s="54">
        <f>I1872*O1872</f>
        <v>0</v>
      </c>
      <c r="S1872" s="52">
        <f>R1872/$I$1894</f>
        <v>0</v>
      </c>
      <c r="T1872" s="54">
        <f>I1872*M1872/100-K1872</f>
        <v>-88011179</v>
      </c>
      <c r="U1872" s="46">
        <f>T1872/K1872</f>
        <v>-0.00892130466461994</v>
      </c>
    </row>
    <row r="1873">
      <c r="A1873" s="50">
        <v>53</v>
      </c>
      <c r="B1873" s="50" t="s">
        <v>264</v>
      </c>
      <c r="C1873" s="50" t="s">
        <v>23</v>
      </c>
      <c r="D1873" s="50" t="s">
        <v>265</v>
      </c>
      <c r="E1873" s="51">
        <v>43816</v>
      </c>
      <c r="F1873" s="51">
        <v>45519</v>
      </c>
      <c r="G1873" s="51">
        <v>43899</v>
      </c>
      <c r="H1873" s="52">
        <v>0.0875</v>
      </c>
      <c r="I1873" s="53">
        <v>1000000000</v>
      </c>
      <c r="J1873" s="54">
        <v>98.65281179</v>
      </c>
      <c r="K1873" s="54">
        <v>986528117.9000001</v>
      </c>
      <c r="L1873" s="54">
        <v>100</v>
      </c>
      <c r="M1873" s="55">
        <v>97.7727</v>
      </c>
      <c r="N1873" s="56">
        <v>4</v>
      </c>
      <c r="O1873" s="52" t="e">
        <f>YIELD(E1873,F1873,H1873,J1873,L1873,N1873,2)</f>
        <v>#NAME?</v>
      </c>
      <c r="P1873" s="52" t="e">
        <f>YIELD(E1873,F1873,H1873,M1873,L1873,N1873,2)</f>
        <v>#NAME?</v>
      </c>
      <c r="Q1873" s="52">
        <f>H1873*L1873/M1873</f>
        <v>0.089493283912585</v>
      </c>
      <c r="R1873" s="54">
        <f>I1873*O1873</f>
        <v>0</v>
      </c>
      <c r="S1873" s="52">
        <f>R1873/$I$1894</f>
        <v>0</v>
      </c>
      <c r="T1873" s="54">
        <f>I1873*M1873/100-K1873</f>
        <v>-8801117.9000000954</v>
      </c>
      <c r="U1873" s="46">
        <f>T1873/K1873</f>
        <v>-0.0089213046646200358</v>
      </c>
    </row>
    <row r="1874">
      <c r="A1874" s="50">
        <v>54</v>
      </c>
      <c r="B1874" s="50" t="s">
        <v>264</v>
      </c>
      <c r="C1874" s="50" t="s">
        <v>23</v>
      </c>
      <c r="D1874" s="50" t="s">
        <v>265</v>
      </c>
      <c r="E1874" s="51">
        <v>43815</v>
      </c>
      <c r="F1874" s="51">
        <v>45519</v>
      </c>
      <c r="G1874" s="51">
        <v>43899</v>
      </c>
      <c r="H1874" s="52">
        <v>0.0875</v>
      </c>
      <c r="I1874" s="53">
        <v>10000000000</v>
      </c>
      <c r="J1874" s="54">
        <v>98.65281179</v>
      </c>
      <c r="K1874" s="54">
        <v>9865281179</v>
      </c>
      <c r="L1874" s="54">
        <v>100</v>
      </c>
      <c r="M1874" s="55">
        <v>97.7727</v>
      </c>
      <c r="N1874" s="56">
        <v>4</v>
      </c>
      <c r="O1874" s="52" t="e">
        <f>YIELD(E1874,F1874,H1874,J1874,L1874,N1874,2)</f>
        <v>#NAME?</v>
      </c>
      <c r="P1874" s="52" t="e">
        <f>YIELD(E1874,F1874,H1874,M1874,L1874,N1874,2)</f>
        <v>#NAME?</v>
      </c>
      <c r="Q1874" s="52">
        <f>H1874*L1874/M1874</f>
        <v>0.089493283912585</v>
      </c>
      <c r="R1874" s="54">
        <f>I1874*O1874</f>
        <v>0</v>
      </c>
      <c r="S1874" s="52">
        <f>R1874/$I$1894</f>
        <v>0</v>
      </c>
      <c r="T1874" s="54">
        <f>I1874*M1874/100-K1874</f>
        <v>-88011179</v>
      </c>
      <c r="U1874" s="46">
        <f>T1874/K1874</f>
        <v>-0.00892130466461994</v>
      </c>
    </row>
    <row r="1875">
      <c r="A1875" s="50">
        <v>55</v>
      </c>
      <c r="B1875" s="50" t="s">
        <v>672</v>
      </c>
      <c r="C1875" s="50" t="s">
        <v>23</v>
      </c>
      <c r="D1875" s="50" t="s">
        <v>673</v>
      </c>
      <c r="E1875" s="51">
        <v>43524</v>
      </c>
      <c r="F1875" s="51">
        <v>44508</v>
      </c>
      <c r="G1875" s="51">
        <v>43899</v>
      </c>
      <c r="H1875" s="52">
        <v>0.0875</v>
      </c>
      <c r="I1875" s="53">
        <v>1000000000</v>
      </c>
      <c r="J1875" s="54">
        <v>100.56</v>
      </c>
      <c r="K1875" s="54">
        <v>1005600000</v>
      </c>
      <c r="L1875" s="54">
        <v>100</v>
      </c>
      <c r="M1875" s="55">
        <v>104.8161</v>
      </c>
      <c r="N1875" s="56">
        <v>4</v>
      </c>
      <c r="O1875" s="52" t="e">
        <f>YIELD(E1875,F1875,H1875,J1875,L1875,N1875,2)</f>
        <v>#NAME?</v>
      </c>
      <c r="P1875" s="52" t="e">
        <f>YIELD(E1875,F1875,H1875,M1875,L1875,N1875,2)</f>
        <v>#NAME?</v>
      </c>
      <c r="Q1875" s="52">
        <f>H1875*L1875/M1875</f>
        <v>0.083479541787950515</v>
      </c>
      <c r="R1875" s="54">
        <f>I1875*O1875</f>
        <v>0</v>
      </c>
      <c r="S1875" s="52">
        <f>R1875/$I$1894</f>
        <v>0</v>
      </c>
      <c r="T1875" s="54">
        <f>I1875*M1875/100-K1875</f>
        <v>42561000</v>
      </c>
      <c r="U1875" s="46">
        <f>T1875/K1875</f>
        <v>0.042323985680190933</v>
      </c>
    </row>
    <row r="1876">
      <c r="A1876" s="50">
        <v>56</v>
      </c>
      <c r="B1876" s="50" t="s">
        <v>674</v>
      </c>
      <c r="C1876" s="50" t="s">
        <v>23</v>
      </c>
      <c r="D1876" s="50" t="s">
        <v>675</v>
      </c>
      <c r="E1876" s="51">
        <v>43788</v>
      </c>
      <c r="F1876" s="51">
        <v>44515</v>
      </c>
      <c r="G1876" s="51">
        <v>43899</v>
      </c>
      <c r="H1876" s="52">
        <v>0.0925</v>
      </c>
      <c r="I1876" s="53">
        <v>3500000000</v>
      </c>
      <c r="J1876" s="54">
        <v>103.17</v>
      </c>
      <c r="K1876" s="54">
        <v>3610950000</v>
      </c>
      <c r="L1876" s="54">
        <v>100</v>
      </c>
      <c r="M1876" s="55">
        <v>104.1061</v>
      </c>
      <c r="N1876" s="56">
        <v>4</v>
      </c>
      <c r="O1876" s="52" t="e">
        <f>YIELD(E1876,F1876,H1876,J1876,L1876,N1876,2)</f>
        <v>#NAME?</v>
      </c>
      <c r="P1876" s="52" t="e">
        <f>YIELD(E1876,F1876,H1876,M1876,L1876,N1876,2)</f>
        <v>#NAME?</v>
      </c>
      <c r="Q1876" s="52">
        <f>H1876*L1876/M1876</f>
        <v>0.088851661910301125</v>
      </c>
      <c r="R1876" s="54">
        <f>I1876*O1876</f>
        <v>0</v>
      </c>
      <c r="S1876" s="52">
        <f>R1876/$I$1894</f>
        <v>0</v>
      </c>
      <c r="T1876" s="54">
        <f>I1876*M1876/100-K1876</f>
        <v>32763500</v>
      </c>
      <c r="U1876" s="46">
        <f>T1876/K1876</f>
        <v>0.0090733740428419109</v>
      </c>
    </row>
    <row r="1877">
      <c r="A1877" s="50">
        <v>57</v>
      </c>
      <c r="B1877" s="50" t="s">
        <v>736</v>
      </c>
      <c r="C1877" s="50" t="s">
        <v>23</v>
      </c>
      <c r="D1877" s="50" t="s">
        <v>737</v>
      </c>
      <c r="E1877" s="51">
        <v>43508</v>
      </c>
      <c r="F1877" s="51">
        <v>44604</v>
      </c>
      <c r="G1877" s="51">
        <v>43899</v>
      </c>
      <c r="H1877" s="52">
        <v>0.088</v>
      </c>
      <c r="I1877" s="53">
        <v>5000000000</v>
      </c>
      <c r="J1877" s="54">
        <v>100</v>
      </c>
      <c r="K1877" s="54">
        <v>5000000000</v>
      </c>
      <c r="L1877" s="54">
        <v>100</v>
      </c>
      <c r="M1877" s="55">
        <v>102.1525</v>
      </c>
      <c r="N1877" s="56">
        <v>4</v>
      </c>
      <c r="O1877" s="52" t="e">
        <f>YIELD(E1877,F1877,H1877,J1877,L1877,N1877,2)</f>
        <v>#NAME?</v>
      </c>
      <c r="P1877" s="52" t="e">
        <f>YIELD(E1877,F1877,H1877,M1877,L1877,N1877,2)</f>
        <v>#NAME?</v>
      </c>
      <c r="Q1877" s="52">
        <f>H1877*L1877/M1877</f>
        <v>0.086145713516556116</v>
      </c>
      <c r="R1877" s="54">
        <f>I1877*O1877</f>
        <v>0</v>
      </c>
      <c r="S1877" s="52">
        <f>R1877/$I$1894</f>
        <v>0</v>
      </c>
      <c r="T1877" s="54">
        <f>I1877*M1877/100-K1877</f>
        <v>107625000</v>
      </c>
      <c r="U1877" s="46">
        <f>T1877/K1877</f>
        <v>0.021525</v>
      </c>
    </row>
    <row r="1878">
      <c r="A1878" s="50">
        <v>58</v>
      </c>
      <c r="B1878" s="50" t="s">
        <v>676</v>
      </c>
      <c r="C1878" s="50" t="s">
        <v>23</v>
      </c>
      <c r="D1878" s="50" t="s">
        <v>677</v>
      </c>
      <c r="E1878" s="51">
        <v>43650</v>
      </c>
      <c r="F1878" s="51">
        <v>45477</v>
      </c>
      <c r="G1878" s="51">
        <v>43899</v>
      </c>
      <c r="H1878" s="52">
        <v>0.0875</v>
      </c>
      <c r="I1878" s="53">
        <v>10600000000</v>
      </c>
      <c r="J1878" s="54">
        <v>100.83112676</v>
      </c>
      <c r="K1878" s="54">
        <v>10688099436.560001</v>
      </c>
      <c r="L1878" s="54">
        <v>100</v>
      </c>
      <c r="M1878" s="55">
        <v>104.6005</v>
      </c>
      <c r="N1878" s="56">
        <v>4</v>
      </c>
      <c r="O1878" s="52" t="e">
        <f>YIELD(E1878,F1878,H1878,J1878,L1878,N1878,2)</f>
        <v>#NAME?</v>
      </c>
      <c r="P1878" s="52" t="e">
        <f>YIELD(E1878,F1878,H1878,M1878,L1878,N1878,2)</f>
        <v>#NAME?</v>
      </c>
      <c r="Q1878" s="52">
        <f>H1878*L1878/M1878</f>
        <v>0.083651607783901613</v>
      </c>
      <c r="R1878" s="54">
        <f>I1878*O1878</f>
        <v>0</v>
      </c>
      <c r="S1878" s="52">
        <f>R1878/$I$1894</f>
        <v>0</v>
      </c>
      <c r="T1878" s="54">
        <f>I1878*M1878/100-K1878</f>
        <v>399553563.43999863</v>
      </c>
      <c r="U1878" s="46">
        <f>T1878/K1878</f>
        <v>0.037383032017205504</v>
      </c>
    </row>
    <row r="1879">
      <c r="A1879" s="50">
        <v>59</v>
      </c>
      <c r="B1879" s="50" t="s">
        <v>676</v>
      </c>
      <c r="C1879" s="50" t="s">
        <v>23</v>
      </c>
      <c r="D1879" s="50" t="s">
        <v>677</v>
      </c>
      <c r="E1879" s="51">
        <v>43791</v>
      </c>
      <c r="F1879" s="51">
        <v>45477</v>
      </c>
      <c r="G1879" s="51">
        <v>43899</v>
      </c>
      <c r="H1879" s="52">
        <v>0.0875</v>
      </c>
      <c r="I1879" s="53">
        <v>6300000000</v>
      </c>
      <c r="J1879" s="54">
        <v>100.83112676</v>
      </c>
      <c r="K1879" s="54">
        <v>6352360985.88</v>
      </c>
      <c r="L1879" s="54">
        <v>100</v>
      </c>
      <c r="M1879" s="55">
        <v>104.6005</v>
      </c>
      <c r="N1879" s="56">
        <v>4</v>
      </c>
      <c r="O1879" s="52" t="e">
        <f>YIELD(E1879,F1879,H1879,J1879,L1879,N1879,2)</f>
        <v>#NAME?</v>
      </c>
      <c r="P1879" s="52" t="e">
        <f>YIELD(E1879,F1879,H1879,M1879,L1879,N1879,2)</f>
        <v>#NAME?</v>
      </c>
      <c r="Q1879" s="52">
        <f>H1879*L1879/M1879</f>
        <v>0.083651607783901613</v>
      </c>
      <c r="R1879" s="54">
        <f>I1879*O1879</f>
        <v>0</v>
      </c>
      <c r="S1879" s="52">
        <f>R1879/$I$1894</f>
        <v>0</v>
      </c>
      <c r="T1879" s="54">
        <f>I1879*M1879/100-K1879</f>
        <v>237470514.11999989</v>
      </c>
      <c r="U1879" s="46">
        <f>T1879/K1879</f>
        <v>0.037383032017205615</v>
      </c>
    </row>
    <row r="1880">
      <c r="A1880" s="50">
        <v>60</v>
      </c>
      <c r="B1880" s="50" t="s">
        <v>680</v>
      </c>
      <c r="C1880" s="50" t="s">
        <v>23</v>
      </c>
      <c r="D1880" s="50" t="s">
        <v>681</v>
      </c>
      <c r="E1880" s="51">
        <v>43829</v>
      </c>
      <c r="F1880" s="51">
        <v>44801</v>
      </c>
      <c r="G1880" s="51">
        <v>43899</v>
      </c>
      <c r="H1880" s="52">
        <v>0.0785</v>
      </c>
      <c r="I1880" s="53">
        <v>18000000000</v>
      </c>
      <c r="J1880" s="54">
        <v>101.84</v>
      </c>
      <c r="K1880" s="54">
        <v>18331200000</v>
      </c>
      <c r="L1880" s="54">
        <v>100</v>
      </c>
      <c r="M1880" s="55">
        <v>102.2272</v>
      </c>
      <c r="N1880" s="56">
        <v>4</v>
      </c>
      <c r="O1880" s="52" t="e">
        <f>YIELD(E1880,F1880,H1880,J1880,L1880,N1880,2)</f>
        <v>#NAME?</v>
      </c>
      <c r="P1880" s="52" t="e">
        <f>YIELD(E1880,F1880,H1880,M1880,L1880,N1880,2)</f>
        <v>#NAME?</v>
      </c>
      <c r="Q1880" s="52">
        <f>H1880*L1880/M1880</f>
        <v>0.076789738934451887</v>
      </c>
      <c r="R1880" s="54">
        <f>I1880*O1880</f>
        <v>0</v>
      </c>
      <c r="S1880" s="52">
        <f>R1880/$I$1894</f>
        <v>0</v>
      </c>
      <c r="T1880" s="54">
        <f>I1880*M1880/100-K1880</f>
        <v>69696000</v>
      </c>
      <c r="U1880" s="46">
        <f>T1880/K1880</f>
        <v>0.0038020424194815396</v>
      </c>
    </row>
    <row r="1881">
      <c r="A1881" s="50">
        <v>61</v>
      </c>
      <c r="B1881" s="50" t="s">
        <v>587</v>
      </c>
      <c r="C1881" s="50" t="s">
        <v>23</v>
      </c>
      <c r="D1881" s="50" t="s">
        <v>588</v>
      </c>
      <c r="E1881" s="51">
        <v>43816</v>
      </c>
      <c r="F1881" s="51">
        <v>44788</v>
      </c>
      <c r="G1881" s="51">
        <v>43899</v>
      </c>
      <c r="H1881" s="52">
        <v>0.085</v>
      </c>
      <c r="I1881" s="53">
        <v>2800000000</v>
      </c>
      <c r="J1881" s="54">
        <v>100.05</v>
      </c>
      <c r="K1881" s="54">
        <v>2801400000</v>
      </c>
      <c r="L1881" s="54">
        <v>100</v>
      </c>
      <c r="M1881" s="55">
        <v>100.212</v>
      </c>
      <c r="N1881" s="56">
        <v>4</v>
      </c>
      <c r="O1881" s="52" t="e">
        <f>YIELD(E1881,F1881,H1881,J1881,L1881,N1881,2)</f>
        <v>#NAME?</v>
      </c>
      <c r="P1881" s="52" t="e">
        <f>YIELD(E1881,F1881,H1881,M1881,L1881,N1881,2)</f>
        <v>#NAME?</v>
      </c>
      <c r="Q1881" s="52">
        <f>H1881*L1881/M1881</f>
        <v>0.084820181215822452</v>
      </c>
      <c r="R1881" s="54">
        <f>I1881*O1881</f>
        <v>0</v>
      </c>
      <c r="S1881" s="52">
        <f>R1881/$I$1894</f>
        <v>0</v>
      </c>
      <c r="T1881" s="54">
        <f>I1881*M1881/100-K1881</f>
        <v>4536000</v>
      </c>
      <c r="U1881" s="46">
        <f>T1881/K1881</f>
        <v>0.0016191904047976012</v>
      </c>
    </row>
    <row r="1882">
      <c r="A1882" s="50">
        <v>62</v>
      </c>
      <c r="B1882" s="50" t="s">
        <v>589</v>
      </c>
      <c r="C1882" s="50" t="s">
        <v>23</v>
      </c>
      <c r="D1882" s="50" t="s">
        <v>590</v>
      </c>
      <c r="E1882" s="51">
        <v>43822</v>
      </c>
      <c r="F1882" s="51">
        <v>53136</v>
      </c>
      <c r="G1882" s="51">
        <v>43899</v>
      </c>
      <c r="H1882" s="52">
        <v>0.11</v>
      </c>
      <c r="I1882" s="53">
        <v>8000000000</v>
      </c>
      <c r="J1882" s="54">
        <v>119.75</v>
      </c>
      <c r="K1882" s="54">
        <v>9580000000</v>
      </c>
      <c r="L1882" s="54">
        <v>100</v>
      </c>
      <c r="M1882" s="55">
        <v>122.9063</v>
      </c>
      <c r="N1882" s="56">
        <v>4</v>
      </c>
      <c r="O1882" s="52" t="e">
        <f>YIELD(E1882,F1882,H1882,J1882,L1882,N1882,2)</f>
        <v>#NAME?</v>
      </c>
      <c r="P1882" s="52" t="e">
        <f>YIELD(E1882,F1882,H1882,M1882,L1882,N1882,2)</f>
        <v>#NAME?</v>
      </c>
      <c r="Q1882" s="52">
        <f>H1882*L1882/M1882</f>
        <v>0.089499073684587357</v>
      </c>
      <c r="R1882" s="54">
        <f>I1882*O1882</f>
        <v>0</v>
      </c>
      <c r="S1882" s="52">
        <f>R1882/$I$1894</f>
        <v>0</v>
      </c>
      <c r="T1882" s="54">
        <f>I1882*M1882/100-K1882</f>
        <v>252504000</v>
      </c>
      <c r="U1882" s="46">
        <f>T1882/K1882</f>
        <v>0.026357411273486429</v>
      </c>
    </row>
    <row r="1883">
      <c r="A1883" s="50">
        <v>63</v>
      </c>
      <c r="B1883" s="50" t="s">
        <v>684</v>
      </c>
      <c r="C1883" s="50" t="s">
        <v>23</v>
      </c>
      <c r="D1883" s="50" t="s">
        <v>685</v>
      </c>
      <c r="E1883" s="51">
        <v>43081</v>
      </c>
      <c r="F1883" s="51">
        <v>44907</v>
      </c>
      <c r="G1883" s="51">
        <v>43899</v>
      </c>
      <c r="H1883" s="52">
        <v>0.091</v>
      </c>
      <c r="I1883" s="53">
        <v>500000000</v>
      </c>
      <c r="J1883" s="54">
        <v>100</v>
      </c>
      <c r="K1883" s="54">
        <v>500000000</v>
      </c>
      <c r="L1883" s="54">
        <v>100</v>
      </c>
      <c r="M1883" s="55">
        <v>103.253</v>
      </c>
      <c r="N1883" s="56">
        <v>4</v>
      </c>
      <c r="O1883" s="52" t="e">
        <f>YIELD(E1883,F1883,H1883,J1883,L1883,N1883,2)</f>
        <v>#NAME?</v>
      </c>
      <c r="P1883" s="52" t="e">
        <f>YIELD(E1883,F1883,H1883,M1883,L1883,N1883,2)</f>
        <v>#NAME?</v>
      </c>
      <c r="Q1883" s="52">
        <f>H1883*L1883/M1883</f>
        <v>0.088133032454262822</v>
      </c>
      <c r="R1883" s="54">
        <f>I1883*O1883</f>
        <v>0</v>
      </c>
      <c r="S1883" s="52">
        <f>R1883/$I$1894</f>
        <v>0</v>
      </c>
      <c r="T1883" s="54">
        <f>I1883*M1883/100-K1883</f>
        <v>16265000</v>
      </c>
      <c r="U1883" s="46">
        <f>T1883/K1883</f>
        <v>0.03253</v>
      </c>
    </row>
    <row r="1884">
      <c r="A1884" s="50">
        <v>64</v>
      </c>
      <c r="B1884" s="50" t="s">
        <v>880</v>
      </c>
      <c r="C1884" s="50" t="s">
        <v>23</v>
      </c>
      <c r="D1884" s="50" t="s">
        <v>881</v>
      </c>
      <c r="E1884" s="51">
        <v>43502</v>
      </c>
      <c r="F1884" s="51">
        <v>44348</v>
      </c>
      <c r="G1884" s="51">
        <v>43899</v>
      </c>
      <c r="H1884" s="52">
        <v>0.0925</v>
      </c>
      <c r="I1884" s="53">
        <v>3000000000</v>
      </c>
      <c r="J1884" s="54">
        <v>100.77</v>
      </c>
      <c r="K1884" s="54">
        <v>3023100000</v>
      </c>
      <c r="L1884" s="54">
        <v>100</v>
      </c>
      <c r="M1884" s="55">
        <v>102.7108</v>
      </c>
      <c r="N1884" s="56">
        <v>4</v>
      </c>
      <c r="O1884" s="52" t="e">
        <f>YIELD(E1884,F1884,H1884,J1884,L1884,N1884,2)</f>
        <v>#NAME?</v>
      </c>
      <c r="P1884" s="52" t="e">
        <f>YIELD(E1884,F1884,H1884,M1884,L1884,N1884,2)</f>
        <v>#NAME?</v>
      </c>
      <c r="Q1884" s="52">
        <f>H1884*L1884/M1884</f>
        <v>0.0900586890570417</v>
      </c>
      <c r="R1884" s="54">
        <f>I1884*O1884</f>
        <v>0</v>
      </c>
      <c r="S1884" s="52">
        <f>R1884/$I$1894</f>
        <v>0</v>
      </c>
      <c r="T1884" s="54">
        <f>I1884*M1884/100-K1884</f>
        <v>58224000</v>
      </c>
      <c r="U1884" s="46">
        <f>T1884/K1884</f>
        <v>0.019259700307631241</v>
      </c>
    </row>
    <row r="1885">
      <c r="A1885" s="50">
        <v>65</v>
      </c>
      <c r="B1885" s="50" t="s">
        <v>591</v>
      </c>
      <c r="C1885" s="50" t="s">
        <v>23</v>
      </c>
      <c r="D1885" s="50" t="s">
        <v>592</v>
      </c>
      <c r="E1885" s="51">
        <v>43791</v>
      </c>
      <c r="F1885" s="51">
        <v>44569</v>
      </c>
      <c r="G1885" s="51">
        <v>43899</v>
      </c>
      <c r="H1885" s="52">
        <v>0.094</v>
      </c>
      <c r="I1885" s="53">
        <v>6700000000</v>
      </c>
      <c r="J1885" s="54">
        <v>102.74</v>
      </c>
      <c r="K1885" s="54">
        <v>6883580000</v>
      </c>
      <c r="L1885" s="54">
        <v>100</v>
      </c>
      <c r="M1885" s="55">
        <v>104.161</v>
      </c>
      <c r="N1885" s="56">
        <v>4</v>
      </c>
      <c r="O1885" s="52" t="e">
        <f>YIELD(E1885,F1885,H1885,J1885,L1885,N1885,2)</f>
        <v>#NAME?</v>
      </c>
      <c r="P1885" s="52" t="e">
        <f>YIELD(E1885,F1885,H1885,M1885,L1885,N1885,2)</f>
        <v>#NAME?</v>
      </c>
      <c r="Q1885" s="52">
        <f>H1885*L1885/M1885</f>
        <v>0.090244909323067182</v>
      </c>
      <c r="R1885" s="54">
        <f>I1885*O1885</f>
        <v>0</v>
      </c>
      <c r="S1885" s="52">
        <f>R1885/$I$1894</f>
        <v>0</v>
      </c>
      <c r="T1885" s="54">
        <f>I1885*M1885/100-K1885</f>
        <v>95207000</v>
      </c>
      <c r="U1885" s="46">
        <f>T1885/K1885</f>
        <v>0.013831029783920576</v>
      </c>
    </row>
    <row r="1886">
      <c r="A1886" s="50">
        <v>66</v>
      </c>
      <c r="B1886" s="50" t="s">
        <v>593</v>
      </c>
      <c r="C1886" s="50" t="s">
        <v>23</v>
      </c>
      <c r="D1886" s="50" t="s">
        <v>594</v>
      </c>
      <c r="E1886" s="51">
        <v>43672</v>
      </c>
      <c r="F1886" s="51">
        <v>44768</v>
      </c>
      <c r="G1886" s="51">
        <v>43899</v>
      </c>
      <c r="H1886" s="52">
        <v>0.089</v>
      </c>
      <c r="I1886" s="53">
        <v>5000000000</v>
      </c>
      <c r="J1886" s="54">
        <v>100</v>
      </c>
      <c r="K1886" s="54">
        <v>5000000000</v>
      </c>
      <c r="L1886" s="54">
        <v>100</v>
      </c>
      <c r="M1886" s="55">
        <v>103.6065</v>
      </c>
      <c r="N1886" s="56">
        <v>4</v>
      </c>
      <c r="O1886" s="52" t="e">
        <f>YIELD(E1886,F1886,H1886,J1886,L1886,N1886,2)</f>
        <v>#NAME?</v>
      </c>
      <c r="P1886" s="52" t="e">
        <f>YIELD(E1886,F1886,H1886,M1886,L1886,N1886,2)</f>
        <v>#NAME?</v>
      </c>
      <c r="Q1886" s="52">
        <f>H1886*L1886/M1886</f>
        <v>0.085901946306457616</v>
      </c>
      <c r="R1886" s="54">
        <f>I1886*O1886</f>
        <v>0</v>
      </c>
      <c r="S1886" s="52">
        <f>R1886/$I$1894</f>
        <v>0</v>
      </c>
      <c r="T1886" s="54">
        <f>I1886*M1886/100-K1886</f>
        <v>180325000</v>
      </c>
      <c r="U1886" s="46">
        <f>T1886/K1886</f>
        <v>0.036065</v>
      </c>
    </row>
    <row r="1887">
      <c r="A1887" s="50">
        <v>67</v>
      </c>
      <c r="B1887" s="50" t="s">
        <v>595</v>
      </c>
      <c r="C1887" s="50" t="s">
        <v>23</v>
      </c>
      <c r="D1887" s="50" t="s">
        <v>596</v>
      </c>
      <c r="E1887" s="51">
        <v>43672</v>
      </c>
      <c r="F1887" s="51">
        <v>45499</v>
      </c>
      <c r="G1887" s="51">
        <v>43899</v>
      </c>
      <c r="H1887" s="52">
        <v>0.095</v>
      </c>
      <c r="I1887" s="53">
        <v>10000000000</v>
      </c>
      <c r="J1887" s="54">
        <v>100.008</v>
      </c>
      <c r="K1887" s="54">
        <v>10000800000</v>
      </c>
      <c r="L1887" s="54">
        <v>100</v>
      </c>
      <c r="M1887" s="55">
        <v>108.6355</v>
      </c>
      <c r="N1887" s="56">
        <v>4</v>
      </c>
      <c r="O1887" s="52" t="e">
        <f>YIELD(E1887,F1887,H1887,J1887,L1887,N1887,2)</f>
        <v>#NAME?</v>
      </c>
      <c r="P1887" s="52" t="e">
        <f>YIELD(E1887,F1887,H1887,M1887,L1887,N1887,2)</f>
        <v>#NAME?</v>
      </c>
      <c r="Q1887" s="52">
        <f>H1887*L1887/M1887</f>
        <v>0.08744839394120707</v>
      </c>
      <c r="R1887" s="54">
        <f>I1887*O1887</f>
        <v>0</v>
      </c>
      <c r="S1887" s="52">
        <f>R1887/$I$1894</f>
        <v>0</v>
      </c>
      <c r="T1887" s="54">
        <f>I1887*M1887/100-K1887</f>
        <v>862749999.99999809</v>
      </c>
      <c r="U1887" s="46">
        <f>T1887/K1887</f>
        <v>0.086268098552115646</v>
      </c>
    </row>
    <row r="1888">
      <c r="A1888" s="50">
        <v>68</v>
      </c>
      <c r="B1888" s="50" t="s">
        <v>595</v>
      </c>
      <c r="C1888" s="50" t="s">
        <v>23</v>
      </c>
      <c r="D1888" s="50" t="s">
        <v>596</v>
      </c>
      <c r="E1888" s="51">
        <v>43678</v>
      </c>
      <c r="F1888" s="51">
        <v>45499</v>
      </c>
      <c r="G1888" s="51">
        <v>43899</v>
      </c>
      <c r="H1888" s="52">
        <v>0.095</v>
      </c>
      <c r="I1888" s="53">
        <v>2500000000</v>
      </c>
      <c r="J1888" s="54">
        <v>100.008</v>
      </c>
      <c r="K1888" s="54">
        <v>2500200000</v>
      </c>
      <c r="L1888" s="54">
        <v>100</v>
      </c>
      <c r="M1888" s="55">
        <v>108.6355</v>
      </c>
      <c r="N1888" s="56">
        <v>4</v>
      </c>
      <c r="O1888" s="52" t="e">
        <f>YIELD(E1888,F1888,H1888,J1888,L1888,N1888,2)</f>
        <v>#NAME?</v>
      </c>
      <c r="P1888" s="52" t="e">
        <f>YIELD(E1888,F1888,H1888,M1888,L1888,N1888,2)</f>
        <v>#NAME?</v>
      </c>
      <c r="Q1888" s="52">
        <f>H1888*L1888/M1888</f>
        <v>0.08744839394120707</v>
      </c>
      <c r="R1888" s="54">
        <f>I1888*O1888</f>
        <v>0</v>
      </c>
      <c r="S1888" s="52">
        <f>R1888/$I$1894</f>
        <v>0</v>
      </c>
      <c r="T1888" s="54">
        <f>I1888*M1888/100-K1888</f>
        <v>215687499.99999952</v>
      </c>
      <c r="U1888" s="46">
        <f>T1888/K1888</f>
        <v>0.086268098552115646</v>
      </c>
    </row>
    <row r="1889">
      <c r="A1889" s="50">
        <v>69</v>
      </c>
      <c r="B1889" s="50" t="s">
        <v>531</v>
      </c>
      <c r="C1889" s="50" t="s">
        <v>23</v>
      </c>
      <c r="D1889" s="50" t="s">
        <v>532</v>
      </c>
      <c r="E1889" s="51">
        <v>43768</v>
      </c>
      <c r="F1889" s="51">
        <v>44864</v>
      </c>
      <c r="G1889" s="51">
        <v>43899</v>
      </c>
      <c r="H1889" s="52">
        <v>0.0975</v>
      </c>
      <c r="I1889" s="53">
        <v>17000000000</v>
      </c>
      <c r="J1889" s="54">
        <v>100.06716418</v>
      </c>
      <c r="K1889" s="54">
        <v>17011417910.6</v>
      </c>
      <c r="L1889" s="54">
        <v>100</v>
      </c>
      <c r="M1889" s="55">
        <v>97.5542</v>
      </c>
      <c r="N1889" s="56">
        <v>4</v>
      </c>
      <c r="O1889" s="52" t="e">
        <f>YIELD(E1889,F1889,H1889,J1889,L1889,N1889,2)</f>
        <v>#NAME?</v>
      </c>
      <c r="P1889" s="52" t="e">
        <f>YIELD(E1889,F1889,H1889,M1889,L1889,N1889,2)</f>
        <v>#NAME?</v>
      </c>
      <c r="Q1889" s="52">
        <f>H1889*L1889/M1889</f>
        <v>0.099944441141437274</v>
      </c>
      <c r="R1889" s="54">
        <f>I1889*O1889</f>
        <v>0</v>
      </c>
      <c r="S1889" s="52">
        <f>R1889/$I$1894</f>
        <v>0</v>
      </c>
      <c r="T1889" s="54">
        <f>I1889*M1889/100-K1889</f>
        <v>-427203910.60000038</v>
      </c>
      <c r="U1889" s="46">
        <f>T1889/K1889</f>
        <v>-0.025112775010588916</v>
      </c>
    </row>
    <row r="1890">
      <c r="A1890" s="50">
        <v>70</v>
      </c>
      <c r="B1890" s="50" t="s">
        <v>531</v>
      </c>
      <c r="C1890" s="50" t="s">
        <v>23</v>
      </c>
      <c r="D1890" s="50" t="s">
        <v>532</v>
      </c>
      <c r="E1890" s="51">
        <v>43817</v>
      </c>
      <c r="F1890" s="51">
        <v>44864</v>
      </c>
      <c r="G1890" s="51">
        <v>43899</v>
      </c>
      <c r="H1890" s="52">
        <v>0.0975</v>
      </c>
      <c r="I1890" s="53">
        <v>15000000000</v>
      </c>
      <c r="J1890" s="54">
        <v>100.06716418</v>
      </c>
      <c r="K1890" s="54">
        <v>15010074626.999998</v>
      </c>
      <c r="L1890" s="54">
        <v>100</v>
      </c>
      <c r="M1890" s="55">
        <v>97.5542</v>
      </c>
      <c r="N1890" s="56">
        <v>4</v>
      </c>
      <c r="O1890" s="52" t="e">
        <f>YIELD(E1890,F1890,H1890,J1890,L1890,N1890,2)</f>
        <v>#NAME?</v>
      </c>
      <c r="P1890" s="52" t="e">
        <f>YIELD(E1890,F1890,H1890,M1890,L1890,N1890,2)</f>
        <v>#NAME?</v>
      </c>
      <c r="Q1890" s="52">
        <f>H1890*L1890/M1890</f>
        <v>0.099944441141437274</v>
      </c>
      <c r="R1890" s="54">
        <f>I1890*O1890</f>
        <v>0</v>
      </c>
      <c r="S1890" s="52">
        <f>R1890/$I$1894</f>
        <v>0</v>
      </c>
      <c r="T1890" s="54">
        <f>I1890*M1890/100-K1890</f>
        <v>-376944626.99999809</v>
      </c>
      <c r="U1890" s="46">
        <f>T1890/K1890</f>
        <v>-0.02511277501058877</v>
      </c>
    </row>
    <row r="1891">
      <c r="A1891" s="50">
        <v>71</v>
      </c>
      <c r="B1891" s="50" t="s">
        <v>486</v>
      </c>
      <c r="C1891" s="50" t="s">
        <v>23</v>
      </c>
      <c r="D1891" s="50" t="s">
        <v>487</v>
      </c>
      <c r="E1891" s="51">
        <v>43816</v>
      </c>
      <c r="F1891" s="51">
        <v>44840</v>
      </c>
      <c r="G1891" s="51">
        <v>43899</v>
      </c>
      <c r="H1891" s="52">
        <v>0.085</v>
      </c>
      <c r="I1891" s="53">
        <v>6000000000</v>
      </c>
      <c r="J1891" s="54">
        <v>98.55925431</v>
      </c>
      <c r="K1891" s="54">
        <v>5913555258.5999994</v>
      </c>
      <c r="L1891" s="54">
        <v>100</v>
      </c>
      <c r="M1891" s="55">
        <v>98.2336</v>
      </c>
      <c r="N1891" s="56">
        <v>4</v>
      </c>
      <c r="O1891" s="52" t="e">
        <f>YIELD(E1891,F1891,H1891,J1891,L1891,N1891,2)</f>
        <v>#NAME?</v>
      </c>
      <c r="P1891" s="52" t="e">
        <f>YIELD(E1891,F1891,H1891,M1891,L1891,N1891,2)</f>
        <v>#NAME?</v>
      </c>
      <c r="Q1891" s="52">
        <f>H1891*L1891/M1891</f>
        <v>0.086528438334744939</v>
      </c>
      <c r="R1891" s="54">
        <f>I1891*O1891</f>
        <v>0</v>
      </c>
      <c r="S1891" s="52">
        <f>R1891/$I$1894</f>
        <v>0</v>
      </c>
      <c r="T1891" s="54">
        <f>I1891*M1891/100-K1891</f>
        <v>-19539258.599999428</v>
      </c>
      <c r="U1891" s="46">
        <f>T1891/K1891</f>
        <v>-0.003304147462152106</v>
      </c>
    </row>
    <row r="1892">
      <c r="A1892" s="50">
        <v>72</v>
      </c>
      <c r="B1892" s="50" t="s">
        <v>486</v>
      </c>
      <c r="C1892" s="50" t="s">
        <v>23</v>
      </c>
      <c r="D1892" s="50" t="s">
        <v>487</v>
      </c>
      <c r="E1892" s="51">
        <v>43797</v>
      </c>
      <c r="F1892" s="51">
        <v>44840</v>
      </c>
      <c r="G1892" s="51">
        <v>43899</v>
      </c>
      <c r="H1892" s="52">
        <v>0.085</v>
      </c>
      <c r="I1892" s="53">
        <v>7000000000</v>
      </c>
      <c r="J1892" s="54">
        <v>98.55925431</v>
      </c>
      <c r="K1892" s="54">
        <v>6899147801.7</v>
      </c>
      <c r="L1892" s="54">
        <v>100</v>
      </c>
      <c r="M1892" s="55">
        <v>98.2336</v>
      </c>
      <c r="N1892" s="56">
        <v>4</v>
      </c>
      <c r="O1892" s="52" t="e">
        <f>YIELD(E1892,F1892,H1892,J1892,L1892,N1892,2)</f>
        <v>#NAME?</v>
      </c>
      <c r="P1892" s="52" t="e">
        <f>YIELD(E1892,F1892,H1892,M1892,L1892,N1892,2)</f>
        <v>#NAME?</v>
      </c>
      <c r="Q1892" s="52">
        <f>H1892*L1892/M1892</f>
        <v>0.086528438334744939</v>
      </c>
      <c r="R1892" s="54">
        <f>I1892*O1892</f>
        <v>0</v>
      </c>
      <c r="S1892" s="52">
        <f>R1892/$I$1894</f>
        <v>0</v>
      </c>
      <c r="T1892" s="54">
        <f>I1892*M1892/100-K1892</f>
        <v>-22795801.699999809</v>
      </c>
      <c r="U1892" s="46">
        <f>T1892/K1892</f>
        <v>-0.0033041474621521745</v>
      </c>
    </row>
    <row r="1893">
      <c r="A1893" s="57">
        <v>73</v>
      </c>
      <c r="B1893" s="57" t="s">
        <v>599</v>
      </c>
      <c r="C1893" s="57" t="s">
        <v>23</v>
      </c>
      <c r="D1893" s="57" t="s">
        <v>600</v>
      </c>
      <c r="E1893" s="58">
        <v>43733</v>
      </c>
      <c r="F1893" s="58">
        <v>44980</v>
      </c>
      <c r="G1893" s="58">
        <v>43899</v>
      </c>
      <c r="H1893" s="59">
        <v>0.0825</v>
      </c>
      <c r="I1893" s="60">
        <v>2000000000</v>
      </c>
      <c r="J1893" s="61">
        <v>97.8</v>
      </c>
      <c r="K1893" s="61">
        <v>1956000000</v>
      </c>
      <c r="L1893" s="61">
        <v>100</v>
      </c>
      <c r="M1893" s="62">
        <v>100.495</v>
      </c>
      <c r="N1893" s="63">
        <v>4</v>
      </c>
      <c r="O1893" s="59" t="e">
        <f>YIELD(E1893,F1893,H1893,J1893,L1893,N1893,2)</f>
        <v>#NAME?</v>
      </c>
      <c r="P1893" s="59" t="e">
        <f>YIELD(E1893,F1893,H1893,M1893,L1893,N1893,2)</f>
        <v>#NAME?</v>
      </c>
      <c r="Q1893" s="59">
        <f>H1893*L1893/M1893</f>
        <v>0.082093636499328326</v>
      </c>
      <c r="R1893" s="61">
        <f>I1893*O1893</f>
        <v>0</v>
      </c>
      <c r="S1893" s="59">
        <f>R1893/$I$1894</f>
        <v>0</v>
      </c>
      <c r="T1893" s="61">
        <f>I1893*M1893/100-K1893</f>
        <v>53900000</v>
      </c>
      <c r="U1893" s="47">
        <f>T1893/K1893</f>
        <v>0.027556237218813905</v>
      </c>
    </row>
    <row r="1894">
      <c r="I1894" s="18">
        <f>SUM(I1821:I1893)</f>
        <v>369221000000</v>
      </c>
      <c r="K1894" s="18">
        <f>SUM(K1821:K1893)</f>
        <v>375272466809.47394</v>
      </c>
      <c r="R1894" s="18">
        <f>SUM(R1821:R1893)</f>
        <v>0</v>
      </c>
      <c r="S1894" s="20" t="e">
        <f>SUM(S1821:S1893)</f>
        <v>#NAME?</v>
      </c>
      <c r="T1894" s="18">
        <f>SUM(T1821:T1893)</f>
        <v>4336852485.526001</v>
      </c>
      <c r="U1894" s="2">
        <f>T1894/K1894</f>
        <v>0.011556543229503228</v>
      </c>
    </row>
    <row r="1897">
      <c r="B1897" s="8" t="s">
        <v>0</v>
      </c>
      <c r="C1897" s="0" t="s">
        <v>201</v>
      </c>
      <c r="G1897" s="7" t="s">
        <v>4</v>
      </c>
      <c r="H1897" s="10">
        <v>43899</v>
      </c>
    </row>
    <row r="1899">
      <c r="A1899" s="43" t="s">
        <v>5</v>
      </c>
      <c r="B1899" s="43" t="s">
        <v>217</v>
      </c>
      <c r="C1899" s="43" t="s">
        <v>218</v>
      </c>
      <c r="D1899" s="43" t="s">
        <v>219</v>
      </c>
      <c r="E1899" s="43" t="s">
        <v>220</v>
      </c>
      <c r="F1899" s="43" t="s">
        <v>221</v>
      </c>
      <c r="G1899" s="45" t="s">
        <v>222</v>
      </c>
      <c r="H1899" s="43" t="s">
        <v>223</v>
      </c>
      <c r="I1899" s="43" t="s">
        <v>224</v>
      </c>
      <c r="J1899" s="43" t="s">
        <v>225</v>
      </c>
      <c r="K1899" s="44"/>
      <c r="L1899" s="43" t="s">
        <v>226</v>
      </c>
      <c r="M1899" s="43" t="s">
        <v>227</v>
      </c>
      <c r="N1899" s="43" t="s">
        <v>228</v>
      </c>
      <c r="O1899" s="43" t="s">
        <v>229</v>
      </c>
      <c r="P1899" s="43" t="s">
        <v>230</v>
      </c>
      <c r="Q1899" s="43" t="s">
        <v>231</v>
      </c>
      <c r="R1899" s="43" t="s">
        <v>232</v>
      </c>
      <c r="S1899" s="43" t="s">
        <v>233</v>
      </c>
      <c r="T1899" s="43" t="s">
        <v>234</v>
      </c>
      <c r="U1899" s="48" t="s">
        <v>235</v>
      </c>
    </row>
    <row r="1900">
      <c r="A1900" s="44"/>
      <c r="B1900" s="44"/>
      <c r="C1900" s="44"/>
      <c r="D1900" s="44"/>
      <c r="E1900" s="44"/>
      <c r="F1900" s="44"/>
      <c r="G1900" s="44"/>
      <c r="H1900" s="44"/>
      <c r="I1900" s="44"/>
      <c r="J1900" s="42" t="s">
        <v>236</v>
      </c>
      <c r="K1900" s="42" t="s">
        <v>237</v>
      </c>
      <c r="L1900" s="44"/>
      <c r="M1900" s="44"/>
      <c r="N1900" s="44"/>
      <c r="O1900" s="44"/>
      <c r="P1900" s="44"/>
      <c r="Q1900" s="44"/>
      <c r="R1900" s="44"/>
      <c r="S1900" s="44"/>
      <c r="T1900" s="44"/>
      <c r="U1900" s="49"/>
    </row>
    <row r="1901">
      <c r="A1901" s="50">
        <v>1</v>
      </c>
      <c r="B1901" s="50" t="s">
        <v>718</v>
      </c>
      <c r="C1901" s="50" t="s">
        <v>23</v>
      </c>
      <c r="D1901" s="50" t="s">
        <v>719</v>
      </c>
      <c r="E1901" s="51">
        <v>43816</v>
      </c>
      <c r="F1901" s="51">
        <v>45468</v>
      </c>
      <c r="G1901" s="51">
        <v>43899</v>
      </c>
      <c r="H1901" s="52">
        <v>0.0975</v>
      </c>
      <c r="I1901" s="53">
        <v>4000000000</v>
      </c>
      <c r="J1901" s="54">
        <v>100.11</v>
      </c>
      <c r="K1901" s="54">
        <v>4004400000</v>
      </c>
      <c r="L1901" s="54">
        <v>100</v>
      </c>
      <c r="M1901" s="55">
        <v>101.5428</v>
      </c>
      <c r="N1901" s="56">
        <v>4</v>
      </c>
      <c r="O1901" s="52" t="e">
        <f>YIELD(E1901,F1901,H1901,J1901,L1901,N1901,2)</f>
        <v>#NAME?</v>
      </c>
      <c r="P1901" s="52" t="e">
        <f>YIELD(E1901,F1901,H1901,M1901,L1901,N1901,2)</f>
        <v>#NAME?</v>
      </c>
      <c r="Q1901" s="52">
        <f>H1901*L1901/M1901</f>
        <v>0.096018624658764581</v>
      </c>
      <c r="R1901" s="54">
        <f>I1901*O1901</f>
        <v>0</v>
      </c>
      <c r="S1901" s="52">
        <f>R1901/$I$1963</f>
        <v>0</v>
      </c>
      <c r="T1901" s="54">
        <f>I1901*M1901/100-K1901</f>
        <v>57312000</v>
      </c>
      <c r="U1901" s="46">
        <f>T1901/K1901</f>
        <v>0.014312256517830387</v>
      </c>
    </row>
    <row r="1902">
      <c r="A1902" s="50">
        <v>2</v>
      </c>
      <c r="B1902" s="50" t="s">
        <v>555</v>
      </c>
      <c r="C1902" s="50" t="s">
        <v>23</v>
      </c>
      <c r="D1902" s="50" t="s">
        <v>556</v>
      </c>
      <c r="E1902" s="51">
        <v>43712</v>
      </c>
      <c r="F1902" s="51">
        <v>44808</v>
      </c>
      <c r="G1902" s="51">
        <v>43899</v>
      </c>
      <c r="H1902" s="52">
        <v>0.0925</v>
      </c>
      <c r="I1902" s="53">
        <v>8820000000</v>
      </c>
      <c r="J1902" s="54">
        <v>100</v>
      </c>
      <c r="K1902" s="54">
        <v>8820000000</v>
      </c>
      <c r="L1902" s="54">
        <v>100</v>
      </c>
      <c r="M1902" s="55">
        <v>103.9559</v>
      </c>
      <c r="N1902" s="56">
        <v>4</v>
      </c>
      <c r="O1902" s="52" t="e">
        <f>YIELD(E1902,F1902,H1902,J1902,L1902,N1902,2)</f>
        <v>#NAME?</v>
      </c>
      <c r="P1902" s="52" t="e">
        <f>YIELD(E1902,F1902,H1902,M1902,L1902,N1902,2)</f>
        <v>#NAME?</v>
      </c>
      <c r="Q1902" s="52">
        <f>H1902*L1902/M1902</f>
        <v>0.0889800386510049</v>
      </c>
      <c r="R1902" s="54">
        <f>I1902*O1902</f>
        <v>0</v>
      </c>
      <c r="S1902" s="52">
        <f>R1902/$I$1963</f>
        <v>0</v>
      </c>
      <c r="T1902" s="54">
        <f>I1902*M1902/100-K1902</f>
        <v>348910380</v>
      </c>
      <c r="U1902" s="46">
        <f>T1902/K1902</f>
        <v>0.039559</v>
      </c>
    </row>
    <row r="1903">
      <c r="A1903" s="50">
        <v>3</v>
      </c>
      <c r="B1903" s="50" t="s">
        <v>569</v>
      </c>
      <c r="C1903" s="50" t="s">
        <v>23</v>
      </c>
      <c r="D1903" s="50" t="s">
        <v>570</v>
      </c>
      <c r="E1903" s="51">
        <v>43676</v>
      </c>
      <c r="F1903" s="51">
        <v>44749</v>
      </c>
      <c r="G1903" s="51">
        <v>43899</v>
      </c>
      <c r="H1903" s="52">
        <v>0.096</v>
      </c>
      <c r="I1903" s="53">
        <v>3500000000</v>
      </c>
      <c r="J1903" s="54">
        <v>101.08</v>
      </c>
      <c r="K1903" s="54">
        <v>3537800000</v>
      </c>
      <c r="L1903" s="54">
        <v>100</v>
      </c>
      <c r="M1903" s="55">
        <v>101.9603</v>
      </c>
      <c r="N1903" s="56">
        <v>4</v>
      </c>
      <c r="O1903" s="52" t="e">
        <f>YIELD(E1903,F1903,H1903,J1903,L1903,N1903,2)</f>
        <v>#NAME?</v>
      </c>
      <c r="P1903" s="52" t="e">
        <f>YIELD(E1903,F1903,H1903,M1903,L1903,N1903,2)</f>
        <v>#NAME?</v>
      </c>
      <c r="Q1903" s="52">
        <f>H1903*L1903/M1903</f>
        <v>0.094154293386739737</v>
      </c>
      <c r="R1903" s="54">
        <f>I1903*O1903</f>
        <v>0</v>
      </c>
      <c r="S1903" s="52">
        <f>R1903/$I$1963</f>
        <v>0</v>
      </c>
      <c r="T1903" s="54">
        <f>I1903*M1903/100-K1903</f>
        <v>30810500</v>
      </c>
      <c r="U1903" s="46">
        <f>T1903/K1903</f>
        <v>0.0087089434111594782</v>
      </c>
    </row>
    <row r="1904">
      <c r="A1904" s="50">
        <v>4</v>
      </c>
      <c r="B1904" s="50" t="s">
        <v>332</v>
      </c>
      <c r="C1904" s="50" t="s">
        <v>23</v>
      </c>
      <c r="D1904" s="50" t="s">
        <v>333</v>
      </c>
      <c r="E1904" s="51">
        <v>43759</v>
      </c>
      <c r="F1904" s="51">
        <v>44188</v>
      </c>
      <c r="G1904" s="51">
        <v>43899</v>
      </c>
      <c r="H1904" s="52">
        <v>0.1085</v>
      </c>
      <c r="I1904" s="53">
        <v>7500000000</v>
      </c>
      <c r="J1904" s="54">
        <v>103.86571429</v>
      </c>
      <c r="K1904" s="54">
        <v>7789928571.75</v>
      </c>
      <c r="L1904" s="54">
        <v>100</v>
      </c>
      <c r="M1904" s="55">
        <v>103.3951</v>
      </c>
      <c r="N1904" s="56">
        <v>4</v>
      </c>
      <c r="O1904" s="52" t="e">
        <f>YIELD(E1904,F1904,H1904,J1904,L1904,N1904,2)</f>
        <v>#NAME?</v>
      </c>
      <c r="P1904" s="52" t="e">
        <f>YIELD(E1904,F1904,H1904,M1904,L1904,N1904,2)</f>
        <v>#NAME?</v>
      </c>
      <c r="Q1904" s="52">
        <f>H1904*L1904/M1904</f>
        <v>0.10493727459038194</v>
      </c>
      <c r="R1904" s="54">
        <f>I1904*O1904</f>
        <v>0</v>
      </c>
      <c r="S1904" s="52">
        <f>R1904/$I$1963</f>
        <v>0</v>
      </c>
      <c r="T1904" s="54">
        <f>I1904*M1904/100-K1904</f>
        <v>-35296071.75</v>
      </c>
      <c r="U1904" s="46">
        <f>T1904/K1904</f>
        <v>-0.0045309878550106875</v>
      </c>
    </row>
    <row r="1905">
      <c r="A1905" s="50">
        <v>5</v>
      </c>
      <c r="B1905" s="50" t="s">
        <v>332</v>
      </c>
      <c r="C1905" s="50" t="s">
        <v>23</v>
      </c>
      <c r="D1905" s="50" t="s">
        <v>333</v>
      </c>
      <c r="E1905" s="51">
        <v>43768</v>
      </c>
      <c r="F1905" s="51">
        <v>44188</v>
      </c>
      <c r="G1905" s="51">
        <v>43899</v>
      </c>
      <c r="H1905" s="52">
        <v>0.1085</v>
      </c>
      <c r="I1905" s="53">
        <v>3000000000</v>
      </c>
      <c r="J1905" s="54">
        <v>103.86571429</v>
      </c>
      <c r="K1905" s="54">
        <v>3115971428.7000003</v>
      </c>
      <c r="L1905" s="54">
        <v>100</v>
      </c>
      <c r="M1905" s="55">
        <v>103.3951</v>
      </c>
      <c r="N1905" s="56">
        <v>4</v>
      </c>
      <c r="O1905" s="52" t="e">
        <f>YIELD(E1905,F1905,H1905,J1905,L1905,N1905,2)</f>
        <v>#NAME?</v>
      </c>
      <c r="P1905" s="52" t="e">
        <f>YIELD(E1905,F1905,H1905,M1905,L1905,N1905,2)</f>
        <v>#NAME?</v>
      </c>
      <c r="Q1905" s="52">
        <f>H1905*L1905/M1905</f>
        <v>0.10493727459038194</v>
      </c>
      <c r="R1905" s="54">
        <f>I1905*O1905</f>
        <v>0</v>
      </c>
      <c r="S1905" s="52">
        <f>R1905/$I$1963</f>
        <v>0</v>
      </c>
      <c r="T1905" s="54">
        <f>I1905*M1905/100-K1905</f>
        <v>-14118428.700000286</v>
      </c>
      <c r="U1905" s="46">
        <f>T1905/K1905</f>
        <v>-0.0045309878550107785</v>
      </c>
    </row>
    <row r="1906">
      <c r="A1906" s="50">
        <v>6</v>
      </c>
      <c r="B1906" s="50" t="s">
        <v>517</v>
      </c>
      <c r="C1906" s="50" t="s">
        <v>23</v>
      </c>
      <c r="D1906" s="50" t="s">
        <v>518</v>
      </c>
      <c r="E1906" s="51">
        <v>43816</v>
      </c>
      <c r="F1906" s="51">
        <v>44558</v>
      </c>
      <c r="G1906" s="51">
        <v>43899</v>
      </c>
      <c r="H1906" s="52">
        <v>0.104</v>
      </c>
      <c r="I1906" s="53">
        <v>5000000000</v>
      </c>
      <c r="J1906" s="54">
        <v>102.8</v>
      </c>
      <c r="K1906" s="54">
        <v>5140000000</v>
      </c>
      <c r="L1906" s="54">
        <v>100</v>
      </c>
      <c r="M1906" s="55">
        <v>105.0058</v>
      </c>
      <c r="N1906" s="56">
        <v>4</v>
      </c>
      <c r="O1906" s="52" t="e">
        <f>YIELD(E1906,F1906,H1906,J1906,L1906,N1906,2)</f>
        <v>#NAME?</v>
      </c>
      <c r="P1906" s="52" t="e">
        <f>YIELD(E1906,F1906,H1906,M1906,L1906,N1906,2)</f>
        <v>#NAME?</v>
      </c>
      <c r="Q1906" s="52">
        <f>H1906*L1906/M1906</f>
        <v>0.099042148148007075</v>
      </c>
      <c r="R1906" s="54">
        <f>I1906*O1906</f>
        <v>0</v>
      </c>
      <c r="S1906" s="52">
        <f>R1906/$I$1963</f>
        <v>0</v>
      </c>
      <c r="T1906" s="54">
        <f>I1906*M1906/100-K1906</f>
        <v>110289999.99999905</v>
      </c>
      <c r="U1906" s="46">
        <f>T1906/K1906</f>
        <v>0.02145719844357958</v>
      </c>
    </row>
    <row r="1907">
      <c r="A1907" s="50">
        <v>7</v>
      </c>
      <c r="B1907" s="50" t="s">
        <v>882</v>
      </c>
      <c r="C1907" s="50" t="s">
        <v>23</v>
      </c>
      <c r="D1907" s="50" t="s">
        <v>883</v>
      </c>
      <c r="E1907" s="51">
        <v>43816</v>
      </c>
      <c r="F1907" s="51">
        <v>44352</v>
      </c>
      <c r="G1907" s="51">
        <v>43899</v>
      </c>
      <c r="H1907" s="52">
        <v>0.097</v>
      </c>
      <c r="I1907" s="53">
        <v>2000000000</v>
      </c>
      <c r="J1907" s="54">
        <v>101.46</v>
      </c>
      <c r="K1907" s="54">
        <v>2029200000</v>
      </c>
      <c r="L1907" s="54">
        <v>100</v>
      </c>
      <c r="M1907" s="55">
        <v>101.4566</v>
      </c>
      <c r="N1907" s="56">
        <v>4</v>
      </c>
      <c r="O1907" s="52" t="e">
        <f>YIELD(E1907,F1907,H1907,J1907,L1907,N1907,2)</f>
        <v>#NAME?</v>
      </c>
      <c r="P1907" s="52" t="e">
        <f>YIELD(E1907,F1907,H1907,M1907,L1907,N1907,2)</f>
        <v>#NAME?</v>
      </c>
      <c r="Q1907" s="52">
        <f>H1907*L1907/M1907</f>
        <v>0.095607382861243151</v>
      </c>
      <c r="R1907" s="54">
        <f>I1907*O1907</f>
        <v>0</v>
      </c>
      <c r="S1907" s="52">
        <f>R1907/$I$1963</f>
        <v>0</v>
      </c>
      <c r="T1907" s="54">
        <f>I1907*M1907/100-K1907</f>
        <v>-68000</v>
      </c>
      <c r="U1907" s="46">
        <f>T1907/K1907</f>
        <v>-3.3510743150009855E-05</v>
      </c>
    </row>
    <row r="1908">
      <c r="A1908" s="50">
        <v>8</v>
      </c>
      <c r="B1908" s="50" t="s">
        <v>688</v>
      </c>
      <c r="C1908" s="50" t="s">
        <v>23</v>
      </c>
      <c r="D1908" s="50" t="s">
        <v>689</v>
      </c>
      <c r="E1908" s="51">
        <v>43724</v>
      </c>
      <c r="F1908" s="51">
        <v>44376</v>
      </c>
      <c r="G1908" s="51">
        <v>43899</v>
      </c>
      <c r="H1908" s="52">
        <v>0.11</v>
      </c>
      <c r="I1908" s="53">
        <v>9000000000</v>
      </c>
      <c r="J1908" s="54">
        <v>100.25973445</v>
      </c>
      <c r="K1908" s="54">
        <v>9023376100.5</v>
      </c>
      <c r="L1908" s="54">
        <v>100</v>
      </c>
      <c r="M1908" s="55">
        <v>100.1371</v>
      </c>
      <c r="N1908" s="56">
        <v>4</v>
      </c>
      <c r="O1908" s="52" t="e">
        <f>YIELD(E1908,F1908,H1908,J1908,L1908,N1908,2)</f>
        <v>#NAME?</v>
      </c>
      <c r="P1908" s="52" t="e">
        <f>YIELD(E1908,F1908,H1908,M1908,L1908,N1908,2)</f>
        <v>#NAME?</v>
      </c>
      <c r="Q1908" s="52">
        <f>H1908*L1908/M1908</f>
        <v>0.10984939647742945</v>
      </c>
      <c r="R1908" s="54">
        <f>I1908*O1908</f>
        <v>0</v>
      </c>
      <c r="S1908" s="52">
        <f>R1908/$I$1963</f>
        <v>0</v>
      </c>
      <c r="T1908" s="54">
        <f>I1908*M1908/100-K1908</f>
        <v>-11037100.5</v>
      </c>
      <c r="U1908" s="46">
        <f>T1908/K1908</f>
        <v>-0.0012231675125885992</v>
      </c>
    </row>
    <row r="1909">
      <c r="A1909" s="50">
        <v>9</v>
      </c>
      <c r="B1909" s="50" t="s">
        <v>688</v>
      </c>
      <c r="C1909" s="50" t="s">
        <v>23</v>
      </c>
      <c r="D1909" s="50" t="s">
        <v>689</v>
      </c>
      <c r="E1909" s="51">
        <v>43783</v>
      </c>
      <c r="F1909" s="51">
        <v>44376</v>
      </c>
      <c r="G1909" s="51">
        <v>43899</v>
      </c>
      <c r="H1909" s="52">
        <v>0.11</v>
      </c>
      <c r="I1909" s="53">
        <v>2000000000</v>
      </c>
      <c r="J1909" s="54">
        <v>100.25973445</v>
      </c>
      <c r="K1909" s="54">
        <v>2005194689</v>
      </c>
      <c r="L1909" s="54">
        <v>100</v>
      </c>
      <c r="M1909" s="55">
        <v>100.1371</v>
      </c>
      <c r="N1909" s="56">
        <v>4</v>
      </c>
      <c r="O1909" s="52" t="e">
        <f>YIELD(E1909,F1909,H1909,J1909,L1909,N1909,2)</f>
        <v>#NAME?</v>
      </c>
      <c r="P1909" s="52" t="e">
        <f>YIELD(E1909,F1909,H1909,M1909,L1909,N1909,2)</f>
        <v>#NAME?</v>
      </c>
      <c r="Q1909" s="52">
        <f>H1909*L1909/M1909</f>
        <v>0.10984939647742945</v>
      </c>
      <c r="R1909" s="54">
        <f>I1909*O1909</f>
        <v>0</v>
      </c>
      <c r="S1909" s="52">
        <f>R1909/$I$1963</f>
        <v>0</v>
      </c>
      <c r="T1909" s="54">
        <f>I1909*M1909/100-K1909</f>
        <v>-2452689</v>
      </c>
      <c r="U1909" s="46">
        <f>T1909/K1909</f>
        <v>-0.0012231675125885992</v>
      </c>
    </row>
    <row r="1910">
      <c r="A1910" s="50">
        <v>10</v>
      </c>
      <c r="B1910" s="50" t="s">
        <v>688</v>
      </c>
      <c r="C1910" s="50" t="s">
        <v>23</v>
      </c>
      <c r="D1910" s="50" t="s">
        <v>689</v>
      </c>
      <c r="E1910" s="51">
        <v>43804</v>
      </c>
      <c r="F1910" s="51">
        <v>44376</v>
      </c>
      <c r="G1910" s="51">
        <v>43899</v>
      </c>
      <c r="H1910" s="52">
        <v>0.11</v>
      </c>
      <c r="I1910" s="53">
        <v>2000000000</v>
      </c>
      <c r="J1910" s="54">
        <v>100.25973445</v>
      </c>
      <c r="K1910" s="54">
        <v>2005194689</v>
      </c>
      <c r="L1910" s="54">
        <v>100</v>
      </c>
      <c r="M1910" s="55">
        <v>100.1371</v>
      </c>
      <c r="N1910" s="56">
        <v>4</v>
      </c>
      <c r="O1910" s="52" t="e">
        <f>YIELD(E1910,F1910,H1910,J1910,L1910,N1910,2)</f>
        <v>#NAME?</v>
      </c>
      <c r="P1910" s="52" t="e">
        <f>YIELD(E1910,F1910,H1910,M1910,L1910,N1910,2)</f>
        <v>#NAME?</v>
      </c>
      <c r="Q1910" s="52">
        <f>H1910*L1910/M1910</f>
        <v>0.10984939647742945</v>
      </c>
      <c r="R1910" s="54">
        <f>I1910*O1910</f>
        <v>0</v>
      </c>
      <c r="S1910" s="52">
        <f>R1910/$I$1963</f>
        <v>0</v>
      </c>
      <c r="T1910" s="54">
        <f>I1910*M1910/100-K1910</f>
        <v>-2452689</v>
      </c>
      <c r="U1910" s="46">
        <f>T1910/K1910</f>
        <v>-0.0012231675125885992</v>
      </c>
    </row>
    <row r="1911">
      <c r="A1911" s="50">
        <v>11</v>
      </c>
      <c r="B1911" s="50" t="s">
        <v>688</v>
      </c>
      <c r="C1911" s="50" t="s">
        <v>23</v>
      </c>
      <c r="D1911" s="50" t="s">
        <v>689</v>
      </c>
      <c r="E1911" s="51">
        <v>43690</v>
      </c>
      <c r="F1911" s="51">
        <v>44376</v>
      </c>
      <c r="G1911" s="51">
        <v>43899</v>
      </c>
      <c r="H1911" s="52">
        <v>0.11</v>
      </c>
      <c r="I1911" s="53">
        <v>59000000000</v>
      </c>
      <c r="J1911" s="54">
        <v>100.25973445</v>
      </c>
      <c r="K1911" s="54">
        <v>59153243325.500008</v>
      </c>
      <c r="L1911" s="54">
        <v>100</v>
      </c>
      <c r="M1911" s="55">
        <v>100.1371</v>
      </c>
      <c r="N1911" s="56">
        <v>4</v>
      </c>
      <c r="O1911" s="52" t="e">
        <f>YIELD(E1911,F1911,H1911,J1911,L1911,N1911,2)</f>
        <v>#NAME?</v>
      </c>
      <c r="P1911" s="52" t="e">
        <f>YIELD(E1911,F1911,H1911,M1911,L1911,N1911,2)</f>
        <v>#NAME?</v>
      </c>
      <c r="Q1911" s="52">
        <f>H1911*L1911/M1911</f>
        <v>0.10984939647742945</v>
      </c>
      <c r="R1911" s="54">
        <f>I1911*O1911</f>
        <v>0</v>
      </c>
      <c r="S1911" s="52">
        <f>R1911/$I$1963</f>
        <v>0</v>
      </c>
      <c r="T1911" s="54">
        <f>I1911*M1911/100-K1911</f>
        <v>-72354325.500007629</v>
      </c>
      <c r="U1911" s="46">
        <f>T1911/K1911</f>
        <v>-0.0012231675125887282</v>
      </c>
    </row>
    <row r="1912">
      <c r="A1912" s="50">
        <v>12</v>
      </c>
      <c r="B1912" s="50" t="s">
        <v>501</v>
      </c>
      <c r="C1912" s="50" t="s">
        <v>23</v>
      </c>
      <c r="D1912" s="50" t="s">
        <v>502</v>
      </c>
      <c r="E1912" s="51">
        <v>43859</v>
      </c>
      <c r="F1912" s="51">
        <v>50875</v>
      </c>
      <c r="G1912" s="51">
        <v>43899</v>
      </c>
      <c r="H1912" s="52">
        <v>0.08375</v>
      </c>
      <c r="I1912" s="53">
        <v>2000000000</v>
      </c>
      <c r="J1912" s="54">
        <v>106.14277778</v>
      </c>
      <c r="K1912" s="54">
        <v>2122855555.6</v>
      </c>
      <c r="L1912" s="54">
        <v>100</v>
      </c>
      <c r="M1912" s="55">
        <v>108.4698</v>
      </c>
      <c r="N1912" s="56">
        <v>2</v>
      </c>
      <c r="O1912" s="52" t="e">
        <f>YIELD(E1912,F1912,H1912,J1912,L1912,N1912,2)</f>
        <v>#NAME?</v>
      </c>
      <c r="P1912" s="52" t="e">
        <f>YIELD(E1912,F1912,H1912,M1912,L1912,N1912,2)</f>
        <v>#NAME?</v>
      </c>
      <c r="Q1912" s="52">
        <f>H1912*L1912/M1912</f>
        <v>0.077210430921786519</v>
      </c>
      <c r="R1912" s="54">
        <f>I1912*O1912</f>
        <v>0</v>
      </c>
      <c r="S1912" s="52">
        <f>R1912/$I$1963</f>
        <v>0</v>
      </c>
      <c r="T1912" s="54">
        <f>I1912*M1912/100-K1912</f>
        <v>46540444.400000095</v>
      </c>
      <c r="U1912" s="46">
        <f>T1912/K1912</f>
        <v>0.021923509716536504</v>
      </c>
    </row>
    <row r="1913">
      <c r="A1913" s="50">
        <v>13</v>
      </c>
      <c r="B1913" s="50" t="s">
        <v>501</v>
      </c>
      <c r="C1913" s="50" t="s">
        <v>23</v>
      </c>
      <c r="D1913" s="50" t="s">
        <v>502</v>
      </c>
      <c r="E1913" s="51">
        <v>43872</v>
      </c>
      <c r="F1913" s="51">
        <v>50875</v>
      </c>
      <c r="G1913" s="51">
        <v>43899</v>
      </c>
      <c r="H1913" s="52">
        <v>0.08375</v>
      </c>
      <c r="I1913" s="53">
        <v>7000000000</v>
      </c>
      <c r="J1913" s="54">
        <v>106.14277778</v>
      </c>
      <c r="K1913" s="54">
        <v>7429994444.6</v>
      </c>
      <c r="L1913" s="54">
        <v>100</v>
      </c>
      <c r="M1913" s="55">
        <v>108.4698</v>
      </c>
      <c r="N1913" s="56">
        <v>2</v>
      </c>
      <c r="O1913" s="52" t="e">
        <f>YIELD(E1913,F1913,H1913,J1913,L1913,N1913,2)</f>
        <v>#NAME?</v>
      </c>
      <c r="P1913" s="52" t="e">
        <f>YIELD(E1913,F1913,H1913,M1913,L1913,N1913,2)</f>
        <v>#NAME?</v>
      </c>
      <c r="Q1913" s="52">
        <f>H1913*L1913/M1913</f>
        <v>0.077210430921786519</v>
      </c>
      <c r="R1913" s="54">
        <f>I1913*O1913</f>
        <v>0</v>
      </c>
      <c r="S1913" s="52">
        <f>R1913/$I$1963</f>
        <v>0</v>
      </c>
      <c r="T1913" s="54">
        <f>I1913*M1913/100-K1913</f>
        <v>162891555.39999962</v>
      </c>
      <c r="U1913" s="46">
        <f>T1913/K1913</f>
        <v>0.021923509716536404</v>
      </c>
    </row>
    <row r="1914">
      <c r="A1914" s="50">
        <v>14</v>
      </c>
      <c r="B1914" s="50" t="s">
        <v>501</v>
      </c>
      <c r="C1914" s="50" t="s">
        <v>23</v>
      </c>
      <c r="D1914" s="50" t="s">
        <v>502</v>
      </c>
      <c r="E1914" s="51">
        <v>43703</v>
      </c>
      <c r="F1914" s="51">
        <v>50875</v>
      </c>
      <c r="G1914" s="51">
        <v>43899</v>
      </c>
      <c r="H1914" s="52">
        <v>0.08375</v>
      </c>
      <c r="I1914" s="53">
        <v>17500000000</v>
      </c>
      <c r="J1914" s="54">
        <v>106.14277778</v>
      </c>
      <c r="K1914" s="54">
        <v>18574986111.5</v>
      </c>
      <c r="L1914" s="54">
        <v>100</v>
      </c>
      <c r="M1914" s="55">
        <v>108.4698</v>
      </c>
      <c r="N1914" s="56">
        <v>2</v>
      </c>
      <c r="O1914" s="52" t="e">
        <f>YIELD(E1914,F1914,H1914,J1914,L1914,N1914,2)</f>
        <v>#NAME?</v>
      </c>
      <c r="P1914" s="52" t="e">
        <f>YIELD(E1914,F1914,H1914,M1914,L1914,N1914,2)</f>
        <v>#NAME?</v>
      </c>
      <c r="Q1914" s="52">
        <f>H1914*L1914/M1914</f>
        <v>0.077210430921786519</v>
      </c>
      <c r="R1914" s="54">
        <f>I1914*O1914</f>
        <v>0</v>
      </c>
      <c r="S1914" s="52">
        <f>R1914/$I$1963</f>
        <v>0</v>
      </c>
      <c r="T1914" s="54">
        <f>I1914*M1914/100-K1914</f>
        <v>407228888.5</v>
      </c>
      <c r="U1914" s="46">
        <f>T1914/K1914</f>
        <v>0.021923509716536456</v>
      </c>
    </row>
    <row r="1915">
      <c r="A1915" s="50">
        <v>15</v>
      </c>
      <c r="B1915" s="50" t="s">
        <v>501</v>
      </c>
      <c r="C1915" s="50" t="s">
        <v>23</v>
      </c>
      <c r="D1915" s="50" t="s">
        <v>502</v>
      </c>
      <c r="E1915" s="51">
        <v>43707</v>
      </c>
      <c r="F1915" s="51">
        <v>50875</v>
      </c>
      <c r="G1915" s="51">
        <v>43899</v>
      </c>
      <c r="H1915" s="52">
        <v>0.08375</v>
      </c>
      <c r="I1915" s="53">
        <v>50000000000</v>
      </c>
      <c r="J1915" s="54">
        <v>106.14277778</v>
      </c>
      <c r="K1915" s="54">
        <v>53071388890</v>
      </c>
      <c r="L1915" s="54">
        <v>100</v>
      </c>
      <c r="M1915" s="55">
        <v>108.4698</v>
      </c>
      <c r="N1915" s="56">
        <v>2</v>
      </c>
      <c r="O1915" s="52" t="e">
        <f>YIELD(E1915,F1915,H1915,J1915,L1915,N1915,2)</f>
        <v>#NAME?</v>
      </c>
      <c r="P1915" s="52" t="e">
        <f>YIELD(E1915,F1915,H1915,M1915,L1915,N1915,2)</f>
        <v>#NAME?</v>
      </c>
      <c r="Q1915" s="52">
        <f>H1915*L1915/M1915</f>
        <v>0.077210430921786519</v>
      </c>
      <c r="R1915" s="54">
        <f>I1915*O1915</f>
        <v>0</v>
      </c>
      <c r="S1915" s="52">
        <f>R1915/$I$1963</f>
        <v>0</v>
      </c>
      <c r="T1915" s="54">
        <f>I1915*M1915/100-K1915</f>
        <v>1163511110</v>
      </c>
      <c r="U1915" s="46">
        <f>T1915/K1915</f>
        <v>0.021923509716536456</v>
      </c>
    </row>
    <row r="1916">
      <c r="A1916" s="50">
        <v>16</v>
      </c>
      <c r="B1916" s="50" t="s">
        <v>690</v>
      </c>
      <c r="C1916" s="50" t="s">
        <v>23</v>
      </c>
      <c r="D1916" s="50" t="s">
        <v>691</v>
      </c>
      <c r="E1916" s="51">
        <v>43711</v>
      </c>
      <c r="F1916" s="51">
        <v>49475</v>
      </c>
      <c r="G1916" s="51">
        <v>43899</v>
      </c>
      <c r="H1916" s="52">
        <v>0.075</v>
      </c>
      <c r="I1916" s="53">
        <v>5000000000</v>
      </c>
      <c r="J1916" s="54">
        <v>98.53</v>
      </c>
      <c r="K1916" s="54">
        <v>4926500000</v>
      </c>
      <c r="L1916" s="54">
        <v>100</v>
      </c>
      <c r="M1916" s="55">
        <v>99.6366</v>
      </c>
      <c r="N1916" s="56">
        <v>2</v>
      </c>
      <c r="O1916" s="52" t="e">
        <f>YIELD(E1916,F1916,H1916,J1916,L1916,N1916,2)</f>
        <v>#NAME?</v>
      </c>
      <c r="P1916" s="52" t="e">
        <f>YIELD(E1916,F1916,H1916,M1916,L1916,N1916,2)</f>
        <v>#NAME?</v>
      </c>
      <c r="Q1916" s="52">
        <f>H1916*L1916/M1916</f>
        <v>0.075273544059110811</v>
      </c>
      <c r="R1916" s="54">
        <f>I1916*O1916</f>
        <v>0</v>
      </c>
      <c r="S1916" s="52">
        <f>R1916/$I$1963</f>
        <v>0</v>
      </c>
      <c r="T1916" s="54">
        <f>I1916*M1916/100-K1916</f>
        <v>55330000</v>
      </c>
      <c r="U1916" s="46">
        <f>T1916/K1916</f>
        <v>0.011231097127778342</v>
      </c>
    </row>
    <row r="1917">
      <c r="A1917" s="50">
        <v>17</v>
      </c>
      <c r="B1917" s="50" t="s">
        <v>571</v>
      </c>
      <c r="C1917" s="50" t="s">
        <v>23</v>
      </c>
      <c r="D1917" s="50" t="s">
        <v>572</v>
      </c>
      <c r="E1917" s="51">
        <v>43839</v>
      </c>
      <c r="F1917" s="51">
        <v>47741</v>
      </c>
      <c r="G1917" s="51">
        <v>43899</v>
      </c>
      <c r="H1917" s="52">
        <v>0.07</v>
      </c>
      <c r="I1917" s="53">
        <v>4624000000</v>
      </c>
      <c r="J1917" s="54">
        <v>100.30753119</v>
      </c>
      <c r="K1917" s="54">
        <v>4638220242.2256</v>
      </c>
      <c r="L1917" s="54">
        <v>100</v>
      </c>
      <c r="M1917" s="55">
        <v>99.5</v>
      </c>
      <c r="N1917" s="56">
        <v>2</v>
      </c>
      <c r="O1917" s="52" t="e">
        <f>YIELD(E1917,F1917,H1917,J1917,L1917,N1917,2)</f>
        <v>#NAME?</v>
      </c>
      <c r="P1917" s="52" t="e">
        <f>YIELD(E1917,F1917,H1917,M1917,L1917,N1917,2)</f>
        <v>#NAME?</v>
      </c>
      <c r="Q1917" s="52">
        <f>H1917*L1917/M1917</f>
        <v>0.070351758793969862</v>
      </c>
      <c r="R1917" s="54">
        <f>I1917*O1917</f>
        <v>0</v>
      </c>
      <c r="S1917" s="52">
        <f>R1917/$I$1963</f>
        <v>0</v>
      </c>
      <c r="T1917" s="54">
        <f>I1917*M1917/100-K1917</f>
        <v>-37340242.225600243</v>
      </c>
      <c r="U1917" s="46">
        <f>T1917/K1917</f>
        <v>-0.0080505539356800632</v>
      </c>
    </row>
    <row r="1918">
      <c r="A1918" s="50">
        <v>18</v>
      </c>
      <c r="B1918" s="50" t="s">
        <v>571</v>
      </c>
      <c r="C1918" s="50" t="s">
        <v>23</v>
      </c>
      <c r="D1918" s="50" t="s">
        <v>572</v>
      </c>
      <c r="E1918" s="51">
        <v>43847</v>
      </c>
      <c r="F1918" s="51">
        <v>47741</v>
      </c>
      <c r="G1918" s="51">
        <v>43899</v>
      </c>
      <c r="H1918" s="52">
        <v>0.07</v>
      </c>
      <c r="I1918" s="53">
        <v>10000000000</v>
      </c>
      <c r="J1918" s="54">
        <v>100.30753119</v>
      </c>
      <c r="K1918" s="54">
        <v>10030753119</v>
      </c>
      <c r="L1918" s="54">
        <v>100</v>
      </c>
      <c r="M1918" s="55">
        <v>99.5</v>
      </c>
      <c r="N1918" s="56">
        <v>2</v>
      </c>
      <c r="O1918" s="52" t="e">
        <f>YIELD(E1918,F1918,H1918,J1918,L1918,N1918,2)</f>
        <v>#NAME?</v>
      </c>
      <c r="P1918" s="52" t="e">
        <f>YIELD(E1918,F1918,H1918,M1918,L1918,N1918,2)</f>
        <v>#NAME?</v>
      </c>
      <c r="Q1918" s="52">
        <f>H1918*L1918/M1918</f>
        <v>0.070351758793969862</v>
      </c>
      <c r="R1918" s="54">
        <f>I1918*O1918</f>
        <v>0</v>
      </c>
      <c r="S1918" s="52">
        <f>R1918/$I$1963</f>
        <v>0</v>
      </c>
      <c r="T1918" s="54">
        <f>I1918*M1918/100-K1918</f>
        <v>-80753119</v>
      </c>
      <c r="U1918" s="46">
        <f>T1918/K1918</f>
        <v>-0.0080505539356800111</v>
      </c>
    </row>
    <row r="1919">
      <c r="A1919" s="50">
        <v>19</v>
      </c>
      <c r="B1919" s="50" t="s">
        <v>571</v>
      </c>
      <c r="C1919" s="50" t="s">
        <v>23</v>
      </c>
      <c r="D1919" s="50" t="s">
        <v>572</v>
      </c>
      <c r="E1919" s="51">
        <v>43865</v>
      </c>
      <c r="F1919" s="51">
        <v>47741</v>
      </c>
      <c r="G1919" s="51">
        <v>43899</v>
      </c>
      <c r="H1919" s="52">
        <v>0.07</v>
      </c>
      <c r="I1919" s="53">
        <v>5000000000</v>
      </c>
      <c r="J1919" s="54">
        <v>100.30753119</v>
      </c>
      <c r="K1919" s="54">
        <v>5015376559.5</v>
      </c>
      <c r="L1919" s="54">
        <v>100</v>
      </c>
      <c r="M1919" s="55">
        <v>99.5</v>
      </c>
      <c r="N1919" s="56">
        <v>2</v>
      </c>
      <c r="O1919" s="52" t="e">
        <f>YIELD(E1919,F1919,H1919,J1919,L1919,N1919,2)</f>
        <v>#NAME?</v>
      </c>
      <c r="P1919" s="52" t="e">
        <f>YIELD(E1919,F1919,H1919,M1919,L1919,N1919,2)</f>
        <v>#NAME?</v>
      </c>
      <c r="Q1919" s="52">
        <f>H1919*L1919/M1919</f>
        <v>0.070351758793969862</v>
      </c>
      <c r="R1919" s="54">
        <f>I1919*O1919</f>
        <v>0</v>
      </c>
      <c r="S1919" s="52">
        <f>R1919/$I$1963</f>
        <v>0</v>
      </c>
      <c r="T1919" s="54">
        <f>I1919*M1919/100-K1919</f>
        <v>-40376559.5</v>
      </c>
      <c r="U1919" s="46">
        <f>T1919/K1919</f>
        <v>-0.0080505539356800111</v>
      </c>
    </row>
    <row r="1920">
      <c r="A1920" s="50">
        <v>20</v>
      </c>
      <c r="B1920" s="50" t="s">
        <v>571</v>
      </c>
      <c r="C1920" s="50" t="s">
        <v>23</v>
      </c>
      <c r="D1920" s="50" t="s">
        <v>572</v>
      </c>
      <c r="E1920" s="51">
        <v>43805</v>
      </c>
      <c r="F1920" s="51">
        <v>47741</v>
      </c>
      <c r="G1920" s="51">
        <v>43899</v>
      </c>
      <c r="H1920" s="52">
        <v>0.07</v>
      </c>
      <c r="I1920" s="53">
        <v>8000000000</v>
      </c>
      <c r="J1920" s="54">
        <v>100.30753119</v>
      </c>
      <c r="K1920" s="54">
        <v>8024602495.2000008</v>
      </c>
      <c r="L1920" s="54">
        <v>100</v>
      </c>
      <c r="M1920" s="55">
        <v>99.5</v>
      </c>
      <c r="N1920" s="56">
        <v>2</v>
      </c>
      <c r="O1920" s="52" t="e">
        <f>YIELD(E1920,F1920,H1920,J1920,L1920,N1920,2)</f>
        <v>#NAME?</v>
      </c>
      <c r="P1920" s="52" t="e">
        <f>YIELD(E1920,F1920,H1920,M1920,L1920,N1920,2)</f>
        <v>#NAME?</v>
      </c>
      <c r="Q1920" s="52">
        <f>H1920*L1920/M1920</f>
        <v>0.070351758793969862</v>
      </c>
      <c r="R1920" s="54">
        <f>I1920*O1920</f>
        <v>0</v>
      </c>
      <c r="S1920" s="52">
        <f>R1920/$I$1963</f>
        <v>0</v>
      </c>
      <c r="T1920" s="54">
        <f>I1920*M1920/100-K1920</f>
        <v>-64602495.200000763</v>
      </c>
      <c r="U1920" s="46">
        <f>T1920/K1920</f>
        <v>-0.0080505539356801065</v>
      </c>
    </row>
    <row r="1921">
      <c r="A1921" s="50">
        <v>21</v>
      </c>
      <c r="B1921" s="50" t="s">
        <v>692</v>
      </c>
      <c r="C1921" s="50" t="s">
        <v>23</v>
      </c>
      <c r="D1921" s="50" t="s">
        <v>693</v>
      </c>
      <c r="E1921" s="51">
        <v>43789</v>
      </c>
      <c r="F1921" s="51">
        <v>51241</v>
      </c>
      <c r="G1921" s="51">
        <v>43899</v>
      </c>
      <c r="H1921" s="52">
        <v>0.075</v>
      </c>
      <c r="I1921" s="53">
        <v>10000000000</v>
      </c>
      <c r="J1921" s="54">
        <v>99.9</v>
      </c>
      <c r="K1921" s="54">
        <v>9990000000</v>
      </c>
      <c r="L1921" s="54">
        <v>100</v>
      </c>
      <c r="M1921" s="55">
        <v>100.0547</v>
      </c>
      <c r="N1921" s="56">
        <v>2</v>
      </c>
      <c r="O1921" s="52" t="e">
        <f>YIELD(E1921,F1921,H1921,J1921,L1921,N1921,2)</f>
        <v>#NAME?</v>
      </c>
      <c r="P1921" s="52" t="e">
        <f>YIELD(E1921,F1921,H1921,M1921,L1921,N1921,2)</f>
        <v>#NAME?</v>
      </c>
      <c r="Q1921" s="52">
        <f>H1921*L1921/M1921</f>
        <v>0.074958997428406671</v>
      </c>
      <c r="R1921" s="54">
        <f>I1921*O1921</f>
        <v>0</v>
      </c>
      <c r="S1921" s="52">
        <f>R1921/$I$1963</f>
        <v>0</v>
      </c>
      <c r="T1921" s="54">
        <f>I1921*M1921/100-K1921</f>
        <v>15470000</v>
      </c>
      <c r="U1921" s="46">
        <f>T1921/K1921</f>
        <v>0.0015485485485485485</v>
      </c>
    </row>
    <row r="1922">
      <c r="A1922" s="50">
        <v>22</v>
      </c>
      <c r="B1922" s="50" t="s">
        <v>616</v>
      </c>
      <c r="C1922" s="50" t="s">
        <v>23</v>
      </c>
      <c r="D1922" s="50" t="s">
        <v>617</v>
      </c>
      <c r="E1922" s="51">
        <v>43816</v>
      </c>
      <c r="F1922" s="51">
        <v>44019</v>
      </c>
      <c r="G1922" s="51">
        <v>43899</v>
      </c>
      <c r="H1922" s="52">
        <v>0.125</v>
      </c>
      <c r="I1922" s="53">
        <v>2000000000</v>
      </c>
      <c r="J1922" s="54">
        <v>101.89</v>
      </c>
      <c r="K1922" s="54">
        <v>2037800000</v>
      </c>
      <c r="L1922" s="54">
        <v>100</v>
      </c>
      <c r="M1922" s="55">
        <v>101.2406</v>
      </c>
      <c r="N1922" s="56">
        <v>4</v>
      </c>
      <c r="O1922" s="52" t="e">
        <f>YIELD(E1922,F1922,H1922,J1922,L1922,N1922,2)</f>
        <v>#NAME?</v>
      </c>
      <c r="P1922" s="52" t="e">
        <f>YIELD(E1922,F1922,H1922,M1922,L1922,N1922,2)</f>
        <v>#NAME?</v>
      </c>
      <c r="Q1922" s="52">
        <f>H1922*L1922/M1922</f>
        <v>0.12346825285507988</v>
      </c>
      <c r="R1922" s="54">
        <f>I1922*O1922</f>
        <v>0</v>
      </c>
      <c r="S1922" s="52">
        <f>R1922/$I$1963</f>
        <v>0</v>
      </c>
      <c r="T1922" s="54">
        <f>I1922*M1922/100-K1922</f>
        <v>-12988000</v>
      </c>
      <c r="U1922" s="46">
        <f>T1922/K1922</f>
        <v>-0.0063735400922563549</v>
      </c>
    </row>
    <row r="1923">
      <c r="A1923" s="50">
        <v>23</v>
      </c>
      <c r="B1923" s="50" t="s">
        <v>573</v>
      </c>
      <c r="C1923" s="50" t="s">
        <v>23</v>
      </c>
      <c r="D1923" s="50" t="s">
        <v>574</v>
      </c>
      <c r="E1923" s="51">
        <v>43816</v>
      </c>
      <c r="F1923" s="51">
        <v>44726</v>
      </c>
      <c r="G1923" s="51">
        <v>43899</v>
      </c>
      <c r="H1923" s="52">
        <v>0.113</v>
      </c>
      <c r="I1923" s="53">
        <v>9300000000</v>
      </c>
      <c r="J1923" s="54">
        <v>107.06322581</v>
      </c>
      <c r="K1923" s="54">
        <v>9956880000.33</v>
      </c>
      <c r="L1923" s="54">
        <v>100</v>
      </c>
      <c r="M1923" s="55">
        <v>107.0802</v>
      </c>
      <c r="N1923" s="56">
        <v>4</v>
      </c>
      <c r="O1923" s="52" t="e">
        <f>YIELD(E1923,F1923,H1923,J1923,L1923,N1923,2)</f>
        <v>#NAME?</v>
      </c>
      <c r="P1923" s="52" t="e">
        <f>YIELD(E1923,F1923,H1923,M1923,L1923,N1923,2)</f>
        <v>#NAME?</v>
      </c>
      <c r="Q1923" s="52">
        <f>H1923*L1923/M1923</f>
        <v>0.10552837966309364</v>
      </c>
      <c r="R1923" s="54">
        <f>I1923*O1923</f>
        <v>0</v>
      </c>
      <c r="S1923" s="52">
        <f>R1923/$I$1963</f>
        <v>0</v>
      </c>
      <c r="T1923" s="54">
        <f>I1923*M1923/100-K1923</f>
        <v>1578599.6700000763</v>
      </c>
      <c r="U1923" s="46">
        <f>T1923/K1923</f>
        <v>0.00015854360702828165</v>
      </c>
    </row>
    <row r="1924">
      <c r="A1924" s="50">
        <v>24</v>
      </c>
      <c r="B1924" s="50" t="s">
        <v>790</v>
      </c>
      <c r="C1924" s="50" t="s">
        <v>23</v>
      </c>
      <c r="D1924" s="50" t="s">
        <v>791</v>
      </c>
      <c r="E1924" s="51">
        <v>43664</v>
      </c>
      <c r="F1924" s="51">
        <v>45134</v>
      </c>
      <c r="G1924" s="51">
        <v>43899</v>
      </c>
      <c r="H1924" s="52">
        <v>0.0975</v>
      </c>
      <c r="I1924" s="53">
        <v>30000000000</v>
      </c>
      <c r="J1924" s="54">
        <v>105.019</v>
      </c>
      <c r="K1924" s="54">
        <v>31505699999.999996</v>
      </c>
      <c r="L1924" s="54">
        <v>100</v>
      </c>
      <c r="M1924" s="55">
        <v>104.6768</v>
      </c>
      <c r="N1924" s="56">
        <v>4</v>
      </c>
      <c r="O1924" s="52" t="e">
        <f>YIELD(E1924,F1924,H1924,J1924,L1924,N1924,2)</f>
        <v>#NAME?</v>
      </c>
      <c r="P1924" s="52" t="e">
        <f>YIELD(E1924,F1924,H1924,M1924,L1924,N1924,2)</f>
        <v>#NAME?</v>
      </c>
      <c r="Q1924" s="52">
        <f>H1924*L1924/M1924</f>
        <v>0.093143848493649026</v>
      </c>
      <c r="R1924" s="54">
        <f>I1924*O1924</f>
        <v>0</v>
      </c>
      <c r="S1924" s="52">
        <f>R1924/$I$1963</f>
        <v>0</v>
      </c>
      <c r="T1924" s="54">
        <f>I1924*M1924/100-K1924</f>
        <v>-102659999.99999619</v>
      </c>
      <c r="U1924" s="46">
        <f>T1924/K1924</f>
        <v>-0.0032584579933153746</v>
      </c>
    </row>
    <row r="1925">
      <c r="A1925" s="50">
        <v>25</v>
      </c>
      <c r="B1925" s="50" t="s">
        <v>666</v>
      </c>
      <c r="C1925" s="50" t="s">
        <v>23</v>
      </c>
      <c r="D1925" s="50" t="s">
        <v>667</v>
      </c>
      <c r="E1925" s="51">
        <v>43892</v>
      </c>
      <c r="F1925" s="51">
        <v>44828</v>
      </c>
      <c r="G1925" s="51">
        <v>43899</v>
      </c>
      <c r="H1925" s="52">
        <v>0.0925</v>
      </c>
      <c r="I1925" s="53">
        <v>7000000000</v>
      </c>
      <c r="J1925" s="54">
        <v>103.128</v>
      </c>
      <c r="K1925" s="54">
        <v>7218960000</v>
      </c>
      <c r="L1925" s="54">
        <v>100</v>
      </c>
      <c r="M1925" s="55">
        <v>104.5558</v>
      </c>
      <c r="N1925" s="56">
        <v>4</v>
      </c>
      <c r="O1925" s="52" t="e">
        <f>YIELD(E1925,F1925,H1925,J1925,L1925,N1925,2)</f>
        <v>#NAME?</v>
      </c>
      <c r="P1925" s="52" t="e">
        <f>YIELD(E1925,F1925,H1925,M1925,L1925,N1925,2)</f>
        <v>#NAME?</v>
      </c>
      <c r="Q1925" s="52">
        <f>H1925*L1925/M1925</f>
        <v>0.088469506234948231</v>
      </c>
      <c r="R1925" s="54">
        <f>I1925*O1925</f>
        <v>0</v>
      </c>
      <c r="S1925" s="52">
        <f>R1925/$I$1963</f>
        <v>0</v>
      </c>
      <c r="T1925" s="54">
        <f>I1925*M1925/100-K1925</f>
        <v>99946000</v>
      </c>
      <c r="U1925" s="46">
        <f>T1925/K1925</f>
        <v>0.013844930571716702</v>
      </c>
    </row>
    <row r="1926">
      <c r="A1926" s="50">
        <v>26</v>
      </c>
      <c r="B1926" s="50" t="s">
        <v>666</v>
      </c>
      <c r="C1926" s="50" t="s">
        <v>23</v>
      </c>
      <c r="D1926" s="50" t="s">
        <v>667</v>
      </c>
      <c r="E1926" s="51">
        <v>43801</v>
      </c>
      <c r="F1926" s="51">
        <v>44828</v>
      </c>
      <c r="G1926" s="51">
        <v>43899</v>
      </c>
      <c r="H1926" s="52">
        <v>0.0925</v>
      </c>
      <c r="I1926" s="53">
        <v>3000000000</v>
      </c>
      <c r="J1926" s="54">
        <v>103.128</v>
      </c>
      <c r="K1926" s="54">
        <v>3093840000</v>
      </c>
      <c r="L1926" s="54">
        <v>100</v>
      </c>
      <c r="M1926" s="55">
        <v>104.5558</v>
      </c>
      <c r="N1926" s="56">
        <v>4</v>
      </c>
      <c r="O1926" s="52" t="e">
        <f>YIELD(E1926,F1926,H1926,J1926,L1926,N1926,2)</f>
        <v>#NAME?</v>
      </c>
      <c r="P1926" s="52" t="e">
        <f>YIELD(E1926,F1926,H1926,M1926,L1926,N1926,2)</f>
        <v>#NAME?</v>
      </c>
      <c r="Q1926" s="52">
        <f>H1926*L1926/M1926</f>
        <v>0.088469506234948231</v>
      </c>
      <c r="R1926" s="54">
        <f>I1926*O1926</f>
        <v>0</v>
      </c>
      <c r="S1926" s="52">
        <f>R1926/$I$1963</f>
        <v>0</v>
      </c>
      <c r="T1926" s="54">
        <f>I1926*M1926/100-K1926</f>
        <v>42834000</v>
      </c>
      <c r="U1926" s="46">
        <f>T1926/K1926</f>
        <v>0.013844930571716702</v>
      </c>
    </row>
    <row r="1927">
      <c r="A1927" s="50">
        <v>27</v>
      </c>
      <c r="B1927" s="50" t="s">
        <v>742</v>
      </c>
      <c r="C1927" s="50" t="s">
        <v>23</v>
      </c>
      <c r="D1927" s="50" t="s">
        <v>743</v>
      </c>
      <c r="E1927" s="51">
        <v>43769</v>
      </c>
      <c r="F1927" s="51">
        <v>53888</v>
      </c>
      <c r="G1927" s="51">
        <v>43899</v>
      </c>
      <c r="H1927" s="52">
        <v>0.08</v>
      </c>
      <c r="I1927" s="53">
        <v>1623000000</v>
      </c>
      <c r="J1927" s="54">
        <v>98.95633343</v>
      </c>
      <c r="K1927" s="54">
        <v>1606061291.5689</v>
      </c>
      <c r="L1927" s="54">
        <v>100</v>
      </c>
      <c r="M1927" s="55">
        <v>103.052</v>
      </c>
      <c r="N1927" s="56">
        <v>2</v>
      </c>
      <c r="O1927" s="52" t="e">
        <f>YIELD(E1927,F1927,H1927,J1927,L1927,N1927,2)</f>
        <v>#NAME?</v>
      </c>
      <c r="P1927" s="52" t="e">
        <f>YIELD(E1927,F1927,H1927,M1927,L1927,N1927,2)</f>
        <v>#NAME?</v>
      </c>
      <c r="Q1927" s="52">
        <f>H1927*L1927/M1927</f>
        <v>0.077630710709156531</v>
      </c>
      <c r="R1927" s="54">
        <f>I1927*O1927</f>
        <v>0</v>
      </c>
      <c r="S1927" s="52">
        <f>R1927/$I$1963</f>
        <v>0</v>
      </c>
      <c r="T1927" s="54">
        <f>I1927*M1927/100-K1927</f>
        <v>66472668.431099892</v>
      </c>
      <c r="U1927" s="46">
        <f>T1927/K1927</f>
        <v>0.041388624942305455</v>
      </c>
    </row>
    <row r="1928">
      <c r="A1928" s="50">
        <v>28</v>
      </c>
      <c r="B1928" s="50" t="s">
        <v>849</v>
      </c>
      <c r="C1928" s="50" t="s">
        <v>23</v>
      </c>
      <c r="D1928" s="50" t="s">
        <v>850</v>
      </c>
      <c r="E1928" s="51">
        <v>43769</v>
      </c>
      <c r="F1928" s="51">
        <v>49049</v>
      </c>
      <c r="G1928" s="51">
        <v>43899</v>
      </c>
      <c r="H1928" s="52">
        <v>0.08625</v>
      </c>
      <c r="I1928" s="53">
        <v>7295000000</v>
      </c>
      <c r="J1928" s="54">
        <v>107.24553379</v>
      </c>
      <c r="K1928" s="54">
        <v>7823561689.9805</v>
      </c>
      <c r="L1928" s="54">
        <v>100</v>
      </c>
      <c r="M1928" s="55">
        <v>107.5513</v>
      </c>
      <c r="N1928" s="56">
        <v>2</v>
      </c>
      <c r="O1928" s="52" t="e">
        <f>YIELD(E1928,F1928,H1928,J1928,L1928,N1928,2)</f>
        <v>#NAME?</v>
      </c>
      <c r="P1928" s="52" t="e">
        <f>YIELD(E1928,F1928,H1928,M1928,L1928,N1928,2)</f>
        <v>#NAME?</v>
      </c>
      <c r="Q1928" s="52">
        <f>H1928*L1928/M1928</f>
        <v>0.080194288678983885</v>
      </c>
      <c r="R1928" s="54">
        <f>I1928*O1928</f>
        <v>0</v>
      </c>
      <c r="S1928" s="52">
        <f>R1928/$I$1963</f>
        <v>0</v>
      </c>
      <c r="T1928" s="54">
        <f>I1928*M1928/100-K1928</f>
        <v>22305645.019499779</v>
      </c>
      <c r="U1928" s="46">
        <f>T1928/K1928</f>
        <v>0.0028510857207231116</v>
      </c>
    </row>
    <row r="1929">
      <c r="A1929" s="50">
        <v>29</v>
      </c>
      <c r="B1929" s="50" t="s">
        <v>389</v>
      </c>
      <c r="C1929" s="50" t="s">
        <v>23</v>
      </c>
      <c r="D1929" s="50" t="s">
        <v>390</v>
      </c>
      <c r="E1929" s="51">
        <v>43888</v>
      </c>
      <c r="F1929" s="51">
        <v>44383</v>
      </c>
      <c r="G1929" s="51">
        <v>43899</v>
      </c>
      <c r="H1929" s="52">
        <v>0.09</v>
      </c>
      <c r="I1929" s="53">
        <v>500000000</v>
      </c>
      <c r="J1929" s="54">
        <v>98.31</v>
      </c>
      <c r="K1929" s="54">
        <v>491550000</v>
      </c>
      <c r="L1929" s="54">
        <v>100</v>
      </c>
      <c r="M1929" s="55">
        <v>98.6093</v>
      </c>
      <c r="N1929" s="56">
        <v>4</v>
      </c>
      <c r="O1929" s="52" t="e">
        <f>YIELD(E1929,F1929,H1929,J1929,L1929,N1929,2)</f>
        <v>#NAME?</v>
      </c>
      <c r="P1929" s="52" t="e">
        <f>YIELD(E1929,F1929,H1929,M1929,L1929,N1929,2)</f>
        <v>#NAME?</v>
      </c>
      <c r="Q1929" s="52">
        <f>H1929*L1929/M1929</f>
        <v>0.091269281903431</v>
      </c>
      <c r="R1929" s="54">
        <f>I1929*O1929</f>
        <v>0</v>
      </c>
      <c r="S1929" s="52">
        <f>R1929/$I$1963</f>
        <v>0</v>
      </c>
      <c r="T1929" s="54">
        <f>I1929*M1929/100-K1929</f>
        <v>1496500</v>
      </c>
      <c r="U1929" s="46">
        <f>T1929/K1929</f>
        <v>0.0030444512257145765</v>
      </c>
    </row>
    <row r="1930">
      <c r="A1930" s="50">
        <v>30</v>
      </c>
      <c r="B1930" s="50" t="s">
        <v>489</v>
      </c>
      <c r="C1930" s="50" t="s">
        <v>23</v>
      </c>
      <c r="D1930" s="50" t="s">
        <v>490</v>
      </c>
      <c r="E1930" s="51">
        <v>43888</v>
      </c>
      <c r="F1930" s="51">
        <v>44614</v>
      </c>
      <c r="G1930" s="51">
        <v>43899</v>
      </c>
      <c r="H1930" s="52">
        <v>0.1115</v>
      </c>
      <c r="I1930" s="53">
        <v>39500000000</v>
      </c>
      <c r="J1930" s="54">
        <v>100.64</v>
      </c>
      <c r="K1930" s="54">
        <v>39752800000</v>
      </c>
      <c r="L1930" s="54">
        <v>100</v>
      </c>
      <c r="M1930" s="55">
        <v>101.3541</v>
      </c>
      <c r="N1930" s="56">
        <v>4</v>
      </c>
      <c r="O1930" s="52" t="e">
        <f>YIELD(E1930,F1930,H1930,J1930,L1930,N1930,2)</f>
        <v>#NAME?</v>
      </c>
      <c r="P1930" s="52" t="e">
        <f>YIELD(E1930,F1930,H1930,M1930,L1930,N1930,2)</f>
        <v>#NAME?</v>
      </c>
      <c r="Q1930" s="52">
        <f>H1930*L1930/M1930</f>
        <v>0.11001034985264534</v>
      </c>
      <c r="R1930" s="54">
        <f>I1930*O1930</f>
        <v>0</v>
      </c>
      <c r="S1930" s="52">
        <f>R1930/$I$1963</f>
        <v>0</v>
      </c>
      <c r="T1930" s="54">
        <f>I1930*M1930/100-K1930</f>
        <v>282069500</v>
      </c>
      <c r="U1930" s="46">
        <f>T1930/K1930</f>
        <v>0.0070955882352941174</v>
      </c>
    </row>
    <row r="1931">
      <c r="A1931" s="50">
        <v>31</v>
      </c>
      <c r="B1931" s="50" t="s">
        <v>477</v>
      </c>
      <c r="C1931" s="50" t="s">
        <v>23</v>
      </c>
      <c r="D1931" s="50" t="s">
        <v>478</v>
      </c>
      <c r="E1931" s="51">
        <v>43888</v>
      </c>
      <c r="F1931" s="51">
        <v>44378</v>
      </c>
      <c r="G1931" s="51">
        <v>43899</v>
      </c>
      <c r="H1931" s="52">
        <v>0.099</v>
      </c>
      <c r="I1931" s="53">
        <v>1000000000</v>
      </c>
      <c r="J1931" s="54">
        <v>98.76666667</v>
      </c>
      <c r="K1931" s="54">
        <v>987666666.7</v>
      </c>
      <c r="L1931" s="54">
        <v>100</v>
      </c>
      <c r="M1931" s="55">
        <v>98.945</v>
      </c>
      <c r="N1931" s="56">
        <v>4</v>
      </c>
      <c r="O1931" s="52" t="e">
        <f>YIELD(E1931,F1931,H1931,J1931,L1931,N1931,2)</f>
        <v>#NAME?</v>
      </c>
      <c r="P1931" s="52" t="e">
        <f>YIELD(E1931,F1931,H1931,M1931,L1931,N1931,2)</f>
        <v>#NAME?</v>
      </c>
      <c r="Q1931" s="52">
        <f>H1931*L1931/M1931</f>
        <v>0.1000555864369094</v>
      </c>
      <c r="R1931" s="54">
        <f>I1931*O1931</f>
        <v>0</v>
      </c>
      <c r="S1931" s="52">
        <f>R1931/$I$1963</f>
        <v>0</v>
      </c>
      <c r="T1931" s="54">
        <f>I1931*M1931/100-K1931</f>
        <v>1783333.2999999523</v>
      </c>
      <c r="U1931" s="46">
        <f>T1931/K1931</f>
        <v>0.0018056023961590605</v>
      </c>
    </row>
    <row r="1932">
      <c r="A1932" s="50">
        <v>32</v>
      </c>
      <c r="B1932" s="50" t="s">
        <v>477</v>
      </c>
      <c r="C1932" s="50" t="s">
        <v>23</v>
      </c>
      <c r="D1932" s="50" t="s">
        <v>478</v>
      </c>
      <c r="E1932" s="51">
        <v>43788</v>
      </c>
      <c r="F1932" s="51">
        <v>44378</v>
      </c>
      <c r="G1932" s="51">
        <v>43899</v>
      </c>
      <c r="H1932" s="52">
        <v>0.099</v>
      </c>
      <c r="I1932" s="53">
        <v>500000000</v>
      </c>
      <c r="J1932" s="54">
        <v>98.76666667</v>
      </c>
      <c r="K1932" s="54">
        <v>493833333.35</v>
      </c>
      <c r="L1932" s="54">
        <v>100</v>
      </c>
      <c r="M1932" s="55">
        <v>98.945</v>
      </c>
      <c r="N1932" s="56">
        <v>4</v>
      </c>
      <c r="O1932" s="52" t="e">
        <f>YIELD(E1932,F1932,H1932,J1932,L1932,N1932,2)</f>
        <v>#NAME?</v>
      </c>
      <c r="P1932" s="52" t="e">
        <f>YIELD(E1932,F1932,H1932,M1932,L1932,N1932,2)</f>
        <v>#NAME?</v>
      </c>
      <c r="Q1932" s="52">
        <f>H1932*L1932/M1932</f>
        <v>0.1000555864369094</v>
      </c>
      <c r="R1932" s="54">
        <f>I1932*O1932</f>
        <v>0</v>
      </c>
      <c r="S1932" s="52">
        <f>R1932/$I$1963</f>
        <v>0</v>
      </c>
      <c r="T1932" s="54">
        <f>I1932*M1932/100-K1932</f>
        <v>891666.64999997616</v>
      </c>
      <c r="U1932" s="46">
        <f>T1932/K1932</f>
        <v>0.0018056023961590605</v>
      </c>
    </row>
    <row r="1933">
      <c r="A1933" s="50">
        <v>33</v>
      </c>
      <c r="B1933" s="50" t="s">
        <v>238</v>
      </c>
      <c r="C1933" s="50" t="s">
        <v>23</v>
      </c>
      <c r="D1933" s="50" t="s">
        <v>239</v>
      </c>
      <c r="E1933" s="51">
        <v>43769</v>
      </c>
      <c r="F1933" s="51">
        <v>43988</v>
      </c>
      <c r="G1933" s="51">
        <v>43899</v>
      </c>
      <c r="H1933" s="52">
        <v>0.099</v>
      </c>
      <c r="I1933" s="53">
        <v>6000000000</v>
      </c>
      <c r="J1933" s="54">
        <v>101.06</v>
      </c>
      <c r="K1933" s="54">
        <v>6063600000</v>
      </c>
      <c r="L1933" s="54">
        <v>100</v>
      </c>
      <c r="M1933" s="55">
        <v>100.8091</v>
      </c>
      <c r="N1933" s="56">
        <v>4</v>
      </c>
      <c r="O1933" s="52" t="e">
        <f>YIELD(E1933,F1933,H1933,J1933,L1933,N1933,2)</f>
        <v>#NAME?</v>
      </c>
      <c r="P1933" s="52" t="e">
        <f>YIELD(E1933,F1933,H1933,M1933,L1933,N1933,2)</f>
        <v>#NAME?</v>
      </c>
      <c r="Q1933" s="52">
        <f>H1933*L1933/M1933</f>
        <v>0.098205419947207148</v>
      </c>
      <c r="R1933" s="54">
        <f>I1933*O1933</f>
        <v>0</v>
      </c>
      <c r="S1933" s="52">
        <f>R1933/$I$1963</f>
        <v>0</v>
      </c>
      <c r="T1933" s="54">
        <f>I1933*M1933/100-K1933</f>
        <v>-15054000</v>
      </c>
      <c r="U1933" s="46">
        <f>T1933/K1933</f>
        <v>-0.0024826835543241637</v>
      </c>
    </row>
    <row r="1934">
      <c r="A1934" s="50">
        <v>34</v>
      </c>
      <c r="B1934" s="50" t="s">
        <v>884</v>
      </c>
      <c r="C1934" s="50" t="s">
        <v>23</v>
      </c>
      <c r="D1934" s="50" t="s">
        <v>885</v>
      </c>
      <c r="E1934" s="51">
        <v>43809</v>
      </c>
      <c r="F1934" s="51">
        <v>44897</v>
      </c>
      <c r="G1934" s="51">
        <v>43899</v>
      </c>
      <c r="H1934" s="52">
        <v>0.11</v>
      </c>
      <c r="I1934" s="53">
        <v>2500000000</v>
      </c>
      <c r="J1934" s="54">
        <v>109.11674286</v>
      </c>
      <c r="K1934" s="54">
        <v>2727918571.5</v>
      </c>
      <c r="L1934" s="54">
        <v>100</v>
      </c>
      <c r="M1934" s="55">
        <v>109.9161</v>
      </c>
      <c r="N1934" s="56">
        <v>4</v>
      </c>
      <c r="O1934" s="52" t="e">
        <f>YIELD(E1934,F1934,H1934,J1934,L1934,N1934,2)</f>
        <v>#NAME?</v>
      </c>
      <c r="P1934" s="52" t="e">
        <f>YIELD(E1934,F1934,H1934,M1934,L1934,N1934,2)</f>
        <v>#NAME?</v>
      </c>
      <c r="Q1934" s="52">
        <f>H1934*L1934/M1934</f>
        <v>0.10007633094696773</v>
      </c>
      <c r="R1934" s="54">
        <f>I1934*O1934</f>
        <v>0</v>
      </c>
      <c r="S1934" s="52">
        <f>R1934/$I$1963</f>
        <v>0</v>
      </c>
      <c r="T1934" s="54">
        <f>I1934*M1934/100-K1934</f>
        <v>19983928.5</v>
      </c>
      <c r="U1934" s="46">
        <f>T1934/K1934</f>
        <v>0.007325705652940895</v>
      </c>
    </row>
    <row r="1935">
      <c r="A1935" s="50">
        <v>35</v>
      </c>
      <c r="B1935" s="50" t="s">
        <v>884</v>
      </c>
      <c r="C1935" s="50" t="s">
        <v>23</v>
      </c>
      <c r="D1935" s="50" t="s">
        <v>885</v>
      </c>
      <c r="E1935" s="51">
        <v>43682</v>
      </c>
      <c r="F1935" s="51">
        <v>44897</v>
      </c>
      <c r="G1935" s="51">
        <v>43899</v>
      </c>
      <c r="H1935" s="52">
        <v>0.11</v>
      </c>
      <c r="I1935" s="53">
        <v>4500000000</v>
      </c>
      <c r="J1935" s="54">
        <v>109.11674286</v>
      </c>
      <c r="K1935" s="54">
        <v>4910253428.7</v>
      </c>
      <c r="L1935" s="54">
        <v>100</v>
      </c>
      <c r="M1935" s="55">
        <v>109.9161</v>
      </c>
      <c r="N1935" s="56">
        <v>4</v>
      </c>
      <c r="O1935" s="52" t="e">
        <f>YIELD(E1935,F1935,H1935,J1935,L1935,N1935,2)</f>
        <v>#NAME?</v>
      </c>
      <c r="P1935" s="52" t="e">
        <f>YIELD(E1935,F1935,H1935,M1935,L1935,N1935,2)</f>
        <v>#NAME?</v>
      </c>
      <c r="Q1935" s="52">
        <f>H1935*L1935/M1935</f>
        <v>0.10007633094696773</v>
      </c>
      <c r="R1935" s="54">
        <f>I1935*O1935</f>
        <v>0</v>
      </c>
      <c r="S1935" s="52">
        <f>R1935/$I$1963</f>
        <v>0</v>
      </c>
      <c r="T1935" s="54">
        <f>I1935*M1935/100-K1935</f>
        <v>35971071.300000191</v>
      </c>
      <c r="U1935" s="46">
        <f>T1935/K1935</f>
        <v>0.007325705652940934</v>
      </c>
    </row>
    <row r="1936">
      <c r="A1936" s="50">
        <v>36</v>
      </c>
      <c r="B1936" s="50" t="s">
        <v>704</v>
      </c>
      <c r="C1936" s="50" t="s">
        <v>23</v>
      </c>
      <c r="D1936" s="50" t="s">
        <v>705</v>
      </c>
      <c r="E1936" s="51">
        <v>43773</v>
      </c>
      <c r="F1936" s="51">
        <v>44600</v>
      </c>
      <c r="G1936" s="51">
        <v>43899</v>
      </c>
      <c r="H1936" s="52">
        <v>0.0865</v>
      </c>
      <c r="I1936" s="53">
        <v>10000000000</v>
      </c>
      <c r="J1936" s="54">
        <v>101.4</v>
      </c>
      <c r="K1936" s="54">
        <v>10140000000</v>
      </c>
      <c r="L1936" s="54">
        <v>100</v>
      </c>
      <c r="M1936" s="55">
        <v>103.3525</v>
      </c>
      <c r="N1936" s="56">
        <v>4</v>
      </c>
      <c r="O1936" s="52" t="e">
        <f>YIELD(E1936,F1936,H1936,J1936,L1936,N1936,2)</f>
        <v>#NAME?</v>
      </c>
      <c r="P1936" s="52" t="e">
        <f>YIELD(E1936,F1936,H1936,M1936,L1936,N1936,2)</f>
        <v>#NAME?</v>
      </c>
      <c r="Q1936" s="52">
        <f>H1936*L1936/M1936</f>
        <v>0.083694153503785576</v>
      </c>
      <c r="R1936" s="54">
        <f>I1936*O1936</f>
        <v>0</v>
      </c>
      <c r="S1936" s="52">
        <f>R1936/$I$1963</f>
        <v>0</v>
      </c>
      <c r="T1936" s="54">
        <f>I1936*M1936/100-K1936</f>
        <v>195250000.00000191</v>
      </c>
      <c r="U1936" s="46">
        <f>T1936/K1936</f>
        <v>0.019255424063116557</v>
      </c>
    </row>
    <row r="1937">
      <c r="A1937" s="50">
        <v>37</v>
      </c>
      <c r="B1937" s="50" t="s">
        <v>708</v>
      </c>
      <c r="C1937" s="50" t="s">
        <v>23</v>
      </c>
      <c r="D1937" s="50" t="s">
        <v>709</v>
      </c>
      <c r="E1937" s="51">
        <v>43769</v>
      </c>
      <c r="F1937" s="51">
        <v>44625</v>
      </c>
      <c r="G1937" s="51">
        <v>43899</v>
      </c>
      <c r="H1937" s="52">
        <v>0.0925</v>
      </c>
      <c r="I1937" s="53">
        <v>15000000000</v>
      </c>
      <c r="J1937" s="54">
        <v>104.23</v>
      </c>
      <c r="K1937" s="54">
        <v>15634500000</v>
      </c>
      <c r="L1937" s="54">
        <v>100</v>
      </c>
      <c r="M1937" s="55">
        <v>104.7376</v>
      </c>
      <c r="N1937" s="56">
        <v>4</v>
      </c>
      <c r="O1937" s="52" t="e">
        <f>YIELD(E1937,F1937,H1937,J1937,L1937,N1937,2)</f>
        <v>#NAME?</v>
      </c>
      <c r="P1937" s="52" t="e">
        <f>YIELD(E1937,F1937,H1937,M1937,L1937,N1937,2)</f>
        <v>#NAME?</v>
      </c>
      <c r="Q1937" s="52">
        <f>H1937*L1937/M1937</f>
        <v>0.088315943844426453</v>
      </c>
      <c r="R1937" s="54">
        <f>I1937*O1937</f>
        <v>0</v>
      </c>
      <c r="S1937" s="52">
        <f>R1937/$I$1963</f>
        <v>0</v>
      </c>
      <c r="T1937" s="54">
        <f>I1937*M1937/100-K1937</f>
        <v>76140000</v>
      </c>
      <c r="U1937" s="46">
        <f>T1937/K1937</f>
        <v>0.0048699990405833256</v>
      </c>
    </row>
    <row r="1938">
      <c r="A1938" s="50">
        <v>38</v>
      </c>
      <c r="B1938" s="50" t="s">
        <v>254</v>
      </c>
      <c r="C1938" s="50" t="s">
        <v>23</v>
      </c>
      <c r="D1938" s="50" t="s">
        <v>255</v>
      </c>
      <c r="E1938" s="51">
        <v>43766</v>
      </c>
      <c r="F1938" s="51">
        <v>45496</v>
      </c>
      <c r="G1938" s="51">
        <v>43899</v>
      </c>
      <c r="H1938" s="52">
        <v>0.0925</v>
      </c>
      <c r="I1938" s="53">
        <v>6000000000</v>
      </c>
      <c r="J1938" s="54">
        <v>104.78</v>
      </c>
      <c r="K1938" s="54">
        <v>6286800000</v>
      </c>
      <c r="L1938" s="54">
        <v>100</v>
      </c>
      <c r="M1938" s="55">
        <v>107.3258</v>
      </c>
      <c r="N1938" s="56">
        <v>4</v>
      </c>
      <c r="O1938" s="52" t="e">
        <f>YIELD(E1938,F1938,H1938,J1938,L1938,N1938,2)</f>
        <v>#NAME?</v>
      </c>
      <c r="P1938" s="52" t="e">
        <f>YIELD(E1938,F1938,H1938,M1938,L1938,N1938,2)</f>
        <v>#NAME?</v>
      </c>
      <c r="Q1938" s="52">
        <f>H1938*L1938/M1938</f>
        <v>0.086186173315269954</v>
      </c>
      <c r="R1938" s="54">
        <f>I1938*O1938</f>
        <v>0</v>
      </c>
      <c r="S1938" s="52">
        <f>R1938/$I$1963</f>
        <v>0</v>
      </c>
      <c r="T1938" s="54">
        <f>I1938*M1938/100-K1938</f>
        <v>152748000</v>
      </c>
      <c r="U1938" s="46">
        <f>T1938/K1938</f>
        <v>0.024296621492651268</v>
      </c>
    </row>
    <row r="1939">
      <c r="A1939" s="50">
        <v>39</v>
      </c>
      <c r="B1939" s="50" t="s">
        <v>710</v>
      </c>
      <c r="C1939" s="50" t="s">
        <v>23</v>
      </c>
      <c r="D1939" s="50" t="s">
        <v>711</v>
      </c>
      <c r="E1939" s="51">
        <v>43809</v>
      </c>
      <c r="F1939" s="51">
        <v>44750</v>
      </c>
      <c r="G1939" s="51">
        <v>43899</v>
      </c>
      <c r="H1939" s="52">
        <v>0.104</v>
      </c>
      <c r="I1939" s="53">
        <v>1000000000</v>
      </c>
      <c r="J1939" s="54">
        <v>106.79</v>
      </c>
      <c r="K1939" s="54">
        <v>1067900000</v>
      </c>
      <c r="L1939" s="54">
        <v>100</v>
      </c>
      <c r="M1939" s="55">
        <v>107.8309</v>
      </c>
      <c r="N1939" s="56">
        <v>4</v>
      </c>
      <c r="O1939" s="52" t="e">
        <f>YIELD(E1939,F1939,H1939,J1939,L1939,N1939,2)</f>
        <v>#NAME?</v>
      </c>
      <c r="P1939" s="52" t="e">
        <f>YIELD(E1939,F1939,H1939,M1939,L1939,N1939,2)</f>
        <v>#NAME?</v>
      </c>
      <c r="Q1939" s="52">
        <f>H1939*L1939/M1939</f>
        <v>0.096447307775415034</v>
      </c>
      <c r="R1939" s="54">
        <f>I1939*O1939</f>
        <v>0</v>
      </c>
      <c r="S1939" s="52">
        <f>R1939/$I$1963</f>
        <v>0</v>
      </c>
      <c r="T1939" s="54">
        <f>I1939*M1939/100-K1939</f>
        <v>10409000</v>
      </c>
      <c r="U1939" s="46">
        <f>T1939/K1939</f>
        <v>0.0097471673377657088</v>
      </c>
    </row>
    <row r="1940">
      <c r="A1940" s="50">
        <v>40</v>
      </c>
      <c r="B1940" s="50" t="s">
        <v>264</v>
      </c>
      <c r="C1940" s="50" t="s">
        <v>23</v>
      </c>
      <c r="D1940" s="50" t="s">
        <v>265</v>
      </c>
      <c r="E1940" s="51">
        <v>43840</v>
      </c>
      <c r="F1940" s="51">
        <v>45519</v>
      </c>
      <c r="G1940" s="51">
        <v>43899</v>
      </c>
      <c r="H1940" s="52">
        <v>0.0875</v>
      </c>
      <c r="I1940" s="53">
        <v>2000000000</v>
      </c>
      <c r="J1940" s="54">
        <v>99.73435374</v>
      </c>
      <c r="K1940" s="54">
        <v>1994687074.8000002</v>
      </c>
      <c r="L1940" s="54">
        <v>100</v>
      </c>
      <c r="M1940" s="55">
        <v>97.7727</v>
      </c>
      <c r="N1940" s="56">
        <v>4</v>
      </c>
      <c r="O1940" s="52" t="e">
        <f>YIELD(E1940,F1940,H1940,J1940,L1940,N1940,2)</f>
        <v>#NAME?</v>
      </c>
      <c r="P1940" s="52" t="e">
        <f>YIELD(E1940,F1940,H1940,M1940,L1940,N1940,2)</f>
        <v>#NAME?</v>
      </c>
      <c r="Q1940" s="52">
        <f>H1940*L1940/M1940</f>
        <v>0.089493283912585</v>
      </c>
      <c r="R1940" s="54">
        <f>I1940*O1940</f>
        <v>0</v>
      </c>
      <c r="S1940" s="52">
        <f>R1940/$I$1963</f>
        <v>0</v>
      </c>
      <c r="T1940" s="54">
        <f>I1940*M1940/100-K1940</f>
        <v>-39233074.800000191</v>
      </c>
      <c r="U1940" s="46">
        <f>T1940/K1940</f>
        <v>-0.019668786796512402</v>
      </c>
    </row>
    <row r="1941">
      <c r="A1941" s="50">
        <v>41</v>
      </c>
      <c r="B1941" s="50" t="s">
        <v>798</v>
      </c>
      <c r="C1941" s="50" t="s">
        <v>23</v>
      </c>
      <c r="D1941" s="50" t="s">
        <v>799</v>
      </c>
      <c r="E1941" s="51">
        <v>43809</v>
      </c>
      <c r="F1941" s="51">
        <v>44353</v>
      </c>
      <c r="G1941" s="51">
        <v>43899</v>
      </c>
      <c r="H1941" s="52">
        <v>0.01</v>
      </c>
      <c r="I1941" s="53">
        <v>2000000000</v>
      </c>
      <c r="J1941" s="54">
        <v>100.17272727</v>
      </c>
      <c r="K1941" s="54">
        <v>2003454545.4</v>
      </c>
      <c r="L1941" s="54">
        <v>100</v>
      </c>
      <c r="M1941" s="55">
        <v>101.03</v>
      </c>
      <c r="N1941" s="56">
        <v>4</v>
      </c>
      <c r="O1941" s="52" t="e">
        <f>YIELD(E1941,F1941,H1941,J1941,L1941,N1941,2)</f>
        <v>#NAME?</v>
      </c>
      <c r="P1941" s="52" t="e">
        <f>YIELD(E1941,F1941,H1941,M1941,L1941,N1941,2)</f>
        <v>#NAME?</v>
      </c>
      <c r="Q1941" s="52">
        <f>H1941*L1941/M1941</f>
        <v>0.0098980500841334262</v>
      </c>
      <c r="R1941" s="54">
        <f>I1941*O1941</f>
        <v>0</v>
      </c>
      <c r="S1941" s="52">
        <f>R1941/$I$1963</f>
        <v>0</v>
      </c>
      <c r="T1941" s="54">
        <f>I1941*M1941/100-K1941</f>
        <v>17145454.599999905</v>
      </c>
      <c r="U1941" s="46">
        <f>T1941/K1941</f>
        <v>0.0085579453945518521</v>
      </c>
    </row>
    <row r="1942">
      <c r="A1942" s="50">
        <v>42</v>
      </c>
      <c r="B1942" s="50" t="s">
        <v>798</v>
      </c>
      <c r="C1942" s="50" t="s">
        <v>23</v>
      </c>
      <c r="D1942" s="50" t="s">
        <v>799</v>
      </c>
      <c r="E1942" s="51">
        <v>43780</v>
      </c>
      <c r="F1942" s="51">
        <v>44353</v>
      </c>
      <c r="G1942" s="51">
        <v>43899</v>
      </c>
      <c r="H1942" s="52">
        <v>0.01</v>
      </c>
      <c r="I1942" s="53">
        <v>3500000000</v>
      </c>
      <c r="J1942" s="54">
        <v>100.17272727</v>
      </c>
      <c r="K1942" s="54">
        <v>3506045454.45</v>
      </c>
      <c r="L1942" s="54">
        <v>100</v>
      </c>
      <c r="M1942" s="55">
        <v>101.03</v>
      </c>
      <c r="N1942" s="56">
        <v>4</v>
      </c>
      <c r="O1942" s="52" t="e">
        <f>YIELD(E1942,F1942,H1942,J1942,L1942,N1942,2)</f>
        <v>#NAME?</v>
      </c>
      <c r="P1942" s="52" t="e">
        <f>YIELD(E1942,F1942,H1942,M1942,L1942,N1942,2)</f>
        <v>#NAME?</v>
      </c>
      <c r="Q1942" s="52">
        <f>H1942*L1942/M1942</f>
        <v>0.0098980500841334262</v>
      </c>
      <c r="R1942" s="54">
        <f>I1942*O1942</f>
        <v>0</v>
      </c>
      <c r="S1942" s="52">
        <f>R1942/$I$1963</f>
        <v>0</v>
      </c>
      <c r="T1942" s="54">
        <f>I1942*M1942/100-K1942</f>
        <v>30004545.550000191</v>
      </c>
      <c r="U1942" s="46">
        <f>T1942/K1942</f>
        <v>0.0085579453945519544</v>
      </c>
    </row>
    <row r="1943">
      <c r="A1943" s="50">
        <v>43</v>
      </c>
      <c r="B1943" s="50" t="s">
        <v>674</v>
      </c>
      <c r="C1943" s="50" t="s">
        <v>23</v>
      </c>
      <c r="D1943" s="50" t="s">
        <v>675</v>
      </c>
      <c r="E1943" s="51">
        <v>43769</v>
      </c>
      <c r="F1943" s="51">
        <v>44515</v>
      </c>
      <c r="G1943" s="51">
        <v>43899</v>
      </c>
      <c r="H1943" s="52">
        <v>0.0925</v>
      </c>
      <c r="I1943" s="53">
        <v>11500000000</v>
      </c>
      <c r="J1943" s="54">
        <v>103.64</v>
      </c>
      <c r="K1943" s="54">
        <v>11918600000</v>
      </c>
      <c r="L1943" s="54">
        <v>100</v>
      </c>
      <c r="M1943" s="55">
        <v>104.1061</v>
      </c>
      <c r="N1943" s="56">
        <v>4</v>
      </c>
      <c r="O1943" s="52" t="e">
        <f>YIELD(E1943,F1943,H1943,J1943,L1943,N1943,2)</f>
        <v>#NAME?</v>
      </c>
      <c r="P1943" s="52" t="e">
        <f>YIELD(E1943,F1943,H1943,M1943,L1943,N1943,2)</f>
        <v>#NAME?</v>
      </c>
      <c r="Q1943" s="52">
        <f>H1943*L1943/M1943</f>
        <v>0.088851661910301125</v>
      </c>
      <c r="R1943" s="54">
        <f>I1943*O1943</f>
        <v>0</v>
      </c>
      <c r="S1943" s="52">
        <f>R1943/$I$1963</f>
        <v>0</v>
      </c>
      <c r="T1943" s="54">
        <f>I1943*M1943/100-K1943</f>
        <v>53601500</v>
      </c>
      <c r="U1943" s="46">
        <f>T1943/K1943</f>
        <v>0.0044972983404091083</v>
      </c>
    </row>
    <row r="1944">
      <c r="A1944" s="50">
        <v>44</v>
      </c>
      <c r="B1944" s="50" t="s">
        <v>278</v>
      </c>
      <c r="C1944" s="50" t="s">
        <v>23</v>
      </c>
      <c r="D1944" s="50" t="s">
        <v>279</v>
      </c>
      <c r="E1944" s="51">
        <v>43760</v>
      </c>
      <c r="F1944" s="51">
        <v>44704</v>
      </c>
      <c r="G1944" s="51">
        <v>43899</v>
      </c>
      <c r="H1944" s="52">
        <v>0.1</v>
      </c>
      <c r="I1944" s="53">
        <v>1900000000</v>
      </c>
      <c r="J1944" s="54">
        <v>102.08326531</v>
      </c>
      <c r="K1944" s="54">
        <v>1939582040.89</v>
      </c>
      <c r="L1944" s="54">
        <v>100</v>
      </c>
      <c r="M1944" s="55">
        <v>102.4722</v>
      </c>
      <c r="N1944" s="56">
        <v>4</v>
      </c>
      <c r="O1944" s="52" t="e">
        <f>YIELD(E1944,F1944,H1944,J1944,L1944,N1944,2)</f>
        <v>#NAME?</v>
      </c>
      <c r="P1944" s="52" t="e">
        <f>YIELD(E1944,F1944,H1944,M1944,L1944,N1944,2)</f>
        <v>#NAME?</v>
      </c>
      <c r="Q1944" s="52">
        <f>H1944*L1944/M1944</f>
        <v>0.0975874432285049</v>
      </c>
      <c r="R1944" s="54">
        <f>I1944*O1944</f>
        <v>0</v>
      </c>
      <c r="S1944" s="52">
        <f>R1944/$I$1963</f>
        <v>0</v>
      </c>
      <c r="T1944" s="54">
        <f>I1944*M1944/100-K1944</f>
        <v>7389759.1099998951</v>
      </c>
      <c r="U1944" s="46">
        <f>T1944/K1944</f>
        <v>0.0038099750122500705</v>
      </c>
    </row>
    <row r="1945">
      <c r="A1945" s="50">
        <v>45</v>
      </c>
      <c r="B1945" s="50" t="s">
        <v>278</v>
      </c>
      <c r="C1945" s="50" t="s">
        <v>23</v>
      </c>
      <c r="D1945" s="50" t="s">
        <v>279</v>
      </c>
      <c r="E1945" s="51">
        <v>43809</v>
      </c>
      <c r="F1945" s="51">
        <v>44704</v>
      </c>
      <c r="G1945" s="51">
        <v>43899</v>
      </c>
      <c r="H1945" s="52">
        <v>0.1</v>
      </c>
      <c r="I1945" s="53">
        <v>3000000000</v>
      </c>
      <c r="J1945" s="54">
        <v>102.08326531</v>
      </c>
      <c r="K1945" s="54">
        <v>3062497959.3</v>
      </c>
      <c r="L1945" s="54">
        <v>100</v>
      </c>
      <c r="M1945" s="55">
        <v>102.4722</v>
      </c>
      <c r="N1945" s="56">
        <v>4</v>
      </c>
      <c r="O1945" s="52" t="e">
        <f>YIELD(E1945,F1945,H1945,J1945,L1945,N1945,2)</f>
        <v>#NAME?</v>
      </c>
      <c r="P1945" s="52" t="e">
        <f>YIELD(E1945,F1945,H1945,M1945,L1945,N1945,2)</f>
        <v>#NAME?</v>
      </c>
      <c r="Q1945" s="52">
        <f>H1945*L1945/M1945</f>
        <v>0.0975874432285049</v>
      </c>
      <c r="R1945" s="54">
        <f>I1945*O1945</f>
        <v>0</v>
      </c>
      <c r="S1945" s="52">
        <f>R1945/$I$1963</f>
        <v>0</v>
      </c>
      <c r="T1945" s="54">
        <f>I1945*M1945/100-K1945</f>
        <v>11668040.699999809</v>
      </c>
      <c r="U1945" s="46">
        <f>T1945/K1945</f>
        <v>0.0038099750122500622</v>
      </c>
    </row>
    <row r="1946">
      <c r="A1946" s="50">
        <v>46</v>
      </c>
      <c r="B1946" s="50" t="s">
        <v>712</v>
      </c>
      <c r="C1946" s="50" t="s">
        <v>23</v>
      </c>
      <c r="D1946" s="50" t="s">
        <v>713</v>
      </c>
      <c r="E1946" s="51">
        <v>43853</v>
      </c>
      <c r="F1946" s="51">
        <v>44004</v>
      </c>
      <c r="G1946" s="51">
        <v>43899</v>
      </c>
      <c r="H1946" s="52">
        <v>0.105</v>
      </c>
      <c r="I1946" s="53">
        <v>2000000000</v>
      </c>
      <c r="J1946" s="54">
        <v>99.77285714</v>
      </c>
      <c r="K1946" s="54">
        <v>1995457142.7999997</v>
      </c>
      <c r="L1946" s="54">
        <v>100</v>
      </c>
      <c r="M1946" s="55">
        <v>99.7637</v>
      </c>
      <c r="N1946" s="56">
        <v>4</v>
      </c>
      <c r="O1946" s="52" t="e">
        <f>YIELD(E1946,F1946,H1946,J1946,L1946,N1946,2)</f>
        <v>#NAME?</v>
      </c>
      <c r="P1946" s="52" t="e">
        <f>YIELD(E1946,F1946,H1946,M1946,L1946,N1946,2)</f>
        <v>#NAME?</v>
      </c>
      <c r="Q1946" s="52">
        <f>H1946*L1946/M1946</f>
        <v>0.10524870268444334</v>
      </c>
      <c r="R1946" s="54">
        <f>I1946*O1946</f>
        <v>0</v>
      </c>
      <c r="S1946" s="52">
        <f>R1946/$I$1963</f>
        <v>0</v>
      </c>
      <c r="T1946" s="54">
        <f>I1946*M1946/100-K1946</f>
        <v>-183142.7999997139</v>
      </c>
      <c r="U1946" s="46">
        <f>T1946/K1946</f>
        <v>-9.1779871424715377E-05</v>
      </c>
    </row>
    <row r="1947">
      <c r="A1947" s="50">
        <v>47</v>
      </c>
      <c r="B1947" s="50" t="s">
        <v>712</v>
      </c>
      <c r="C1947" s="50" t="s">
        <v>23</v>
      </c>
      <c r="D1947" s="50" t="s">
        <v>713</v>
      </c>
      <c r="E1947" s="51">
        <v>43850</v>
      </c>
      <c r="F1947" s="51">
        <v>44004</v>
      </c>
      <c r="G1947" s="51">
        <v>43899</v>
      </c>
      <c r="H1947" s="52">
        <v>0.105</v>
      </c>
      <c r="I1947" s="53">
        <v>5000000000</v>
      </c>
      <c r="J1947" s="54">
        <v>99.77285714</v>
      </c>
      <c r="K1947" s="54">
        <v>4988642857</v>
      </c>
      <c r="L1947" s="54">
        <v>100</v>
      </c>
      <c r="M1947" s="55">
        <v>99.7637</v>
      </c>
      <c r="N1947" s="56">
        <v>4</v>
      </c>
      <c r="O1947" s="52" t="e">
        <f>YIELD(E1947,F1947,H1947,J1947,L1947,N1947,2)</f>
        <v>#NAME?</v>
      </c>
      <c r="P1947" s="52" t="e">
        <f>YIELD(E1947,F1947,H1947,M1947,L1947,N1947,2)</f>
        <v>#NAME?</v>
      </c>
      <c r="Q1947" s="52">
        <f>H1947*L1947/M1947</f>
        <v>0.10524870268444334</v>
      </c>
      <c r="R1947" s="54">
        <f>I1947*O1947</f>
        <v>0</v>
      </c>
      <c r="S1947" s="52">
        <f>R1947/$I$1963</f>
        <v>0</v>
      </c>
      <c r="T1947" s="54">
        <f>I1947*M1947/100-K1947</f>
        <v>-457857</v>
      </c>
      <c r="U1947" s="46">
        <f>T1947/K1947</f>
        <v>-9.1779871424858749E-05</v>
      </c>
    </row>
    <row r="1948">
      <c r="A1948" s="50">
        <v>48</v>
      </c>
      <c r="B1948" s="50" t="s">
        <v>714</v>
      </c>
      <c r="C1948" s="50" t="s">
        <v>23</v>
      </c>
      <c r="D1948" s="50" t="s">
        <v>715</v>
      </c>
      <c r="E1948" s="51">
        <v>43727</v>
      </c>
      <c r="F1948" s="51">
        <v>44823</v>
      </c>
      <c r="G1948" s="51">
        <v>43899</v>
      </c>
      <c r="H1948" s="52">
        <v>0.115</v>
      </c>
      <c r="I1948" s="53">
        <v>15000000000</v>
      </c>
      <c r="J1948" s="54">
        <v>100.01833333</v>
      </c>
      <c r="K1948" s="54">
        <v>15002749999.500002</v>
      </c>
      <c r="L1948" s="54">
        <v>100</v>
      </c>
      <c r="M1948" s="55">
        <v>101.5191</v>
      </c>
      <c r="N1948" s="56">
        <v>4</v>
      </c>
      <c r="O1948" s="52" t="e">
        <f>YIELD(E1948,F1948,H1948,J1948,L1948,N1948,2)</f>
        <v>#NAME?</v>
      </c>
      <c r="P1948" s="52" t="e">
        <f>YIELD(E1948,F1948,H1948,M1948,L1948,N1948,2)</f>
        <v>#NAME?</v>
      </c>
      <c r="Q1948" s="52">
        <f>H1948*L1948/M1948</f>
        <v>0.11327917603682461</v>
      </c>
      <c r="R1948" s="54">
        <f>I1948*O1948</f>
        <v>0</v>
      </c>
      <c r="S1948" s="52">
        <f>R1948/$I$1963</f>
        <v>0</v>
      </c>
      <c r="T1948" s="54">
        <f>I1948*M1948/100-K1948</f>
        <v>225115000.49999809</v>
      </c>
      <c r="U1948" s="46">
        <f>T1948/K1948</f>
        <v>0.015004915799270168</v>
      </c>
    </row>
    <row r="1949">
      <c r="A1949" s="50">
        <v>49</v>
      </c>
      <c r="B1949" s="50" t="s">
        <v>714</v>
      </c>
      <c r="C1949" s="50" t="s">
        <v>23</v>
      </c>
      <c r="D1949" s="50" t="s">
        <v>715</v>
      </c>
      <c r="E1949" s="51">
        <v>43773</v>
      </c>
      <c r="F1949" s="51">
        <v>44823</v>
      </c>
      <c r="G1949" s="51">
        <v>43899</v>
      </c>
      <c r="H1949" s="52">
        <v>0.115</v>
      </c>
      <c r="I1949" s="53">
        <v>2000000000</v>
      </c>
      <c r="J1949" s="54">
        <v>100.01833333</v>
      </c>
      <c r="K1949" s="54">
        <v>2000366666.6</v>
      </c>
      <c r="L1949" s="54">
        <v>100</v>
      </c>
      <c r="M1949" s="55">
        <v>101.5191</v>
      </c>
      <c r="N1949" s="56">
        <v>4</v>
      </c>
      <c r="O1949" s="52" t="e">
        <f>YIELD(E1949,F1949,H1949,J1949,L1949,N1949,2)</f>
        <v>#NAME?</v>
      </c>
      <c r="P1949" s="52" t="e">
        <f>YIELD(E1949,F1949,H1949,M1949,L1949,N1949,2)</f>
        <v>#NAME?</v>
      </c>
      <c r="Q1949" s="52">
        <f>H1949*L1949/M1949</f>
        <v>0.11327917603682461</v>
      </c>
      <c r="R1949" s="54">
        <f>I1949*O1949</f>
        <v>0</v>
      </c>
      <c r="S1949" s="52">
        <f>R1949/$I$1963</f>
        <v>0</v>
      </c>
      <c r="T1949" s="54">
        <f>I1949*M1949/100-K1949</f>
        <v>30015333.400000095</v>
      </c>
      <c r="U1949" s="46">
        <f>T1949/K1949</f>
        <v>0.015004915799270347</v>
      </c>
    </row>
    <row r="1950">
      <c r="A1950" s="50">
        <v>50</v>
      </c>
      <c r="B1950" s="50" t="s">
        <v>714</v>
      </c>
      <c r="C1950" s="50" t="s">
        <v>23</v>
      </c>
      <c r="D1950" s="50" t="s">
        <v>715</v>
      </c>
      <c r="E1950" s="51">
        <v>43783</v>
      </c>
      <c r="F1950" s="51">
        <v>44823</v>
      </c>
      <c r="G1950" s="51">
        <v>43899</v>
      </c>
      <c r="H1950" s="52">
        <v>0.115</v>
      </c>
      <c r="I1950" s="53">
        <v>1000000000</v>
      </c>
      <c r="J1950" s="54">
        <v>100.01833333</v>
      </c>
      <c r="K1950" s="54">
        <v>1000183333.3</v>
      </c>
      <c r="L1950" s="54">
        <v>100</v>
      </c>
      <c r="M1950" s="55">
        <v>101.5191</v>
      </c>
      <c r="N1950" s="56">
        <v>4</v>
      </c>
      <c r="O1950" s="52" t="e">
        <f>YIELD(E1950,F1950,H1950,J1950,L1950,N1950,2)</f>
        <v>#NAME?</v>
      </c>
      <c r="P1950" s="52" t="e">
        <f>YIELD(E1950,F1950,H1950,M1950,L1950,N1950,2)</f>
        <v>#NAME?</v>
      </c>
      <c r="Q1950" s="52">
        <f>H1950*L1950/M1950</f>
        <v>0.11327917603682461</v>
      </c>
      <c r="R1950" s="54">
        <f>I1950*O1950</f>
        <v>0</v>
      </c>
      <c r="S1950" s="52">
        <f>R1950/$I$1963</f>
        <v>0</v>
      </c>
      <c r="T1950" s="54">
        <f>I1950*M1950/100-K1950</f>
        <v>15007666.700000048</v>
      </c>
      <c r="U1950" s="46">
        <f>T1950/K1950</f>
        <v>0.015004915799270347</v>
      </c>
    </row>
    <row r="1951">
      <c r="A1951" s="50">
        <v>51</v>
      </c>
      <c r="B1951" s="50" t="s">
        <v>587</v>
      </c>
      <c r="C1951" s="50" t="s">
        <v>23</v>
      </c>
      <c r="D1951" s="50" t="s">
        <v>588</v>
      </c>
      <c r="E1951" s="51">
        <v>43692</v>
      </c>
      <c r="F1951" s="51">
        <v>44788</v>
      </c>
      <c r="G1951" s="51">
        <v>43899</v>
      </c>
      <c r="H1951" s="52">
        <v>0.085</v>
      </c>
      <c r="I1951" s="53">
        <v>11000000000</v>
      </c>
      <c r="J1951" s="54">
        <v>100</v>
      </c>
      <c r="K1951" s="54">
        <v>11000000000</v>
      </c>
      <c r="L1951" s="54">
        <v>100</v>
      </c>
      <c r="M1951" s="55">
        <v>100.212</v>
      </c>
      <c r="N1951" s="56">
        <v>4</v>
      </c>
      <c r="O1951" s="52" t="e">
        <f>YIELD(E1951,F1951,H1951,J1951,L1951,N1951,2)</f>
        <v>#NAME?</v>
      </c>
      <c r="P1951" s="52" t="e">
        <f>YIELD(E1951,F1951,H1951,M1951,L1951,N1951,2)</f>
        <v>#NAME?</v>
      </c>
      <c r="Q1951" s="52">
        <f>H1951*L1951/M1951</f>
        <v>0.084820181215822452</v>
      </c>
      <c r="R1951" s="54">
        <f>I1951*O1951</f>
        <v>0</v>
      </c>
      <c r="S1951" s="52">
        <f>R1951/$I$1963</f>
        <v>0</v>
      </c>
      <c r="T1951" s="54">
        <f>I1951*M1951/100-K1951</f>
        <v>23320000</v>
      </c>
      <c r="U1951" s="46">
        <f>T1951/K1951</f>
        <v>0.00212</v>
      </c>
    </row>
    <row r="1952">
      <c r="A1952" s="50">
        <v>52</v>
      </c>
      <c r="B1952" s="50" t="s">
        <v>589</v>
      </c>
      <c r="C1952" s="50" t="s">
        <v>23</v>
      </c>
      <c r="D1952" s="50" t="s">
        <v>590</v>
      </c>
      <c r="E1952" s="51">
        <v>43822</v>
      </c>
      <c r="F1952" s="51">
        <v>53136</v>
      </c>
      <c r="G1952" s="51">
        <v>43899</v>
      </c>
      <c r="H1952" s="52">
        <v>0.11</v>
      </c>
      <c r="I1952" s="53">
        <v>8000000000</v>
      </c>
      <c r="J1952" s="54">
        <v>119.75</v>
      </c>
      <c r="K1952" s="54">
        <v>9580000000</v>
      </c>
      <c r="L1952" s="54">
        <v>100</v>
      </c>
      <c r="M1952" s="55">
        <v>122.9063</v>
      </c>
      <c r="N1952" s="56">
        <v>4</v>
      </c>
      <c r="O1952" s="52" t="e">
        <f>YIELD(E1952,F1952,H1952,J1952,L1952,N1952,2)</f>
        <v>#NAME?</v>
      </c>
      <c r="P1952" s="52" t="e">
        <f>YIELD(E1952,F1952,H1952,M1952,L1952,N1952,2)</f>
        <v>#NAME?</v>
      </c>
      <c r="Q1952" s="52">
        <f>H1952*L1952/M1952</f>
        <v>0.089499073684587357</v>
      </c>
      <c r="R1952" s="54">
        <f>I1952*O1952</f>
        <v>0</v>
      </c>
      <c r="S1952" s="52">
        <f>R1952/$I$1963</f>
        <v>0</v>
      </c>
      <c r="T1952" s="54">
        <f>I1952*M1952/100-K1952</f>
        <v>252504000</v>
      </c>
      <c r="U1952" s="46">
        <f>T1952/K1952</f>
        <v>0.026357411273486429</v>
      </c>
    </row>
    <row r="1953">
      <c r="A1953" s="50">
        <v>53</v>
      </c>
      <c r="B1953" s="50" t="s">
        <v>684</v>
      </c>
      <c r="C1953" s="50" t="s">
        <v>23</v>
      </c>
      <c r="D1953" s="50" t="s">
        <v>685</v>
      </c>
      <c r="E1953" s="51">
        <v>43816</v>
      </c>
      <c r="F1953" s="51">
        <v>44907</v>
      </c>
      <c r="G1953" s="51">
        <v>43899</v>
      </c>
      <c r="H1953" s="52">
        <v>0.091</v>
      </c>
      <c r="I1953" s="53">
        <v>1000000000</v>
      </c>
      <c r="J1953" s="54">
        <v>101.18</v>
      </c>
      <c r="K1953" s="54">
        <v>1011800000</v>
      </c>
      <c r="L1953" s="54">
        <v>100</v>
      </c>
      <c r="M1953" s="55">
        <v>103.253</v>
      </c>
      <c r="N1953" s="56">
        <v>4</v>
      </c>
      <c r="O1953" s="52" t="e">
        <f>YIELD(E1953,F1953,H1953,J1953,L1953,N1953,2)</f>
        <v>#NAME?</v>
      </c>
      <c r="P1953" s="52" t="e">
        <f>YIELD(E1953,F1953,H1953,M1953,L1953,N1953,2)</f>
        <v>#NAME?</v>
      </c>
      <c r="Q1953" s="52">
        <f>H1953*L1953/M1953</f>
        <v>0.088133032454262822</v>
      </c>
      <c r="R1953" s="54">
        <f>I1953*O1953</f>
        <v>0</v>
      </c>
      <c r="S1953" s="52">
        <f>R1953/$I$1963</f>
        <v>0</v>
      </c>
      <c r="T1953" s="54">
        <f>I1953*M1953/100-K1953</f>
        <v>20730000</v>
      </c>
      <c r="U1953" s="46">
        <f>T1953/K1953</f>
        <v>0.020488238782368058</v>
      </c>
    </row>
    <row r="1954">
      <c r="A1954" s="50">
        <v>54</v>
      </c>
      <c r="B1954" s="50" t="s">
        <v>593</v>
      </c>
      <c r="C1954" s="50" t="s">
        <v>23</v>
      </c>
      <c r="D1954" s="50" t="s">
        <v>594</v>
      </c>
      <c r="E1954" s="51">
        <v>43724</v>
      </c>
      <c r="F1954" s="51">
        <v>44768</v>
      </c>
      <c r="G1954" s="51">
        <v>43899</v>
      </c>
      <c r="H1954" s="52">
        <v>0.089</v>
      </c>
      <c r="I1954" s="53">
        <v>10000000000</v>
      </c>
      <c r="J1954" s="54">
        <v>100.24673469</v>
      </c>
      <c r="K1954" s="54">
        <v>10024673469</v>
      </c>
      <c r="L1954" s="54">
        <v>100</v>
      </c>
      <c r="M1954" s="55">
        <v>103.6065</v>
      </c>
      <c r="N1954" s="56">
        <v>4</v>
      </c>
      <c r="O1954" s="52" t="e">
        <f>YIELD(E1954,F1954,H1954,J1954,L1954,N1954,2)</f>
        <v>#NAME?</v>
      </c>
      <c r="P1954" s="52" t="e">
        <f>YIELD(E1954,F1954,H1954,M1954,L1954,N1954,2)</f>
        <v>#NAME?</v>
      </c>
      <c r="Q1954" s="52">
        <f>H1954*L1954/M1954</f>
        <v>0.085901946306457616</v>
      </c>
      <c r="R1954" s="54">
        <f>I1954*O1954</f>
        <v>0</v>
      </c>
      <c r="S1954" s="52">
        <f>R1954/$I$1963</f>
        <v>0</v>
      </c>
      <c r="T1954" s="54">
        <f>I1954*M1954/100-K1954</f>
        <v>335976531</v>
      </c>
      <c r="U1954" s="46">
        <f>T1954/K1954</f>
        <v>0.03351496006717463</v>
      </c>
    </row>
    <row r="1955">
      <c r="A1955" s="50">
        <v>55</v>
      </c>
      <c r="B1955" s="50" t="s">
        <v>595</v>
      </c>
      <c r="C1955" s="50" t="s">
        <v>23</v>
      </c>
      <c r="D1955" s="50" t="s">
        <v>596</v>
      </c>
      <c r="E1955" s="51">
        <v>43816</v>
      </c>
      <c r="F1955" s="51">
        <v>45499</v>
      </c>
      <c r="G1955" s="51">
        <v>43899</v>
      </c>
      <c r="H1955" s="52">
        <v>0.095</v>
      </c>
      <c r="I1955" s="53">
        <v>2000000000</v>
      </c>
      <c r="J1955" s="54">
        <v>104.34</v>
      </c>
      <c r="K1955" s="54">
        <v>2086800000</v>
      </c>
      <c r="L1955" s="54">
        <v>100</v>
      </c>
      <c r="M1955" s="55">
        <v>108.6355</v>
      </c>
      <c r="N1955" s="56">
        <v>4</v>
      </c>
      <c r="O1955" s="52" t="e">
        <f>YIELD(E1955,F1955,H1955,J1955,L1955,N1955,2)</f>
        <v>#NAME?</v>
      </c>
      <c r="P1955" s="52" t="e">
        <f>YIELD(E1955,F1955,H1955,M1955,L1955,N1955,2)</f>
        <v>#NAME?</v>
      </c>
      <c r="Q1955" s="52">
        <f>H1955*L1955/M1955</f>
        <v>0.08744839394120707</v>
      </c>
      <c r="R1955" s="54">
        <f>I1955*O1955</f>
        <v>0</v>
      </c>
      <c r="S1955" s="52">
        <f>R1955/$I$1963</f>
        <v>0</v>
      </c>
      <c r="T1955" s="54">
        <f>I1955*M1955/100-K1955</f>
        <v>85910000</v>
      </c>
      <c r="U1955" s="46">
        <f>T1955/K1955</f>
        <v>0.041168295955529996</v>
      </c>
    </row>
    <row r="1956">
      <c r="A1956" s="50">
        <v>56</v>
      </c>
      <c r="B1956" s="50" t="s">
        <v>597</v>
      </c>
      <c r="C1956" s="50" t="s">
        <v>23</v>
      </c>
      <c r="D1956" s="50" t="s">
        <v>598</v>
      </c>
      <c r="E1956" s="51">
        <v>43811</v>
      </c>
      <c r="F1956" s="51">
        <v>44907</v>
      </c>
      <c r="G1956" s="51">
        <v>43899</v>
      </c>
      <c r="H1956" s="52">
        <v>0.1025</v>
      </c>
      <c r="I1956" s="53">
        <v>7000000000</v>
      </c>
      <c r="J1956" s="54">
        <v>100</v>
      </c>
      <c r="K1956" s="54">
        <v>7000000000</v>
      </c>
      <c r="L1956" s="54">
        <v>100</v>
      </c>
      <c r="M1956" s="55">
        <v>100.2734</v>
      </c>
      <c r="N1956" s="56">
        <v>4</v>
      </c>
      <c r="O1956" s="52" t="e">
        <f>YIELD(E1956,F1956,H1956,J1956,L1956,N1956,2)</f>
        <v>#NAME?</v>
      </c>
      <c r="P1956" s="52" t="e">
        <f>YIELD(E1956,F1956,H1956,M1956,L1956,N1956,2)</f>
        <v>#NAME?</v>
      </c>
      <c r="Q1956" s="52">
        <f>H1956*L1956/M1956</f>
        <v>0.10222052907351302</v>
      </c>
      <c r="R1956" s="54">
        <f>I1956*O1956</f>
        <v>0</v>
      </c>
      <c r="S1956" s="52">
        <f>R1956/$I$1963</f>
        <v>0</v>
      </c>
      <c r="T1956" s="54">
        <f>I1956*M1956/100-K1956</f>
        <v>19138000</v>
      </c>
      <c r="U1956" s="46">
        <f>T1956/K1956</f>
        <v>0.002734</v>
      </c>
    </row>
    <row r="1957">
      <c r="A1957" s="50">
        <v>57</v>
      </c>
      <c r="B1957" s="50" t="s">
        <v>531</v>
      </c>
      <c r="C1957" s="50" t="s">
        <v>23</v>
      </c>
      <c r="D1957" s="50" t="s">
        <v>532</v>
      </c>
      <c r="E1957" s="51">
        <v>43873</v>
      </c>
      <c r="F1957" s="51">
        <v>44864</v>
      </c>
      <c r="G1957" s="51">
        <v>43899</v>
      </c>
      <c r="H1957" s="52">
        <v>0.0975</v>
      </c>
      <c r="I1957" s="53">
        <v>8000000000</v>
      </c>
      <c r="J1957" s="54">
        <v>99.45309091</v>
      </c>
      <c r="K1957" s="54">
        <v>7956247272.8</v>
      </c>
      <c r="L1957" s="54">
        <v>100</v>
      </c>
      <c r="M1957" s="55">
        <v>97.5542</v>
      </c>
      <c r="N1957" s="56">
        <v>4</v>
      </c>
      <c r="O1957" s="52" t="e">
        <f>YIELD(E1957,F1957,H1957,J1957,L1957,N1957,2)</f>
        <v>#NAME?</v>
      </c>
      <c r="P1957" s="52" t="e">
        <f>YIELD(E1957,F1957,H1957,M1957,L1957,N1957,2)</f>
        <v>#NAME?</v>
      </c>
      <c r="Q1957" s="52">
        <f>H1957*L1957/M1957</f>
        <v>0.099944441141437274</v>
      </c>
      <c r="R1957" s="54">
        <f>I1957*O1957</f>
        <v>0</v>
      </c>
      <c r="S1957" s="52">
        <f>R1957/$I$1963</f>
        <v>0</v>
      </c>
      <c r="T1957" s="54">
        <f>I1957*M1957/100-K1957</f>
        <v>-151911272.80000019</v>
      </c>
      <c r="U1957" s="46">
        <f>T1957/K1957</f>
        <v>-0.019093332269767282</v>
      </c>
    </row>
    <row r="1958">
      <c r="A1958" s="50">
        <v>58</v>
      </c>
      <c r="B1958" s="50" t="s">
        <v>531</v>
      </c>
      <c r="C1958" s="50" t="s">
        <v>23</v>
      </c>
      <c r="D1958" s="50" t="s">
        <v>532</v>
      </c>
      <c r="E1958" s="51">
        <v>43768</v>
      </c>
      <c r="F1958" s="51">
        <v>44864</v>
      </c>
      <c r="G1958" s="51">
        <v>43899</v>
      </c>
      <c r="H1958" s="52">
        <v>0.0975</v>
      </c>
      <c r="I1958" s="53">
        <v>42000000000</v>
      </c>
      <c r="J1958" s="54">
        <v>99.45309091</v>
      </c>
      <c r="K1958" s="54">
        <v>41770298182.2</v>
      </c>
      <c r="L1958" s="54">
        <v>100</v>
      </c>
      <c r="M1958" s="55">
        <v>97.5542</v>
      </c>
      <c r="N1958" s="56">
        <v>4</v>
      </c>
      <c r="O1958" s="52" t="e">
        <f>YIELD(E1958,F1958,H1958,J1958,L1958,N1958,2)</f>
        <v>#NAME?</v>
      </c>
      <c r="P1958" s="52" t="e">
        <f>YIELD(E1958,F1958,H1958,M1958,L1958,N1958,2)</f>
        <v>#NAME?</v>
      </c>
      <c r="Q1958" s="52">
        <f>H1958*L1958/M1958</f>
        <v>0.099944441141437274</v>
      </c>
      <c r="R1958" s="54">
        <f>I1958*O1958</f>
        <v>0</v>
      </c>
      <c r="S1958" s="52">
        <f>R1958/$I$1963</f>
        <v>0</v>
      </c>
      <c r="T1958" s="54">
        <f>I1958*M1958/100-K1958</f>
        <v>-797534182.199997</v>
      </c>
      <c r="U1958" s="46">
        <f>T1958/K1958</f>
        <v>-0.019093332269767189</v>
      </c>
    </row>
    <row r="1959">
      <c r="A1959" s="50">
        <v>59</v>
      </c>
      <c r="B1959" s="50" t="s">
        <v>531</v>
      </c>
      <c r="C1959" s="50" t="s">
        <v>23</v>
      </c>
      <c r="D1959" s="50" t="s">
        <v>532</v>
      </c>
      <c r="E1959" s="51">
        <v>43817</v>
      </c>
      <c r="F1959" s="51">
        <v>44864</v>
      </c>
      <c r="G1959" s="51">
        <v>43899</v>
      </c>
      <c r="H1959" s="52">
        <v>0.0975</v>
      </c>
      <c r="I1959" s="53">
        <v>30000000000</v>
      </c>
      <c r="J1959" s="54">
        <v>99.45309091</v>
      </c>
      <c r="K1959" s="54">
        <v>29835927273.000004</v>
      </c>
      <c r="L1959" s="54">
        <v>100</v>
      </c>
      <c r="M1959" s="55">
        <v>97.5542</v>
      </c>
      <c r="N1959" s="56">
        <v>4</v>
      </c>
      <c r="O1959" s="52" t="e">
        <f>YIELD(E1959,F1959,H1959,J1959,L1959,N1959,2)</f>
        <v>#NAME?</v>
      </c>
      <c r="P1959" s="52" t="e">
        <f>YIELD(E1959,F1959,H1959,M1959,L1959,N1959,2)</f>
        <v>#NAME?</v>
      </c>
      <c r="Q1959" s="52">
        <f>H1959*L1959/M1959</f>
        <v>0.099944441141437274</v>
      </c>
      <c r="R1959" s="54">
        <f>I1959*O1959</f>
        <v>0</v>
      </c>
      <c r="S1959" s="52">
        <f>R1959/$I$1963</f>
        <v>0</v>
      </c>
      <c r="T1959" s="54">
        <f>I1959*M1959/100-K1959</f>
        <v>-569667273.00000381</v>
      </c>
      <c r="U1959" s="46">
        <f>T1959/K1959</f>
        <v>-0.019093332269767387</v>
      </c>
    </row>
    <row r="1960">
      <c r="A1960" s="50">
        <v>60</v>
      </c>
      <c r="B1960" s="50" t="s">
        <v>486</v>
      </c>
      <c r="C1960" s="50" t="s">
        <v>23</v>
      </c>
      <c r="D1960" s="50" t="s">
        <v>487</v>
      </c>
      <c r="E1960" s="51">
        <v>43888</v>
      </c>
      <c r="F1960" s="51">
        <v>44840</v>
      </c>
      <c r="G1960" s="51">
        <v>43899</v>
      </c>
      <c r="H1960" s="52">
        <v>0.085</v>
      </c>
      <c r="I1960" s="53">
        <v>2000000000</v>
      </c>
      <c r="J1960" s="54">
        <v>98.37466667</v>
      </c>
      <c r="K1960" s="54">
        <v>1967493333.4</v>
      </c>
      <c r="L1960" s="54">
        <v>100</v>
      </c>
      <c r="M1960" s="55">
        <v>98.2336</v>
      </c>
      <c r="N1960" s="56">
        <v>4</v>
      </c>
      <c r="O1960" s="52" t="e">
        <f>YIELD(E1960,F1960,H1960,J1960,L1960,N1960,2)</f>
        <v>#NAME?</v>
      </c>
      <c r="P1960" s="52" t="e">
        <f>YIELD(E1960,F1960,H1960,M1960,L1960,N1960,2)</f>
        <v>#NAME?</v>
      </c>
      <c r="Q1960" s="52">
        <f>H1960*L1960/M1960</f>
        <v>0.086528438334744939</v>
      </c>
      <c r="R1960" s="54">
        <f>I1960*O1960</f>
        <v>0</v>
      </c>
      <c r="S1960" s="52">
        <f>R1960/$I$1963</f>
        <v>0</v>
      </c>
      <c r="T1960" s="54">
        <f>I1960*M1960/100-K1960</f>
        <v>-2821333.4000000954</v>
      </c>
      <c r="U1960" s="46">
        <f>T1960/K1960</f>
        <v>-0.001433973550052434</v>
      </c>
    </row>
    <row r="1961">
      <c r="A1961" s="50">
        <v>61</v>
      </c>
      <c r="B1961" s="50" t="s">
        <v>486</v>
      </c>
      <c r="C1961" s="50" t="s">
        <v>23</v>
      </c>
      <c r="D1961" s="50" t="s">
        <v>487</v>
      </c>
      <c r="E1961" s="51">
        <v>43797</v>
      </c>
      <c r="F1961" s="51">
        <v>44840</v>
      </c>
      <c r="G1961" s="51">
        <v>43899</v>
      </c>
      <c r="H1961" s="52">
        <v>0.085</v>
      </c>
      <c r="I1961" s="53">
        <v>5500000000</v>
      </c>
      <c r="J1961" s="54">
        <v>98.37466667</v>
      </c>
      <c r="K1961" s="54">
        <v>5410606666.85</v>
      </c>
      <c r="L1961" s="54">
        <v>100</v>
      </c>
      <c r="M1961" s="55">
        <v>98.2336</v>
      </c>
      <c r="N1961" s="56">
        <v>4</v>
      </c>
      <c r="O1961" s="52" t="e">
        <f>YIELD(E1961,F1961,H1961,J1961,L1961,N1961,2)</f>
        <v>#NAME?</v>
      </c>
      <c r="P1961" s="52" t="e">
        <f>YIELD(E1961,F1961,H1961,M1961,L1961,N1961,2)</f>
        <v>#NAME?</v>
      </c>
      <c r="Q1961" s="52">
        <f>H1961*L1961/M1961</f>
        <v>0.086528438334744939</v>
      </c>
      <c r="R1961" s="54">
        <f>I1961*O1961</f>
        <v>0</v>
      </c>
      <c r="S1961" s="52">
        <f>R1961/$I$1963</f>
        <v>0</v>
      </c>
      <c r="T1961" s="54">
        <f>I1961*M1961/100-K1961</f>
        <v>-7758666.8500003815</v>
      </c>
      <c r="U1961" s="46">
        <f>T1961/K1961</f>
        <v>-0.0014339735500524561</v>
      </c>
    </row>
    <row r="1962">
      <c r="A1962" s="57">
        <v>62</v>
      </c>
      <c r="B1962" s="57" t="s">
        <v>599</v>
      </c>
      <c r="C1962" s="57" t="s">
        <v>23</v>
      </c>
      <c r="D1962" s="57" t="s">
        <v>600</v>
      </c>
      <c r="E1962" s="58">
        <v>43788</v>
      </c>
      <c r="F1962" s="58">
        <v>44980</v>
      </c>
      <c r="G1962" s="58">
        <v>43899</v>
      </c>
      <c r="H1962" s="59">
        <v>0.0825</v>
      </c>
      <c r="I1962" s="60">
        <v>500000000</v>
      </c>
      <c r="J1962" s="61">
        <v>98.02</v>
      </c>
      <c r="K1962" s="61">
        <v>490100000</v>
      </c>
      <c r="L1962" s="61">
        <v>100</v>
      </c>
      <c r="M1962" s="62">
        <v>100.495</v>
      </c>
      <c r="N1962" s="63">
        <v>4</v>
      </c>
      <c r="O1962" s="59" t="e">
        <f>YIELD(E1962,F1962,H1962,J1962,L1962,N1962,2)</f>
        <v>#NAME?</v>
      </c>
      <c r="P1962" s="59" t="e">
        <f>YIELD(E1962,F1962,H1962,M1962,L1962,N1962,2)</f>
        <v>#NAME?</v>
      </c>
      <c r="Q1962" s="59">
        <f>H1962*L1962/M1962</f>
        <v>0.082093636499328326</v>
      </c>
      <c r="R1962" s="61">
        <f>I1962*O1962</f>
        <v>0</v>
      </c>
      <c r="S1962" s="59">
        <f>R1962/$I$1963</f>
        <v>0</v>
      </c>
      <c r="T1962" s="61">
        <f>I1962*M1962/100-K1962</f>
        <v>12375000</v>
      </c>
      <c r="U1962" s="47">
        <f>T1962/K1962</f>
        <v>0.02524994899000204</v>
      </c>
    </row>
    <row r="1963">
      <c r="I1963" s="18">
        <f>SUM(I1901:I1962)</f>
        <v>547562000000</v>
      </c>
      <c r="K1963" s="18">
        <f>SUM(K1901:K1962)</f>
        <v>559794824475.49512</v>
      </c>
      <c r="R1963" s="18">
        <f>SUM(R1901:R1962)</f>
        <v>0</v>
      </c>
      <c r="S1963" s="20" t="e">
        <f>SUM(S1901:S1962)</f>
        <v>#NAME?</v>
      </c>
      <c r="T1963" s="18">
        <f>SUM(T1901:T1962)</f>
        <v>2486955099.504992</v>
      </c>
      <c r="U1963" s="2">
        <f>T1963/K1963</f>
        <v>0.0044426189574638657</v>
      </c>
    </row>
    <row r="1966">
      <c r="B1966" s="8" t="s">
        <v>0</v>
      </c>
      <c r="C1966" s="0" t="s">
        <v>886</v>
      </c>
      <c r="G1966" s="7" t="s">
        <v>4</v>
      </c>
      <c r="H1966" s="10">
        <v>43899</v>
      </c>
    </row>
    <row r="1968">
      <c r="A1968" s="43" t="s">
        <v>5</v>
      </c>
      <c r="B1968" s="43" t="s">
        <v>217</v>
      </c>
      <c r="C1968" s="43" t="s">
        <v>218</v>
      </c>
      <c r="D1968" s="43" t="s">
        <v>219</v>
      </c>
      <c r="E1968" s="43" t="s">
        <v>220</v>
      </c>
      <c r="F1968" s="43" t="s">
        <v>221</v>
      </c>
      <c r="G1968" s="45" t="s">
        <v>222</v>
      </c>
      <c r="H1968" s="43" t="s">
        <v>223</v>
      </c>
      <c r="I1968" s="43" t="s">
        <v>224</v>
      </c>
      <c r="J1968" s="43" t="s">
        <v>225</v>
      </c>
      <c r="K1968" s="44"/>
      <c r="L1968" s="43" t="s">
        <v>226</v>
      </c>
      <c r="M1968" s="43" t="s">
        <v>227</v>
      </c>
      <c r="N1968" s="43" t="s">
        <v>228</v>
      </c>
      <c r="O1968" s="43" t="s">
        <v>229</v>
      </c>
      <c r="P1968" s="43" t="s">
        <v>230</v>
      </c>
      <c r="Q1968" s="43" t="s">
        <v>231</v>
      </c>
      <c r="R1968" s="43" t="s">
        <v>232</v>
      </c>
      <c r="S1968" s="43" t="s">
        <v>233</v>
      </c>
      <c r="T1968" s="43" t="s">
        <v>234</v>
      </c>
      <c r="U1968" s="48" t="s">
        <v>235</v>
      </c>
    </row>
    <row r="1969">
      <c r="A1969" s="44"/>
      <c r="B1969" s="44"/>
      <c r="C1969" s="44"/>
      <c r="D1969" s="44"/>
      <c r="E1969" s="44"/>
      <c r="F1969" s="44"/>
      <c r="G1969" s="44"/>
      <c r="H1969" s="44"/>
      <c r="I1969" s="44"/>
      <c r="J1969" s="42" t="s">
        <v>236</v>
      </c>
      <c r="K1969" s="42" t="s">
        <v>237</v>
      </c>
      <c r="L1969" s="44"/>
      <c r="M1969" s="44"/>
      <c r="N1969" s="44"/>
      <c r="O1969" s="44"/>
      <c r="P1969" s="44"/>
      <c r="Q1969" s="44"/>
      <c r="R1969" s="44"/>
      <c r="S1969" s="44"/>
      <c r="T1969" s="44"/>
      <c r="U1969" s="49"/>
    </row>
    <row r="1970">
      <c r="A1970" s="50">
        <v>1</v>
      </c>
      <c r="B1970" s="50" t="s">
        <v>887</v>
      </c>
      <c r="C1970" s="50" t="s">
        <v>23</v>
      </c>
      <c r="D1970" s="50" t="s">
        <v>888</v>
      </c>
      <c r="E1970" s="51">
        <v>43389</v>
      </c>
      <c r="F1970" s="51">
        <v>47557</v>
      </c>
      <c r="G1970" s="51">
        <v>43899</v>
      </c>
      <c r="H1970" s="52">
        <v>0.1025</v>
      </c>
      <c r="I1970" s="53">
        <v>8000000000</v>
      </c>
      <c r="J1970" s="54">
        <v>108.78</v>
      </c>
      <c r="K1970" s="54">
        <v>8702400000</v>
      </c>
      <c r="L1970" s="54">
        <v>100</v>
      </c>
      <c r="M1970" s="55">
        <v>121.1102</v>
      </c>
      <c r="N1970" s="56">
        <v>2</v>
      </c>
      <c r="O1970" s="52" t="e">
        <f>YIELD(E1970,F1970,H1970,J1970,L1970,N1970,2)</f>
        <v>#NAME?</v>
      </c>
      <c r="P1970" s="52" t="e">
        <f>YIELD(E1970,F1970,H1970,M1970,L1970,N1970,2)</f>
        <v>#NAME?</v>
      </c>
      <c r="Q1970" s="52">
        <f>H1970*L1970/M1970</f>
        <v>0.084633664216556492</v>
      </c>
      <c r="R1970" s="54">
        <f>I1970*O1970</f>
        <v>0</v>
      </c>
      <c r="S1970" s="52">
        <f>R1970/$I$1982</f>
        <v>0</v>
      </c>
      <c r="T1970" s="54">
        <f>I1970*M1970/100-K1970</f>
        <v>986416000</v>
      </c>
      <c r="U1970" s="46">
        <f>T1970/K1970</f>
        <v>0.11334988049273764</v>
      </c>
    </row>
    <row r="1971">
      <c r="A1971" s="50">
        <v>2</v>
      </c>
      <c r="B1971" s="50" t="s">
        <v>889</v>
      </c>
      <c r="C1971" s="50" t="s">
        <v>23</v>
      </c>
      <c r="D1971" s="50" t="s">
        <v>890</v>
      </c>
      <c r="E1971" s="51">
        <v>43389</v>
      </c>
      <c r="F1971" s="51">
        <v>44576</v>
      </c>
      <c r="G1971" s="51">
        <v>43899</v>
      </c>
      <c r="H1971" s="52">
        <v>0.0545</v>
      </c>
      <c r="I1971" s="53">
        <v>4687000000</v>
      </c>
      <c r="J1971" s="54">
        <v>91.57</v>
      </c>
      <c r="K1971" s="54">
        <v>4291885900.0000005</v>
      </c>
      <c r="L1971" s="54">
        <v>100</v>
      </c>
      <c r="M1971" s="55">
        <v>100.5423</v>
      </c>
      <c r="N1971" s="56">
        <v>2</v>
      </c>
      <c r="O1971" s="52" t="e">
        <f>YIELD(E1971,F1971,H1971,J1971,L1971,N1971,2)</f>
        <v>#NAME?</v>
      </c>
      <c r="P1971" s="52" t="e">
        <f>YIELD(E1971,F1971,H1971,M1971,L1971,N1971,2)</f>
        <v>#NAME?</v>
      </c>
      <c r="Q1971" s="52">
        <f>H1971*L1971/M1971</f>
        <v>0.0542060406416006</v>
      </c>
      <c r="R1971" s="54">
        <f>I1971*O1971</f>
        <v>0</v>
      </c>
      <c r="S1971" s="52">
        <f>R1971/$I$1982</f>
        <v>0</v>
      </c>
      <c r="T1971" s="54">
        <f>I1971*M1971/100-K1971</f>
        <v>420531700.99999952</v>
      </c>
      <c r="U1971" s="46">
        <f>T1971/K1971</f>
        <v>0.0979829638527901</v>
      </c>
    </row>
    <row r="1972">
      <c r="A1972" s="50">
        <v>3</v>
      </c>
      <c r="B1972" s="50" t="s">
        <v>891</v>
      </c>
      <c r="C1972" s="50" t="s">
        <v>23</v>
      </c>
      <c r="D1972" s="50" t="s">
        <v>892</v>
      </c>
      <c r="E1972" s="51">
        <v>43389</v>
      </c>
      <c r="F1972" s="51">
        <v>46402</v>
      </c>
      <c r="G1972" s="51">
        <v>43899</v>
      </c>
      <c r="H1972" s="52">
        <v>0.06</v>
      </c>
      <c r="I1972" s="53">
        <v>1000000000</v>
      </c>
      <c r="J1972" s="54">
        <v>81.51</v>
      </c>
      <c r="K1972" s="54">
        <v>815100000</v>
      </c>
      <c r="L1972" s="54">
        <v>100</v>
      </c>
      <c r="M1972" s="55">
        <v>94.1946</v>
      </c>
      <c r="N1972" s="56">
        <v>2</v>
      </c>
      <c r="O1972" s="52" t="e">
        <f>YIELD(E1972,F1972,H1972,J1972,L1972,N1972,2)</f>
        <v>#NAME?</v>
      </c>
      <c r="P1972" s="52" t="e">
        <f>YIELD(E1972,F1972,H1972,M1972,L1972,N1972,2)</f>
        <v>#NAME?</v>
      </c>
      <c r="Q1972" s="52">
        <f>H1972*L1972/M1972</f>
        <v>0.063697918988986635</v>
      </c>
      <c r="R1972" s="54">
        <f>I1972*O1972</f>
        <v>0</v>
      </c>
      <c r="S1972" s="52">
        <f>R1972/$I$1982</f>
        <v>0</v>
      </c>
      <c r="T1972" s="54">
        <f>I1972*M1972/100-K1972</f>
        <v>126846000</v>
      </c>
      <c r="U1972" s="46">
        <f>T1972/K1972</f>
        <v>0.15562016930437983</v>
      </c>
    </row>
    <row r="1973">
      <c r="A1973" s="50">
        <v>4</v>
      </c>
      <c r="B1973" s="50" t="s">
        <v>876</v>
      </c>
      <c r="C1973" s="50" t="s">
        <v>23</v>
      </c>
      <c r="D1973" s="50" t="s">
        <v>877</v>
      </c>
      <c r="E1973" s="51">
        <v>43389</v>
      </c>
      <c r="F1973" s="51">
        <v>50086</v>
      </c>
      <c r="G1973" s="51">
        <v>43899</v>
      </c>
      <c r="H1973" s="52">
        <v>0.061</v>
      </c>
      <c r="I1973" s="53">
        <v>20000000000</v>
      </c>
      <c r="J1973" s="54">
        <v>71.55</v>
      </c>
      <c r="K1973" s="54">
        <v>14310000000</v>
      </c>
      <c r="L1973" s="54">
        <v>100</v>
      </c>
      <c r="M1973" s="55">
        <v>83.5121</v>
      </c>
      <c r="N1973" s="56">
        <v>2</v>
      </c>
      <c r="O1973" s="52" t="e">
        <f>YIELD(E1973,F1973,H1973,J1973,L1973,N1973,2)</f>
        <v>#NAME?</v>
      </c>
      <c r="P1973" s="52" t="e">
        <f>YIELD(E1973,F1973,H1973,M1973,L1973,N1973,2)</f>
        <v>#NAME?</v>
      </c>
      <c r="Q1973" s="52">
        <f>H1973*L1973/M1973</f>
        <v>0.073043307496757942</v>
      </c>
      <c r="R1973" s="54">
        <f>I1973*O1973</f>
        <v>0</v>
      </c>
      <c r="S1973" s="52">
        <f>R1973/$I$1982</f>
        <v>0</v>
      </c>
      <c r="T1973" s="54">
        <f>I1973*M1973/100-K1973</f>
        <v>2392420000</v>
      </c>
      <c r="U1973" s="46">
        <f>T1973/K1973</f>
        <v>0.16718518518518519</v>
      </c>
    </row>
    <row r="1974">
      <c r="A1974" s="50">
        <v>5</v>
      </c>
      <c r="B1974" s="50" t="s">
        <v>510</v>
      </c>
      <c r="C1974" s="50" t="s">
        <v>23</v>
      </c>
      <c r="D1974" s="50" t="s">
        <v>511</v>
      </c>
      <c r="E1974" s="51">
        <v>43389</v>
      </c>
      <c r="F1974" s="51">
        <v>45153</v>
      </c>
      <c r="G1974" s="51">
        <v>43899</v>
      </c>
      <c r="H1974" s="52">
        <v>0.0875</v>
      </c>
      <c r="I1974" s="53">
        <v>44000000000</v>
      </c>
      <c r="J1974" s="54">
        <v>100.12</v>
      </c>
      <c r="K1974" s="54">
        <v>44052800000</v>
      </c>
      <c r="L1974" s="54">
        <v>100</v>
      </c>
      <c r="M1974" s="55">
        <v>108.6413</v>
      </c>
      <c r="N1974" s="56">
        <v>2</v>
      </c>
      <c r="O1974" s="52" t="e">
        <f>YIELD(E1974,F1974,H1974,J1974,L1974,N1974,2)</f>
        <v>#NAME?</v>
      </c>
      <c r="P1974" s="52" t="e">
        <f>YIELD(E1974,F1974,H1974,M1974,L1974,N1974,2)</f>
        <v>#NAME?</v>
      </c>
      <c r="Q1974" s="52">
        <f>H1974*L1974/M1974</f>
        <v>0.080540273358290074</v>
      </c>
      <c r="R1974" s="54">
        <f>I1974*O1974</f>
        <v>0</v>
      </c>
      <c r="S1974" s="52">
        <f>R1974/$I$1982</f>
        <v>0</v>
      </c>
      <c r="T1974" s="54">
        <f>I1974*M1974/100-K1974</f>
        <v>3749372000</v>
      </c>
      <c r="U1974" s="46">
        <f>T1974/K1974</f>
        <v>0.085110866959648424</v>
      </c>
    </row>
    <row r="1975">
      <c r="A1975" s="50">
        <v>6</v>
      </c>
      <c r="B1975" s="50" t="s">
        <v>288</v>
      </c>
      <c r="C1975" s="50" t="s">
        <v>23</v>
      </c>
      <c r="D1975" s="50" t="s">
        <v>289</v>
      </c>
      <c r="E1975" s="51">
        <v>43389</v>
      </c>
      <c r="F1975" s="51">
        <v>48167</v>
      </c>
      <c r="G1975" s="51">
        <v>43899</v>
      </c>
      <c r="H1975" s="52">
        <v>0.08875</v>
      </c>
      <c r="I1975" s="53">
        <v>90000000000</v>
      </c>
      <c r="J1975" s="54">
        <v>96.4</v>
      </c>
      <c r="K1975" s="54">
        <v>86760000000</v>
      </c>
      <c r="L1975" s="54">
        <v>100</v>
      </c>
      <c r="M1975" s="55">
        <v>109.7826</v>
      </c>
      <c r="N1975" s="56">
        <v>2</v>
      </c>
      <c r="O1975" s="52" t="e">
        <f>YIELD(E1975,F1975,H1975,J1975,L1975,N1975,2)</f>
        <v>#NAME?</v>
      </c>
      <c r="P1975" s="52" t="e">
        <f>YIELD(E1975,F1975,H1975,M1975,L1975,N1975,2)</f>
        <v>#NAME?</v>
      </c>
      <c r="Q1975" s="52">
        <f>H1975*L1975/M1975</f>
        <v>0.080841590561710142</v>
      </c>
      <c r="R1975" s="54">
        <f>I1975*O1975</f>
        <v>0</v>
      </c>
      <c r="S1975" s="52">
        <f>R1975/$I$1982</f>
        <v>0</v>
      </c>
      <c r="T1975" s="54">
        <f>I1975*M1975/100-K1975</f>
        <v>12044340000</v>
      </c>
      <c r="U1975" s="46">
        <f>T1975/K1975</f>
        <v>0.13882365145228215</v>
      </c>
    </row>
    <row r="1976">
      <c r="A1976" s="50">
        <v>7</v>
      </c>
      <c r="B1976" s="50" t="s">
        <v>893</v>
      </c>
      <c r="C1976" s="50" t="s">
        <v>23</v>
      </c>
      <c r="D1976" s="50" t="s">
        <v>894</v>
      </c>
      <c r="E1976" s="51">
        <v>43389</v>
      </c>
      <c r="F1976" s="51">
        <v>45945</v>
      </c>
      <c r="G1976" s="51">
        <v>43899</v>
      </c>
      <c r="H1976" s="52">
        <v>0.06125</v>
      </c>
      <c r="I1976" s="53">
        <v>25000000000</v>
      </c>
      <c r="J1976" s="54">
        <v>84.58</v>
      </c>
      <c r="K1976" s="54">
        <v>21145000000</v>
      </c>
      <c r="L1976" s="54">
        <v>100</v>
      </c>
      <c r="M1976" s="55">
        <v>97.0981</v>
      </c>
      <c r="N1976" s="56">
        <v>2</v>
      </c>
      <c r="O1976" s="52" t="e">
        <f>YIELD(E1976,F1976,H1976,J1976,L1976,N1976,2)</f>
        <v>#NAME?</v>
      </c>
      <c r="P1976" s="52" t="e">
        <f>YIELD(E1976,F1976,H1976,M1976,L1976,N1976,2)</f>
        <v>#NAME?</v>
      </c>
      <c r="Q1976" s="52">
        <f>H1976*L1976/M1976</f>
        <v>0.063080534016628539</v>
      </c>
      <c r="R1976" s="54">
        <f>I1976*O1976</f>
        <v>0</v>
      </c>
      <c r="S1976" s="52">
        <f>R1976/$I$1982</f>
        <v>0</v>
      </c>
      <c r="T1976" s="54">
        <f>I1976*M1976/100-K1976</f>
        <v>3129525000</v>
      </c>
      <c r="U1976" s="46">
        <f>T1976/K1976</f>
        <v>0.14800307401276897</v>
      </c>
    </row>
    <row r="1977">
      <c r="A1977" s="50">
        <v>8</v>
      </c>
      <c r="B1977" s="50" t="s">
        <v>895</v>
      </c>
      <c r="C1977" s="50" t="s">
        <v>23</v>
      </c>
      <c r="D1977" s="50" t="s">
        <v>896</v>
      </c>
      <c r="E1977" s="51">
        <v>43601</v>
      </c>
      <c r="F1977" s="51">
        <v>45000</v>
      </c>
      <c r="G1977" s="51">
        <v>43899</v>
      </c>
      <c r="H1977" s="52">
        <v>0.0825</v>
      </c>
      <c r="I1977" s="53">
        <v>2000000000</v>
      </c>
      <c r="J1977" s="54">
        <v>102.74037931</v>
      </c>
      <c r="K1977" s="54">
        <v>2054807586.2</v>
      </c>
      <c r="L1977" s="54">
        <v>100</v>
      </c>
      <c r="M1977" s="55">
        <v>107.5704</v>
      </c>
      <c r="N1977" s="56">
        <v>2</v>
      </c>
      <c r="O1977" s="52" t="e">
        <f>YIELD(E1977,F1977,H1977,J1977,L1977,N1977,2)</f>
        <v>#NAME?</v>
      </c>
      <c r="P1977" s="52" t="e">
        <f>YIELD(E1977,F1977,H1977,M1977,L1977,N1977,2)</f>
        <v>#NAME?</v>
      </c>
      <c r="Q1977" s="52">
        <f>H1977*L1977/M1977</f>
        <v>0.076693960420338672</v>
      </c>
      <c r="R1977" s="54">
        <f>I1977*O1977</f>
        <v>0</v>
      </c>
      <c r="S1977" s="52">
        <f>R1977/$I$1982</f>
        <v>0</v>
      </c>
      <c r="T1977" s="54">
        <f>I1977*M1977/100-K1977</f>
        <v>96600413.799999952</v>
      </c>
      <c r="U1977" s="46">
        <f>T1977/K1977</f>
        <v>0.047011902451968839</v>
      </c>
    </row>
    <row r="1978">
      <c r="A1978" s="50">
        <v>9</v>
      </c>
      <c r="B1978" s="50" t="s">
        <v>895</v>
      </c>
      <c r="C1978" s="50" t="s">
        <v>23</v>
      </c>
      <c r="D1978" s="50" t="s">
        <v>896</v>
      </c>
      <c r="E1978" s="51">
        <v>43685</v>
      </c>
      <c r="F1978" s="51">
        <v>45000</v>
      </c>
      <c r="G1978" s="51">
        <v>43899</v>
      </c>
      <c r="H1978" s="52">
        <v>0.0825</v>
      </c>
      <c r="I1978" s="53">
        <v>1625000000</v>
      </c>
      <c r="J1978" s="54">
        <v>102.74037931</v>
      </c>
      <c r="K1978" s="54">
        <v>1669531163.7875</v>
      </c>
      <c r="L1978" s="54">
        <v>100</v>
      </c>
      <c r="M1978" s="55">
        <v>107.5704</v>
      </c>
      <c r="N1978" s="56">
        <v>2</v>
      </c>
      <c r="O1978" s="52" t="e">
        <f>YIELD(E1978,F1978,H1978,J1978,L1978,N1978,2)</f>
        <v>#NAME?</v>
      </c>
      <c r="P1978" s="52" t="e">
        <f>YIELD(E1978,F1978,H1978,M1978,L1978,N1978,2)</f>
        <v>#NAME?</v>
      </c>
      <c r="Q1978" s="52">
        <f>H1978*L1978/M1978</f>
        <v>0.076693960420338672</v>
      </c>
      <c r="R1978" s="54">
        <f>I1978*O1978</f>
        <v>0</v>
      </c>
      <c r="S1978" s="52">
        <f>R1978/$I$1982</f>
        <v>0</v>
      </c>
      <c r="T1978" s="54">
        <f>I1978*M1978/100-K1978</f>
        <v>78487836.2125001</v>
      </c>
      <c r="U1978" s="46">
        <f>T1978/K1978</f>
        <v>0.047011902451968922</v>
      </c>
    </row>
    <row r="1979">
      <c r="A1979" s="50">
        <v>10</v>
      </c>
      <c r="B1979" s="50" t="s">
        <v>849</v>
      </c>
      <c r="C1979" s="50" t="s">
        <v>23</v>
      </c>
      <c r="D1979" s="50" t="s">
        <v>850</v>
      </c>
      <c r="E1979" s="51">
        <v>43741</v>
      </c>
      <c r="F1979" s="51">
        <v>49049</v>
      </c>
      <c r="G1979" s="51">
        <v>43899</v>
      </c>
      <c r="H1979" s="52">
        <v>0.08625</v>
      </c>
      <c r="I1979" s="53">
        <v>2000000000</v>
      </c>
      <c r="J1979" s="54">
        <v>100.66516025</v>
      </c>
      <c r="K1979" s="54">
        <v>2013303205</v>
      </c>
      <c r="L1979" s="54">
        <v>100</v>
      </c>
      <c r="M1979" s="55">
        <v>107.5513</v>
      </c>
      <c r="N1979" s="56">
        <v>2</v>
      </c>
      <c r="O1979" s="52" t="e">
        <f>YIELD(E1979,F1979,H1979,J1979,L1979,N1979,2)</f>
        <v>#NAME?</v>
      </c>
      <c r="P1979" s="52" t="e">
        <f>YIELD(E1979,F1979,H1979,M1979,L1979,N1979,2)</f>
        <v>#NAME?</v>
      </c>
      <c r="Q1979" s="52">
        <f>H1979*L1979/M1979</f>
        <v>0.080194288678983885</v>
      </c>
      <c r="R1979" s="54">
        <f>I1979*O1979</f>
        <v>0</v>
      </c>
      <c r="S1979" s="52">
        <f>R1979/$I$1982</f>
        <v>0</v>
      </c>
      <c r="T1979" s="54">
        <f>I1979*M1979/100-K1979</f>
        <v>137722795</v>
      </c>
      <c r="U1979" s="46">
        <f>T1979/K1979</f>
        <v>0.068406385415752613</v>
      </c>
    </row>
    <row r="1980">
      <c r="A1980" s="50">
        <v>11</v>
      </c>
      <c r="B1980" s="50" t="s">
        <v>849</v>
      </c>
      <c r="C1980" s="50" t="s">
        <v>23</v>
      </c>
      <c r="D1980" s="50" t="s">
        <v>850</v>
      </c>
      <c r="E1980" s="51">
        <v>43489</v>
      </c>
      <c r="F1980" s="51">
        <v>49049</v>
      </c>
      <c r="G1980" s="51">
        <v>43899</v>
      </c>
      <c r="H1980" s="52">
        <v>0.08625</v>
      </c>
      <c r="I1980" s="53">
        <v>3716000000</v>
      </c>
      <c r="J1980" s="54">
        <v>100.66516025</v>
      </c>
      <c r="K1980" s="54">
        <v>3740717354.89</v>
      </c>
      <c r="L1980" s="54">
        <v>100</v>
      </c>
      <c r="M1980" s="55">
        <v>107.5513</v>
      </c>
      <c r="N1980" s="56">
        <v>2</v>
      </c>
      <c r="O1980" s="52" t="e">
        <f>YIELD(E1980,F1980,H1980,J1980,L1980,N1980,2)</f>
        <v>#NAME?</v>
      </c>
      <c r="P1980" s="52" t="e">
        <f>YIELD(E1980,F1980,H1980,M1980,L1980,N1980,2)</f>
        <v>#NAME?</v>
      </c>
      <c r="Q1980" s="52">
        <f>H1980*L1980/M1980</f>
        <v>0.080194288678983885</v>
      </c>
      <c r="R1980" s="54">
        <f>I1980*O1980</f>
        <v>0</v>
      </c>
      <c r="S1980" s="52">
        <f>R1980/$I$1982</f>
        <v>0</v>
      </c>
      <c r="T1980" s="54">
        <f>I1980*M1980/100-K1980</f>
        <v>255888953.11000013</v>
      </c>
      <c r="U1980" s="46">
        <f>T1980/K1980</f>
        <v>0.068406385415752655</v>
      </c>
    </row>
    <row r="1981">
      <c r="A1981" s="57">
        <v>12</v>
      </c>
      <c r="B1981" s="57" t="s">
        <v>897</v>
      </c>
      <c r="C1981" s="57" t="s">
        <v>23</v>
      </c>
      <c r="D1981" s="57" t="s">
        <v>898</v>
      </c>
      <c r="E1981" s="58">
        <v>43797</v>
      </c>
      <c r="F1981" s="58">
        <v>45580</v>
      </c>
      <c r="G1981" s="58">
        <v>43899</v>
      </c>
      <c r="H1981" s="59">
        <v>0.06625</v>
      </c>
      <c r="I1981" s="60">
        <v>5000000000</v>
      </c>
      <c r="J1981" s="61">
        <v>99.8617</v>
      </c>
      <c r="K1981" s="61">
        <v>4993085000</v>
      </c>
      <c r="L1981" s="61">
        <v>100</v>
      </c>
      <c r="M1981" s="62">
        <v>102.7903</v>
      </c>
      <c r="N1981" s="63">
        <v>2</v>
      </c>
      <c r="O1981" s="59" t="e">
        <f>YIELD(E1981,F1981,H1981,J1981,L1981,N1981,2)</f>
        <v>#NAME?</v>
      </c>
      <c r="P1981" s="59" t="e">
        <f>YIELD(E1981,F1981,H1981,M1981,L1981,N1981,2)</f>
        <v>#NAME?</v>
      </c>
      <c r="Q1981" s="59">
        <f>H1981*L1981/M1981</f>
        <v>0.064451606815039933</v>
      </c>
      <c r="R1981" s="61">
        <f>I1981*O1981</f>
        <v>0</v>
      </c>
      <c r="S1981" s="59">
        <f>R1981/$I$1982</f>
        <v>0</v>
      </c>
      <c r="T1981" s="61">
        <f>I1981*M1981/100-K1981</f>
        <v>146430000</v>
      </c>
      <c r="U1981" s="47">
        <f>T1981/K1981</f>
        <v>0.0293265586305861</v>
      </c>
    </row>
    <row r="1982">
      <c r="I1982" s="18">
        <f>SUM(I1970:I1981)</f>
        <v>207028000000</v>
      </c>
      <c r="K1982" s="18">
        <f>SUM(K1970:K1981)</f>
        <v>194548630209.87753</v>
      </c>
      <c r="R1982" s="18">
        <f>SUM(R1970:R1981)</f>
        <v>0</v>
      </c>
      <c r="S1982" s="20" t="e">
        <f>SUM(S1970:S1981)</f>
        <v>#NAME?</v>
      </c>
      <c r="T1982" s="18">
        <f>SUM(T1970:T1981)</f>
        <v>23564580699.1225</v>
      </c>
      <c r="U1982" s="2">
        <f>T1982/K1982</f>
        <v>0.12112437221326727</v>
      </c>
    </row>
    <row r="1985">
      <c r="B1985" s="8" t="s">
        <v>0</v>
      </c>
      <c r="C1985" s="0" t="s">
        <v>899</v>
      </c>
      <c r="G1985" s="7" t="s">
        <v>4</v>
      </c>
      <c r="H1985" s="10">
        <v>43899</v>
      </c>
    </row>
    <row r="1987">
      <c r="A1987" s="43" t="s">
        <v>5</v>
      </c>
      <c r="B1987" s="43" t="s">
        <v>217</v>
      </c>
      <c r="C1987" s="43" t="s">
        <v>218</v>
      </c>
      <c r="D1987" s="43" t="s">
        <v>219</v>
      </c>
      <c r="E1987" s="43" t="s">
        <v>220</v>
      </c>
      <c r="F1987" s="43" t="s">
        <v>221</v>
      </c>
      <c r="G1987" s="45" t="s">
        <v>222</v>
      </c>
      <c r="H1987" s="43" t="s">
        <v>223</v>
      </c>
      <c r="I1987" s="43" t="s">
        <v>224</v>
      </c>
      <c r="J1987" s="43" t="s">
        <v>225</v>
      </c>
      <c r="K1987" s="44"/>
      <c r="L1987" s="43" t="s">
        <v>226</v>
      </c>
      <c r="M1987" s="43" t="s">
        <v>227</v>
      </c>
      <c r="N1987" s="43" t="s">
        <v>228</v>
      </c>
      <c r="O1987" s="43" t="s">
        <v>229</v>
      </c>
      <c r="P1987" s="43" t="s">
        <v>230</v>
      </c>
      <c r="Q1987" s="43" t="s">
        <v>231</v>
      </c>
      <c r="R1987" s="43" t="s">
        <v>232</v>
      </c>
      <c r="S1987" s="43" t="s">
        <v>233</v>
      </c>
      <c r="T1987" s="43" t="s">
        <v>234</v>
      </c>
      <c r="U1987" s="48" t="s">
        <v>235</v>
      </c>
    </row>
    <row r="1988">
      <c r="A1988" s="44"/>
      <c r="B1988" s="44"/>
      <c r="C1988" s="44"/>
      <c r="D1988" s="44"/>
      <c r="E1988" s="44"/>
      <c r="F1988" s="44"/>
      <c r="G1988" s="44"/>
      <c r="H1988" s="44"/>
      <c r="I1988" s="44"/>
      <c r="J1988" s="42" t="s">
        <v>236</v>
      </c>
      <c r="K1988" s="42" t="s">
        <v>237</v>
      </c>
      <c r="L1988" s="44"/>
      <c r="M1988" s="44"/>
      <c r="N1988" s="44"/>
      <c r="O1988" s="44"/>
      <c r="P1988" s="44"/>
      <c r="Q1988" s="44"/>
      <c r="R1988" s="44"/>
      <c r="S1988" s="44"/>
      <c r="T1988" s="44"/>
      <c r="U1988" s="49"/>
    </row>
    <row r="1989">
      <c r="A1989" s="50">
        <v>1</v>
      </c>
      <c r="B1989" s="50" t="s">
        <v>577</v>
      </c>
      <c r="C1989" s="50" t="s">
        <v>23</v>
      </c>
      <c r="D1989" s="50" t="s">
        <v>578</v>
      </c>
      <c r="E1989" s="51">
        <v>43889</v>
      </c>
      <c r="F1989" s="51">
        <v>52336</v>
      </c>
      <c r="G1989" s="51">
        <v>43899</v>
      </c>
      <c r="H1989" s="52">
        <v>0.0675</v>
      </c>
      <c r="I1989" s="53">
        <v>10000000000</v>
      </c>
      <c r="J1989" s="54">
        <v>91.8</v>
      </c>
      <c r="K1989" s="54">
        <v>9180000000</v>
      </c>
      <c r="L1989" s="54">
        <v>100</v>
      </c>
      <c r="M1989" s="55">
        <v>90.9512</v>
      </c>
      <c r="N1989" s="56">
        <v>2</v>
      </c>
      <c r="O1989" s="52" t="e">
        <f>YIELD(E1989,F1989,H1989,J1989,L1989,N1989,2)</f>
        <v>#NAME?</v>
      </c>
      <c r="P1989" s="52" t="e">
        <f>YIELD(E1989,F1989,H1989,M1989,L1989,N1989,2)</f>
        <v>#NAME?</v>
      </c>
      <c r="Q1989" s="52">
        <f>H1989*L1989/M1989</f>
        <v>0.074215623323276664</v>
      </c>
      <c r="R1989" s="54">
        <f>I1989*O1989</f>
        <v>0</v>
      </c>
      <c r="S1989" s="52">
        <f>R1989/$I$2007</f>
        <v>0</v>
      </c>
      <c r="T1989" s="54">
        <f>I1989*M1989/100-K1989</f>
        <v>-84880000</v>
      </c>
      <c r="U1989" s="46">
        <f>T1989/K1989</f>
        <v>-0.0092461873638344221</v>
      </c>
    </row>
    <row r="1990">
      <c r="A1990" s="50">
        <v>2</v>
      </c>
      <c r="B1990" s="50" t="s">
        <v>288</v>
      </c>
      <c r="C1990" s="50" t="s">
        <v>23</v>
      </c>
      <c r="D1990" s="50" t="s">
        <v>289</v>
      </c>
      <c r="E1990" s="51">
        <v>42936</v>
      </c>
      <c r="F1990" s="51">
        <v>48167</v>
      </c>
      <c r="G1990" s="51">
        <v>43899</v>
      </c>
      <c r="H1990" s="52">
        <v>0.08875</v>
      </c>
      <c r="I1990" s="53">
        <v>3000000000</v>
      </c>
      <c r="J1990" s="54">
        <v>107.9171</v>
      </c>
      <c r="K1990" s="54">
        <v>3237513000</v>
      </c>
      <c r="L1990" s="54">
        <v>100</v>
      </c>
      <c r="M1990" s="55">
        <v>109.7826</v>
      </c>
      <c r="N1990" s="56">
        <v>2</v>
      </c>
      <c r="O1990" s="52" t="e">
        <f>YIELD(E1990,F1990,H1990,J1990,L1990,N1990,2)</f>
        <v>#NAME?</v>
      </c>
      <c r="P1990" s="52" t="e">
        <f>YIELD(E1990,F1990,H1990,M1990,L1990,N1990,2)</f>
        <v>#NAME?</v>
      </c>
      <c r="Q1990" s="52">
        <f>H1990*L1990/M1990</f>
        <v>0.080841590561710142</v>
      </c>
      <c r="R1990" s="54">
        <f>I1990*O1990</f>
        <v>0</v>
      </c>
      <c r="S1990" s="52">
        <f>R1990/$I$2007</f>
        <v>0</v>
      </c>
      <c r="T1990" s="54">
        <f>I1990*M1990/100-K1990</f>
        <v>55965000</v>
      </c>
      <c r="U1990" s="46">
        <f>T1990/K1990</f>
        <v>0.0172864170738465</v>
      </c>
    </row>
    <row r="1991">
      <c r="A1991" s="50">
        <v>3</v>
      </c>
      <c r="B1991" s="50" t="s">
        <v>742</v>
      </c>
      <c r="C1991" s="50" t="s">
        <v>23</v>
      </c>
      <c r="D1991" s="50" t="s">
        <v>743</v>
      </c>
      <c r="E1991" s="51">
        <v>43181</v>
      </c>
      <c r="F1991" s="51">
        <v>53888</v>
      </c>
      <c r="G1991" s="51">
        <v>43899</v>
      </c>
      <c r="H1991" s="52">
        <v>0.08</v>
      </c>
      <c r="I1991" s="53">
        <v>35000000000</v>
      </c>
      <c r="J1991" s="54">
        <v>104.2988</v>
      </c>
      <c r="K1991" s="54">
        <v>36504580000</v>
      </c>
      <c r="L1991" s="54">
        <v>100</v>
      </c>
      <c r="M1991" s="55">
        <v>103.052</v>
      </c>
      <c r="N1991" s="56">
        <v>2</v>
      </c>
      <c r="O1991" s="52" t="e">
        <f>YIELD(E1991,F1991,H1991,J1991,L1991,N1991,2)</f>
        <v>#NAME?</v>
      </c>
      <c r="P1991" s="52" t="e">
        <f>YIELD(E1991,F1991,H1991,M1991,L1991,N1991,2)</f>
        <v>#NAME?</v>
      </c>
      <c r="Q1991" s="52">
        <f>H1991*L1991/M1991</f>
        <v>0.077630710709156531</v>
      </c>
      <c r="R1991" s="54">
        <f>I1991*O1991</f>
        <v>0</v>
      </c>
      <c r="S1991" s="52">
        <f>R1991/$I$2007</f>
        <v>0</v>
      </c>
      <c r="T1991" s="54">
        <f>I1991*M1991/100-K1991</f>
        <v>-436380000</v>
      </c>
      <c r="U1991" s="46">
        <f>T1991/K1991</f>
        <v>-0.011954116442375175</v>
      </c>
    </row>
    <row r="1992">
      <c r="A1992" s="50">
        <v>4</v>
      </c>
      <c r="B1992" s="50" t="s">
        <v>746</v>
      </c>
      <c r="C1992" s="50" t="s">
        <v>23</v>
      </c>
      <c r="D1992" s="50" t="s">
        <v>747</v>
      </c>
      <c r="E1992" s="51">
        <v>42642</v>
      </c>
      <c r="F1992" s="51">
        <v>45812</v>
      </c>
      <c r="G1992" s="51">
        <v>43899</v>
      </c>
      <c r="H1992" s="52">
        <v>0.104</v>
      </c>
      <c r="I1992" s="53">
        <v>2500000000</v>
      </c>
      <c r="J1992" s="54">
        <v>101.73</v>
      </c>
      <c r="K1992" s="54">
        <v>2543250000</v>
      </c>
      <c r="L1992" s="54">
        <v>100</v>
      </c>
      <c r="M1992" s="55">
        <v>111.1797</v>
      </c>
      <c r="N1992" s="56">
        <v>4</v>
      </c>
      <c r="O1992" s="52" t="e">
        <f>YIELD(E1992,F1992,H1992,J1992,L1992,N1992,2)</f>
        <v>#NAME?</v>
      </c>
      <c r="P1992" s="52" t="e">
        <f>YIELD(E1992,F1992,H1992,M1992,L1992,N1992,2)</f>
        <v>#NAME?</v>
      </c>
      <c r="Q1992" s="52">
        <f>H1992*L1992/M1992</f>
        <v>0.0935422563651458</v>
      </c>
      <c r="R1992" s="54">
        <f>I1992*O1992</f>
        <v>0</v>
      </c>
      <c r="S1992" s="52">
        <f>R1992/$I$2007</f>
        <v>0</v>
      </c>
      <c r="T1992" s="54">
        <f>I1992*M1992/100-K1992</f>
        <v>236242500</v>
      </c>
      <c r="U1992" s="46">
        <f>T1992/K1992</f>
        <v>0.0928900029489826</v>
      </c>
    </row>
    <row r="1993">
      <c r="A1993" s="50">
        <v>5</v>
      </c>
      <c r="B1993" s="50" t="s">
        <v>746</v>
      </c>
      <c r="C1993" s="50" t="s">
        <v>23</v>
      </c>
      <c r="D1993" s="50" t="s">
        <v>747</v>
      </c>
      <c r="E1993" s="51">
        <v>42823</v>
      </c>
      <c r="F1993" s="51">
        <v>45812</v>
      </c>
      <c r="G1993" s="51">
        <v>43899</v>
      </c>
      <c r="H1993" s="52">
        <v>0.104</v>
      </c>
      <c r="I1993" s="53">
        <v>1000000000</v>
      </c>
      <c r="J1993" s="54">
        <v>101.73</v>
      </c>
      <c r="K1993" s="54">
        <v>1017300000</v>
      </c>
      <c r="L1993" s="54">
        <v>100</v>
      </c>
      <c r="M1993" s="55">
        <v>111.1797</v>
      </c>
      <c r="N1993" s="56">
        <v>4</v>
      </c>
      <c r="O1993" s="52" t="e">
        <f>YIELD(E1993,F1993,H1993,J1993,L1993,N1993,2)</f>
        <v>#NAME?</v>
      </c>
      <c r="P1993" s="52" t="e">
        <f>YIELD(E1993,F1993,H1993,M1993,L1993,N1993,2)</f>
        <v>#NAME?</v>
      </c>
      <c r="Q1993" s="52">
        <f>H1993*L1993/M1993</f>
        <v>0.0935422563651458</v>
      </c>
      <c r="R1993" s="54">
        <f>I1993*O1993</f>
        <v>0</v>
      </c>
      <c r="S1993" s="52">
        <f>R1993/$I$2007</f>
        <v>0</v>
      </c>
      <c r="T1993" s="54">
        <f>I1993*M1993/100-K1993</f>
        <v>94497000</v>
      </c>
      <c r="U1993" s="46">
        <f>T1993/K1993</f>
        <v>0.0928900029489826</v>
      </c>
    </row>
    <row r="1994">
      <c r="A1994" s="50">
        <v>6</v>
      </c>
      <c r="B1994" s="50" t="s">
        <v>258</v>
      </c>
      <c r="C1994" s="50" t="s">
        <v>23</v>
      </c>
      <c r="D1994" s="50" t="s">
        <v>259</v>
      </c>
      <c r="E1994" s="51">
        <v>43655</v>
      </c>
      <c r="F1994" s="51">
        <v>45482</v>
      </c>
      <c r="G1994" s="51">
        <v>43899</v>
      </c>
      <c r="H1994" s="52">
        <v>0.105</v>
      </c>
      <c r="I1994" s="53">
        <v>30000000000</v>
      </c>
      <c r="J1994" s="54">
        <v>100.8</v>
      </c>
      <c r="K1994" s="54">
        <v>30240000000</v>
      </c>
      <c r="L1994" s="54">
        <v>100</v>
      </c>
      <c r="M1994" s="55">
        <v>104.2556</v>
      </c>
      <c r="N1994" s="56">
        <v>4</v>
      </c>
      <c r="O1994" s="52" t="e">
        <f>YIELD(E1994,F1994,H1994,J1994,L1994,N1994,2)</f>
        <v>#NAME?</v>
      </c>
      <c r="P1994" s="52" t="e">
        <f>YIELD(E1994,F1994,H1994,M1994,L1994,N1994,2)</f>
        <v>#NAME?</v>
      </c>
      <c r="Q1994" s="52">
        <f>H1994*L1994/M1994</f>
        <v>0.10071401440306324</v>
      </c>
      <c r="R1994" s="54">
        <f>I1994*O1994</f>
        <v>0</v>
      </c>
      <c r="S1994" s="52">
        <f>R1994/$I$2007</f>
        <v>0</v>
      </c>
      <c r="T1994" s="54">
        <f>I1994*M1994/100-K1994</f>
        <v>1036680000</v>
      </c>
      <c r="U1994" s="46">
        <f>T1994/K1994</f>
        <v>0.034281746031746031</v>
      </c>
    </row>
    <row r="1995">
      <c r="A1995" s="50">
        <v>7</v>
      </c>
      <c r="B1995" s="50" t="s">
        <v>258</v>
      </c>
      <c r="C1995" s="50" t="s">
        <v>23</v>
      </c>
      <c r="D1995" s="50" t="s">
        <v>259</v>
      </c>
      <c r="E1995" s="51">
        <v>43791</v>
      </c>
      <c r="F1995" s="51">
        <v>45482</v>
      </c>
      <c r="G1995" s="51">
        <v>43899</v>
      </c>
      <c r="H1995" s="52">
        <v>0.105</v>
      </c>
      <c r="I1995" s="53">
        <v>20000000000</v>
      </c>
      <c r="J1995" s="54">
        <v>100.8</v>
      </c>
      <c r="K1995" s="54">
        <v>20160000000</v>
      </c>
      <c r="L1995" s="54">
        <v>100</v>
      </c>
      <c r="M1995" s="55">
        <v>104.2556</v>
      </c>
      <c r="N1995" s="56">
        <v>4</v>
      </c>
      <c r="O1995" s="52" t="e">
        <f>YIELD(E1995,F1995,H1995,J1995,L1995,N1995,2)</f>
        <v>#NAME?</v>
      </c>
      <c r="P1995" s="52" t="e">
        <f>YIELD(E1995,F1995,H1995,M1995,L1995,N1995,2)</f>
        <v>#NAME?</v>
      </c>
      <c r="Q1995" s="52">
        <f>H1995*L1995/M1995</f>
        <v>0.10071401440306324</v>
      </c>
      <c r="R1995" s="54">
        <f>I1995*O1995</f>
        <v>0</v>
      </c>
      <c r="S1995" s="52">
        <f>R1995/$I$2007</f>
        <v>0</v>
      </c>
      <c r="T1995" s="54">
        <f>I1995*M1995/100-K1995</f>
        <v>691120000</v>
      </c>
      <c r="U1995" s="46">
        <f>T1995/K1995</f>
        <v>0.034281746031746031</v>
      </c>
    </row>
    <row r="1996">
      <c r="A1996" s="50">
        <v>8</v>
      </c>
      <c r="B1996" s="50" t="s">
        <v>748</v>
      </c>
      <c r="C1996" s="50" t="s">
        <v>23</v>
      </c>
      <c r="D1996" s="50" t="s">
        <v>749</v>
      </c>
      <c r="E1996" s="51">
        <v>43678</v>
      </c>
      <c r="F1996" s="51">
        <v>50983</v>
      </c>
      <c r="G1996" s="51">
        <v>43899</v>
      </c>
      <c r="H1996" s="52">
        <v>0.09975</v>
      </c>
      <c r="I1996" s="53">
        <v>30000000000</v>
      </c>
      <c r="J1996" s="54">
        <v>100</v>
      </c>
      <c r="K1996" s="54">
        <v>30000000000</v>
      </c>
      <c r="L1996" s="54">
        <v>100</v>
      </c>
      <c r="M1996" s="55">
        <v>112.1352</v>
      </c>
      <c r="N1996" s="56">
        <v>4</v>
      </c>
      <c r="O1996" s="52" t="e">
        <f>YIELD(E1996,F1996,H1996,J1996,L1996,N1996,2)</f>
        <v>#NAME?</v>
      </c>
      <c r="P1996" s="52" t="e">
        <f>YIELD(E1996,F1996,H1996,M1996,L1996,N1996,2)</f>
        <v>#NAME?</v>
      </c>
      <c r="Q1996" s="52">
        <f>H1996*L1996/M1996</f>
        <v>0.088955118464139726</v>
      </c>
      <c r="R1996" s="54">
        <f>I1996*O1996</f>
        <v>0</v>
      </c>
      <c r="S1996" s="52">
        <f>R1996/$I$2007</f>
        <v>0</v>
      </c>
      <c r="T1996" s="54">
        <f>I1996*M1996/100-K1996</f>
        <v>3640560000</v>
      </c>
      <c r="U1996" s="46">
        <f>T1996/K1996</f>
        <v>0.121352</v>
      </c>
    </row>
    <row r="1997">
      <c r="A1997" s="50">
        <v>9</v>
      </c>
      <c r="B1997" s="50" t="s">
        <v>262</v>
      </c>
      <c r="C1997" s="50" t="s">
        <v>23</v>
      </c>
      <c r="D1997" s="50" t="s">
        <v>263</v>
      </c>
      <c r="E1997" s="51">
        <v>43882</v>
      </c>
      <c r="F1997" s="51">
        <v>51044</v>
      </c>
      <c r="G1997" s="51">
        <v>43899</v>
      </c>
      <c r="H1997" s="52">
        <v>0.099</v>
      </c>
      <c r="I1997" s="53">
        <v>1500000000</v>
      </c>
      <c r="J1997" s="54">
        <v>100.78390638</v>
      </c>
      <c r="K1997" s="54">
        <v>1511758595.7</v>
      </c>
      <c r="L1997" s="54">
        <v>100</v>
      </c>
      <c r="M1997" s="55">
        <v>110.9681</v>
      </c>
      <c r="N1997" s="56">
        <v>4</v>
      </c>
      <c r="O1997" s="52" t="e">
        <f>YIELD(E1997,F1997,H1997,J1997,L1997,N1997,2)</f>
        <v>#NAME?</v>
      </c>
      <c r="P1997" s="52" t="e">
        <f>YIELD(E1997,F1997,H1997,M1997,L1997,N1997,2)</f>
        <v>#NAME?</v>
      </c>
      <c r="Q1997" s="52">
        <f>H1997*L1997/M1997</f>
        <v>0.089214828405640892</v>
      </c>
      <c r="R1997" s="54">
        <f>I1997*O1997</f>
        <v>0</v>
      </c>
      <c r="S1997" s="52">
        <f>R1997/$I$2007</f>
        <v>0</v>
      </c>
      <c r="T1997" s="54">
        <f>I1997*M1997/100-K1997</f>
        <v>152762904.29999995</v>
      </c>
      <c r="U1997" s="46">
        <f>T1997/K1997</f>
        <v>0.10104980036793844</v>
      </c>
    </row>
    <row r="1998">
      <c r="A1998" s="50">
        <v>10</v>
      </c>
      <c r="B1998" s="50" t="s">
        <v>262</v>
      </c>
      <c r="C1998" s="50" t="s">
        <v>23</v>
      </c>
      <c r="D1998" s="50" t="s">
        <v>263</v>
      </c>
      <c r="E1998" s="51">
        <v>43739</v>
      </c>
      <c r="F1998" s="51">
        <v>51044</v>
      </c>
      <c r="G1998" s="51">
        <v>43899</v>
      </c>
      <c r="H1998" s="52">
        <v>0.099</v>
      </c>
      <c r="I1998" s="53">
        <v>22000000000</v>
      </c>
      <c r="J1998" s="54">
        <v>100.78390638</v>
      </c>
      <c r="K1998" s="54">
        <v>22172459403.6</v>
      </c>
      <c r="L1998" s="54">
        <v>100</v>
      </c>
      <c r="M1998" s="55">
        <v>110.9681</v>
      </c>
      <c r="N1998" s="56">
        <v>4</v>
      </c>
      <c r="O1998" s="52" t="e">
        <f>YIELD(E1998,F1998,H1998,J1998,L1998,N1998,2)</f>
        <v>#NAME?</v>
      </c>
      <c r="P1998" s="52" t="e">
        <f>YIELD(E1998,F1998,H1998,M1998,L1998,N1998,2)</f>
        <v>#NAME?</v>
      </c>
      <c r="Q1998" s="52">
        <f>H1998*L1998/M1998</f>
        <v>0.089214828405640892</v>
      </c>
      <c r="R1998" s="54">
        <f>I1998*O1998</f>
        <v>0</v>
      </c>
      <c r="S1998" s="52">
        <f>R1998/$I$2007</f>
        <v>0</v>
      </c>
      <c r="T1998" s="54">
        <f>I1998*M1998/100-K1998</f>
        <v>2240522596.4000015</v>
      </c>
      <c r="U1998" s="46">
        <f>T1998/K1998</f>
        <v>0.10104980036793854</v>
      </c>
    </row>
    <row r="1999">
      <c r="A1999" s="50">
        <v>11</v>
      </c>
      <c r="B1999" s="50" t="s">
        <v>900</v>
      </c>
      <c r="C1999" s="50" t="s">
        <v>23</v>
      </c>
      <c r="D1999" s="50" t="s">
        <v>901</v>
      </c>
      <c r="E1999" s="51">
        <v>43790</v>
      </c>
      <c r="F1999" s="51">
        <v>44045</v>
      </c>
      <c r="G1999" s="51">
        <v>43899</v>
      </c>
      <c r="H1999" s="52">
        <v>0.1</v>
      </c>
      <c r="I1999" s="53">
        <v>44000000000</v>
      </c>
      <c r="J1999" s="54">
        <v>100</v>
      </c>
      <c r="K1999" s="54">
        <v>44000000000</v>
      </c>
      <c r="L1999" s="54">
        <v>100</v>
      </c>
      <c r="M1999" s="55">
        <v>100.4396</v>
      </c>
      <c r="N1999" s="56">
        <v>2</v>
      </c>
      <c r="O1999" s="52" t="e">
        <f>YIELD(E1999,F1999,H1999,J1999,L1999,N1999,2)</f>
        <v>#NAME?</v>
      </c>
      <c r="P1999" s="52" t="e">
        <f>YIELD(E1999,F1999,H1999,M1999,L1999,N1999,2)</f>
        <v>#NAME?</v>
      </c>
      <c r="Q1999" s="52">
        <f>H1999*L1999/M1999</f>
        <v>0.099562324023592288</v>
      </c>
      <c r="R1999" s="54">
        <f>I1999*O1999</f>
        <v>0</v>
      </c>
      <c r="S1999" s="52">
        <f>R1999/$I$2007</f>
        <v>0</v>
      </c>
      <c r="T1999" s="54">
        <f>I1999*M1999/100-K1999</f>
        <v>193424000</v>
      </c>
      <c r="U1999" s="46">
        <f>T1999/K1999</f>
        <v>0.004396</v>
      </c>
    </row>
    <row r="2000">
      <c r="A2000" s="50">
        <v>12</v>
      </c>
      <c r="B2000" s="50" t="s">
        <v>266</v>
      </c>
      <c r="C2000" s="50" t="s">
        <v>23</v>
      </c>
      <c r="D2000" s="50" t="s">
        <v>267</v>
      </c>
      <c r="E2000" s="51">
        <v>43791</v>
      </c>
      <c r="F2000" s="51">
        <v>45246</v>
      </c>
      <c r="G2000" s="51">
        <v>43899</v>
      </c>
      <c r="H2000" s="52">
        <v>0.0925</v>
      </c>
      <c r="I2000" s="53">
        <v>27000000000</v>
      </c>
      <c r="J2000" s="54">
        <v>99.802</v>
      </c>
      <c r="K2000" s="54">
        <v>26946540000</v>
      </c>
      <c r="L2000" s="54">
        <v>100</v>
      </c>
      <c r="M2000" s="55">
        <v>101.4819</v>
      </c>
      <c r="N2000" s="56">
        <v>4</v>
      </c>
      <c r="O2000" s="52" t="e">
        <f>YIELD(E2000,F2000,H2000,J2000,L2000,N2000,2)</f>
        <v>#NAME?</v>
      </c>
      <c r="P2000" s="52" t="e">
        <f>YIELD(E2000,F2000,H2000,M2000,L2000,N2000,2)</f>
        <v>#NAME?</v>
      </c>
      <c r="Q2000" s="52">
        <f>H2000*L2000/M2000</f>
        <v>0.091149259128967833</v>
      </c>
      <c r="R2000" s="54">
        <f>I2000*O2000</f>
        <v>0</v>
      </c>
      <c r="S2000" s="52">
        <f>R2000/$I$2007</f>
        <v>0</v>
      </c>
      <c r="T2000" s="54">
        <f>I2000*M2000/100-K2000</f>
        <v>453573000</v>
      </c>
      <c r="U2000" s="46">
        <f>T2000/K2000</f>
        <v>0.01683232800945873</v>
      </c>
    </row>
    <row r="2001">
      <c r="A2001" s="50">
        <v>13</v>
      </c>
      <c r="B2001" s="50" t="s">
        <v>266</v>
      </c>
      <c r="C2001" s="50" t="s">
        <v>23</v>
      </c>
      <c r="D2001" s="50" t="s">
        <v>267</v>
      </c>
      <c r="E2001" s="51">
        <v>42976</v>
      </c>
      <c r="F2001" s="51">
        <v>45246</v>
      </c>
      <c r="G2001" s="51">
        <v>43899</v>
      </c>
      <c r="H2001" s="52">
        <v>0.0925</v>
      </c>
      <c r="I2001" s="53">
        <v>3000000000</v>
      </c>
      <c r="J2001" s="54">
        <v>99.802</v>
      </c>
      <c r="K2001" s="54">
        <v>2994060000</v>
      </c>
      <c r="L2001" s="54">
        <v>100</v>
      </c>
      <c r="M2001" s="55">
        <v>101.4819</v>
      </c>
      <c r="N2001" s="56">
        <v>4</v>
      </c>
      <c r="O2001" s="52" t="e">
        <f>YIELD(E2001,F2001,H2001,J2001,L2001,N2001,2)</f>
        <v>#NAME?</v>
      </c>
      <c r="P2001" s="52" t="e">
        <f>YIELD(E2001,F2001,H2001,M2001,L2001,N2001,2)</f>
        <v>#NAME?</v>
      </c>
      <c r="Q2001" s="52">
        <f>H2001*L2001/M2001</f>
        <v>0.091149259128967833</v>
      </c>
      <c r="R2001" s="54">
        <f>I2001*O2001</f>
        <v>0</v>
      </c>
      <c r="S2001" s="52">
        <f>R2001/$I$2007</f>
        <v>0</v>
      </c>
      <c r="T2001" s="54">
        <f>I2001*M2001/100-K2001</f>
        <v>50397000</v>
      </c>
      <c r="U2001" s="46">
        <f>T2001/K2001</f>
        <v>0.01683232800945873</v>
      </c>
    </row>
    <row r="2002">
      <c r="A2002" s="50">
        <v>14</v>
      </c>
      <c r="B2002" s="50" t="s">
        <v>653</v>
      </c>
      <c r="C2002" s="50" t="s">
        <v>23</v>
      </c>
      <c r="D2002" s="50" t="s">
        <v>654</v>
      </c>
      <c r="E2002" s="51">
        <v>43791</v>
      </c>
      <c r="F2002" s="51">
        <v>44204</v>
      </c>
      <c r="G2002" s="51">
        <v>43899</v>
      </c>
      <c r="H2002" s="52">
        <v>0.1099</v>
      </c>
      <c r="I2002" s="53">
        <v>4000000000</v>
      </c>
      <c r="J2002" s="54">
        <v>100</v>
      </c>
      <c r="K2002" s="54">
        <v>4000000000</v>
      </c>
      <c r="L2002" s="54">
        <v>100</v>
      </c>
      <c r="M2002" s="55">
        <v>102.012</v>
      </c>
      <c r="N2002" s="56">
        <v>4</v>
      </c>
      <c r="O2002" s="52" t="e">
        <f>YIELD(E2002,F2002,H2002,J2002,L2002,N2002,2)</f>
        <v>#NAME?</v>
      </c>
      <c r="P2002" s="52" t="e">
        <f>YIELD(E2002,F2002,H2002,M2002,L2002,N2002,2)</f>
        <v>#NAME?</v>
      </c>
      <c r="Q2002" s="52">
        <f>H2002*L2002/M2002</f>
        <v>0.10773242363643493</v>
      </c>
      <c r="R2002" s="54">
        <f>I2002*O2002</f>
        <v>0</v>
      </c>
      <c r="S2002" s="52">
        <f>R2002/$I$2007</f>
        <v>0</v>
      </c>
      <c r="T2002" s="54">
        <f>I2002*M2002/100-K2002</f>
        <v>80480000</v>
      </c>
      <c r="U2002" s="46">
        <f>T2002/K2002</f>
        <v>0.02012</v>
      </c>
    </row>
    <row r="2003">
      <c r="A2003" s="50">
        <v>15</v>
      </c>
      <c r="B2003" s="50" t="s">
        <v>653</v>
      </c>
      <c r="C2003" s="50" t="s">
        <v>23</v>
      </c>
      <c r="D2003" s="50" t="s">
        <v>654</v>
      </c>
      <c r="E2003" s="51">
        <v>42642</v>
      </c>
      <c r="F2003" s="51">
        <v>44204</v>
      </c>
      <c r="G2003" s="51">
        <v>43899</v>
      </c>
      <c r="H2003" s="52">
        <v>0.1099</v>
      </c>
      <c r="I2003" s="53">
        <v>4000000000</v>
      </c>
      <c r="J2003" s="54">
        <v>100</v>
      </c>
      <c r="K2003" s="54">
        <v>4000000000</v>
      </c>
      <c r="L2003" s="54">
        <v>100</v>
      </c>
      <c r="M2003" s="55">
        <v>102.012</v>
      </c>
      <c r="N2003" s="56">
        <v>4</v>
      </c>
      <c r="O2003" s="52" t="e">
        <f>YIELD(E2003,F2003,H2003,J2003,L2003,N2003,2)</f>
        <v>#NAME?</v>
      </c>
      <c r="P2003" s="52" t="e">
        <f>YIELD(E2003,F2003,H2003,M2003,L2003,N2003,2)</f>
        <v>#NAME?</v>
      </c>
      <c r="Q2003" s="52">
        <f>H2003*L2003/M2003</f>
        <v>0.10773242363643493</v>
      </c>
      <c r="R2003" s="54">
        <f>I2003*O2003</f>
        <v>0</v>
      </c>
      <c r="S2003" s="52">
        <f>R2003/$I$2007</f>
        <v>0</v>
      </c>
      <c r="T2003" s="54">
        <f>I2003*M2003/100-K2003</f>
        <v>80480000</v>
      </c>
      <c r="U2003" s="46">
        <f>T2003/K2003</f>
        <v>0.02012</v>
      </c>
    </row>
    <row r="2004">
      <c r="A2004" s="50">
        <v>16</v>
      </c>
      <c r="B2004" s="50" t="s">
        <v>750</v>
      </c>
      <c r="C2004" s="50" t="s">
        <v>23</v>
      </c>
      <c r="D2004" s="50" t="s">
        <v>751</v>
      </c>
      <c r="E2004" s="51">
        <v>43790</v>
      </c>
      <c r="F2004" s="51">
        <v>45209</v>
      </c>
      <c r="G2004" s="51">
        <v>43899</v>
      </c>
      <c r="H2004" s="52">
        <v>0.11</v>
      </c>
      <c r="I2004" s="53">
        <v>20000000000</v>
      </c>
      <c r="J2004" s="54">
        <v>100</v>
      </c>
      <c r="K2004" s="54">
        <v>20000000000</v>
      </c>
      <c r="L2004" s="54">
        <v>100</v>
      </c>
      <c r="M2004" s="55">
        <v>101.9178</v>
      </c>
      <c r="N2004" s="56">
        <v>4</v>
      </c>
      <c r="O2004" s="52" t="e">
        <f>YIELD(E2004,F2004,H2004,J2004,L2004,N2004,2)</f>
        <v>#NAME?</v>
      </c>
      <c r="P2004" s="52" t="e">
        <f>YIELD(E2004,F2004,H2004,M2004,L2004,N2004,2)</f>
        <v>#NAME?</v>
      </c>
      <c r="Q2004" s="52">
        <f>H2004*L2004/M2004</f>
        <v>0.10793011623092336</v>
      </c>
      <c r="R2004" s="54">
        <f>I2004*O2004</f>
        <v>0</v>
      </c>
      <c r="S2004" s="52">
        <f>R2004/$I$2007</f>
        <v>0</v>
      </c>
      <c r="T2004" s="54">
        <f>I2004*M2004/100-K2004</f>
        <v>383560000</v>
      </c>
      <c r="U2004" s="46">
        <f>T2004/K2004</f>
        <v>0.019178</v>
      </c>
    </row>
    <row r="2005">
      <c r="A2005" s="50">
        <v>17</v>
      </c>
      <c r="B2005" s="50" t="s">
        <v>750</v>
      </c>
      <c r="C2005" s="50" t="s">
        <v>23</v>
      </c>
      <c r="D2005" s="50" t="s">
        <v>751</v>
      </c>
      <c r="E2005" s="51">
        <v>43383</v>
      </c>
      <c r="F2005" s="51">
        <v>45209</v>
      </c>
      <c r="G2005" s="51">
        <v>43899</v>
      </c>
      <c r="H2005" s="52">
        <v>0.11</v>
      </c>
      <c r="I2005" s="53">
        <v>10000000000</v>
      </c>
      <c r="J2005" s="54">
        <v>100</v>
      </c>
      <c r="K2005" s="54">
        <v>10000000000</v>
      </c>
      <c r="L2005" s="54">
        <v>100</v>
      </c>
      <c r="M2005" s="55">
        <v>101.9178</v>
      </c>
      <c r="N2005" s="56">
        <v>4</v>
      </c>
      <c r="O2005" s="52" t="e">
        <f>YIELD(E2005,F2005,H2005,J2005,L2005,N2005,2)</f>
        <v>#NAME?</v>
      </c>
      <c r="P2005" s="52" t="e">
        <f>YIELD(E2005,F2005,H2005,M2005,L2005,N2005,2)</f>
        <v>#NAME?</v>
      </c>
      <c r="Q2005" s="52">
        <f>H2005*L2005/M2005</f>
        <v>0.10793011623092336</v>
      </c>
      <c r="R2005" s="54">
        <f>I2005*O2005</f>
        <v>0</v>
      </c>
      <c r="S2005" s="52">
        <f>R2005/$I$2007</f>
        <v>0</v>
      </c>
      <c r="T2005" s="54">
        <f>I2005*M2005/100-K2005</f>
        <v>191780000</v>
      </c>
      <c r="U2005" s="46">
        <f>T2005/K2005</f>
        <v>0.019178</v>
      </c>
    </row>
    <row r="2006">
      <c r="A2006" s="57">
        <v>18</v>
      </c>
      <c r="B2006" s="57" t="s">
        <v>750</v>
      </c>
      <c r="C2006" s="57" t="s">
        <v>23</v>
      </c>
      <c r="D2006" s="57" t="s">
        <v>751</v>
      </c>
      <c r="E2006" s="58">
        <v>43516</v>
      </c>
      <c r="F2006" s="58">
        <v>45209</v>
      </c>
      <c r="G2006" s="58">
        <v>43899</v>
      </c>
      <c r="H2006" s="59">
        <v>0.11</v>
      </c>
      <c r="I2006" s="60">
        <v>20000000000</v>
      </c>
      <c r="J2006" s="61">
        <v>100</v>
      </c>
      <c r="K2006" s="61">
        <v>20000000000</v>
      </c>
      <c r="L2006" s="61">
        <v>100</v>
      </c>
      <c r="M2006" s="62">
        <v>101.9178</v>
      </c>
      <c r="N2006" s="63">
        <v>4</v>
      </c>
      <c r="O2006" s="59" t="e">
        <f>YIELD(E2006,F2006,H2006,J2006,L2006,N2006,2)</f>
        <v>#NAME?</v>
      </c>
      <c r="P2006" s="59" t="e">
        <f>YIELD(E2006,F2006,H2006,M2006,L2006,N2006,2)</f>
        <v>#NAME?</v>
      </c>
      <c r="Q2006" s="59">
        <f>H2006*L2006/M2006</f>
        <v>0.10793011623092336</v>
      </c>
      <c r="R2006" s="61">
        <f>I2006*O2006</f>
        <v>0</v>
      </c>
      <c r="S2006" s="59">
        <f>R2006/$I$2007</f>
        <v>0</v>
      </c>
      <c r="T2006" s="61">
        <f>I2006*M2006/100-K2006</f>
        <v>383560000</v>
      </c>
      <c r="U2006" s="47">
        <f>T2006/K2006</f>
        <v>0.019178</v>
      </c>
    </row>
    <row r="2007">
      <c r="I2007" s="18">
        <f>SUM(I1989:I2006)</f>
        <v>287000000000</v>
      </c>
      <c r="K2007" s="18">
        <f>SUM(K1989:K2006)</f>
        <v>288507460999.3</v>
      </c>
      <c r="R2007" s="18">
        <f>SUM(R1989:R2006)</f>
        <v>0</v>
      </c>
      <c r="S2007" s="20" t="e">
        <f>SUM(S1989:S2006)</f>
        <v>#NAME?</v>
      </c>
      <c r="T2007" s="18">
        <f>SUM(T1989:T2006)</f>
        <v>9444344000.7</v>
      </c>
      <c r="U2007" s="2">
        <f>T2007/K2007</f>
        <v>0.032735181156105062</v>
      </c>
    </row>
    <row r="2010">
      <c r="B2010" s="8" t="s">
        <v>0</v>
      </c>
      <c r="C2010" s="0" t="s">
        <v>203</v>
      </c>
      <c r="G2010" s="7" t="s">
        <v>4</v>
      </c>
      <c r="H2010" s="10">
        <v>43899</v>
      </c>
    </row>
    <row r="2012">
      <c r="A2012" s="43" t="s">
        <v>5</v>
      </c>
      <c r="B2012" s="43" t="s">
        <v>217</v>
      </c>
      <c r="C2012" s="43" t="s">
        <v>218</v>
      </c>
      <c r="D2012" s="43" t="s">
        <v>219</v>
      </c>
      <c r="E2012" s="43" t="s">
        <v>220</v>
      </c>
      <c r="F2012" s="43" t="s">
        <v>221</v>
      </c>
      <c r="G2012" s="45" t="s">
        <v>222</v>
      </c>
      <c r="H2012" s="43" t="s">
        <v>223</v>
      </c>
      <c r="I2012" s="43" t="s">
        <v>224</v>
      </c>
      <c r="J2012" s="43" t="s">
        <v>225</v>
      </c>
      <c r="K2012" s="44"/>
      <c r="L2012" s="43" t="s">
        <v>226</v>
      </c>
      <c r="M2012" s="43" t="s">
        <v>227</v>
      </c>
      <c r="N2012" s="43" t="s">
        <v>228</v>
      </c>
      <c r="O2012" s="43" t="s">
        <v>229</v>
      </c>
      <c r="P2012" s="43" t="s">
        <v>230</v>
      </c>
      <c r="Q2012" s="43" t="s">
        <v>231</v>
      </c>
      <c r="R2012" s="43" t="s">
        <v>232</v>
      </c>
      <c r="S2012" s="43" t="s">
        <v>233</v>
      </c>
      <c r="T2012" s="43" t="s">
        <v>234</v>
      </c>
      <c r="U2012" s="48" t="s">
        <v>235</v>
      </c>
    </row>
    <row r="2013">
      <c r="A2013" s="44"/>
      <c r="B2013" s="44"/>
      <c r="C2013" s="44"/>
      <c r="D2013" s="44"/>
      <c r="E2013" s="44"/>
      <c r="F2013" s="44"/>
      <c r="G2013" s="44"/>
      <c r="H2013" s="44"/>
      <c r="I2013" s="44"/>
      <c r="J2013" s="42" t="s">
        <v>236</v>
      </c>
      <c r="K2013" s="42" t="s">
        <v>237</v>
      </c>
      <c r="L2013" s="44"/>
      <c r="M2013" s="44"/>
      <c r="N2013" s="44"/>
      <c r="O2013" s="44"/>
      <c r="P2013" s="44"/>
      <c r="Q2013" s="44"/>
      <c r="R2013" s="44"/>
      <c r="S2013" s="44"/>
      <c r="T2013" s="44"/>
      <c r="U2013" s="49"/>
    </row>
    <row r="2014">
      <c r="A2014" s="50">
        <v>1</v>
      </c>
      <c r="B2014" s="50" t="s">
        <v>902</v>
      </c>
      <c r="C2014" s="50" t="s">
        <v>23</v>
      </c>
      <c r="D2014" s="50" t="s">
        <v>903</v>
      </c>
      <c r="E2014" s="51">
        <v>43284</v>
      </c>
      <c r="F2014" s="51">
        <v>44992</v>
      </c>
      <c r="G2014" s="51">
        <v>43899</v>
      </c>
      <c r="H2014" s="52">
        <v>0.125</v>
      </c>
      <c r="I2014" s="53">
        <v>10000000000</v>
      </c>
      <c r="J2014" s="54">
        <v>100</v>
      </c>
      <c r="K2014" s="54">
        <v>10000000000</v>
      </c>
      <c r="L2014" s="54">
        <v>100</v>
      </c>
      <c r="M2014" s="55">
        <v>102.23</v>
      </c>
      <c r="N2014" s="56">
        <v>4</v>
      </c>
      <c r="O2014" s="52" t="e">
        <f>YIELD(E2014,F2014,H2014,J2014,L2014,N2014,2)</f>
        <v>#NAME?</v>
      </c>
      <c r="P2014" s="52" t="e">
        <f>YIELD(E2014,F2014,H2014,M2014,L2014,N2014,2)</f>
        <v>#NAME?</v>
      </c>
      <c r="Q2014" s="52">
        <f>H2014*L2014/M2014</f>
        <v>0.12227330529198865</v>
      </c>
      <c r="R2014" s="54">
        <f>I2014*O2014</f>
        <v>0</v>
      </c>
      <c r="S2014" s="52">
        <f>R2014/$I$2078</f>
        <v>0</v>
      </c>
      <c r="T2014" s="54">
        <f>I2014*M2014/100-K2014</f>
        <v>223000000</v>
      </c>
      <c r="U2014" s="46">
        <f>T2014/K2014</f>
        <v>0.0223</v>
      </c>
    </row>
    <row r="2015">
      <c r="A2015" s="50">
        <v>2</v>
      </c>
      <c r="B2015" s="50" t="s">
        <v>762</v>
      </c>
      <c r="C2015" s="50" t="s">
        <v>23</v>
      </c>
      <c r="D2015" s="50" t="s">
        <v>763</v>
      </c>
      <c r="E2015" s="51">
        <v>43880</v>
      </c>
      <c r="F2015" s="51">
        <v>45405</v>
      </c>
      <c r="G2015" s="51">
        <v>43899</v>
      </c>
      <c r="H2015" s="52">
        <v>0.089</v>
      </c>
      <c r="I2015" s="53">
        <v>3000000000</v>
      </c>
      <c r="J2015" s="54">
        <v>105.56</v>
      </c>
      <c r="K2015" s="54">
        <v>3166800000</v>
      </c>
      <c r="L2015" s="54">
        <v>100</v>
      </c>
      <c r="M2015" s="55">
        <v>105.8914</v>
      </c>
      <c r="N2015" s="56">
        <v>4</v>
      </c>
      <c r="O2015" s="52" t="e">
        <f>YIELD(E2015,F2015,H2015,J2015,L2015,N2015,2)</f>
        <v>#NAME?</v>
      </c>
      <c r="P2015" s="52" t="e">
        <f>YIELD(E2015,F2015,H2015,M2015,L2015,N2015,2)</f>
        <v>#NAME?</v>
      </c>
      <c r="Q2015" s="52">
        <f>H2015*L2015/M2015</f>
        <v>0.084048374088925071</v>
      </c>
      <c r="R2015" s="54">
        <f>I2015*O2015</f>
        <v>0</v>
      </c>
      <c r="S2015" s="52">
        <f>R2015/$I$2078</f>
        <v>0</v>
      </c>
      <c r="T2015" s="54">
        <f>I2015*M2015/100-K2015</f>
        <v>9942000</v>
      </c>
      <c r="U2015" s="46">
        <f>T2015/K2015</f>
        <v>0.0031394467601364153</v>
      </c>
    </row>
    <row r="2016">
      <c r="A2016" s="50">
        <v>3</v>
      </c>
      <c r="B2016" s="50" t="s">
        <v>332</v>
      </c>
      <c r="C2016" s="50" t="s">
        <v>23</v>
      </c>
      <c r="D2016" s="50" t="s">
        <v>333</v>
      </c>
      <c r="E2016" s="51">
        <v>43759</v>
      </c>
      <c r="F2016" s="51">
        <v>44188</v>
      </c>
      <c r="G2016" s="51">
        <v>43899</v>
      </c>
      <c r="H2016" s="52">
        <v>0.1085</v>
      </c>
      <c r="I2016" s="53">
        <v>7500000000</v>
      </c>
      <c r="J2016" s="54">
        <v>103.8</v>
      </c>
      <c r="K2016" s="54">
        <v>7785000000</v>
      </c>
      <c r="L2016" s="54">
        <v>100</v>
      </c>
      <c r="M2016" s="55">
        <v>103.3951</v>
      </c>
      <c r="N2016" s="56">
        <v>4</v>
      </c>
      <c r="O2016" s="52" t="e">
        <f>YIELD(E2016,F2016,H2016,J2016,L2016,N2016,2)</f>
        <v>#NAME?</v>
      </c>
      <c r="P2016" s="52" t="e">
        <f>YIELD(E2016,F2016,H2016,M2016,L2016,N2016,2)</f>
        <v>#NAME?</v>
      </c>
      <c r="Q2016" s="52">
        <f>H2016*L2016/M2016</f>
        <v>0.10493727459038194</v>
      </c>
      <c r="R2016" s="54">
        <f>I2016*O2016</f>
        <v>0</v>
      </c>
      <c r="S2016" s="52">
        <f>R2016/$I$2078</f>
        <v>0</v>
      </c>
      <c r="T2016" s="54">
        <f>I2016*M2016/100-K2016</f>
        <v>-30367500</v>
      </c>
      <c r="U2016" s="46">
        <f>T2016/K2016</f>
        <v>-0.0039007707129094411</v>
      </c>
    </row>
    <row r="2017">
      <c r="A2017" s="50">
        <v>4</v>
      </c>
      <c r="B2017" s="50" t="s">
        <v>810</v>
      </c>
      <c r="C2017" s="50" t="s">
        <v>23</v>
      </c>
      <c r="D2017" s="50" t="s">
        <v>811</v>
      </c>
      <c r="E2017" s="51">
        <v>43753</v>
      </c>
      <c r="F2017" s="51">
        <v>44189</v>
      </c>
      <c r="G2017" s="51">
        <v>43899</v>
      </c>
      <c r="H2017" s="52">
        <v>0.12</v>
      </c>
      <c r="I2017" s="53">
        <v>10000000000</v>
      </c>
      <c r="J2017" s="54">
        <v>105.33</v>
      </c>
      <c r="K2017" s="54">
        <v>10533000000</v>
      </c>
      <c r="L2017" s="54">
        <v>100</v>
      </c>
      <c r="M2017" s="55">
        <v>104.1329</v>
      </c>
      <c r="N2017" s="56">
        <v>4</v>
      </c>
      <c r="O2017" s="52" t="e">
        <f>YIELD(E2017,F2017,H2017,J2017,L2017,N2017,2)</f>
        <v>#NAME?</v>
      </c>
      <c r="P2017" s="52" t="e">
        <f>YIELD(E2017,F2017,H2017,M2017,L2017,N2017,2)</f>
        <v>#NAME?</v>
      </c>
      <c r="Q2017" s="52">
        <f>H2017*L2017/M2017</f>
        <v>0.11523735534110736</v>
      </c>
      <c r="R2017" s="54">
        <f>I2017*O2017</f>
        <v>0</v>
      </c>
      <c r="S2017" s="52">
        <f>R2017/$I$2078</f>
        <v>0</v>
      </c>
      <c r="T2017" s="54">
        <f>I2017*M2017/100-K2017</f>
        <v>-119709999.99999809</v>
      </c>
      <c r="U2017" s="46">
        <f>T2017/K2017</f>
        <v>-0.011365233076995926</v>
      </c>
    </row>
    <row r="2018">
      <c r="A2018" s="50">
        <v>5</v>
      </c>
      <c r="B2018" s="50" t="s">
        <v>882</v>
      </c>
      <c r="C2018" s="50" t="s">
        <v>23</v>
      </c>
      <c r="D2018" s="50" t="s">
        <v>883</v>
      </c>
      <c r="E2018" s="51">
        <v>43763</v>
      </c>
      <c r="F2018" s="51">
        <v>44352</v>
      </c>
      <c r="G2018" s="51">
        <v>43899</v>
      </c>
      <c r="H2018" s="52">
        <v>0.097</v>
      </c>
      <c r="I2018" s="53">
        <v>2000000000</v>
      </c>
      <c r="J2018" s="54">
        <v>101.56</v>
      </c>
      <c r="K2018" s="54">
        <v>2031200000</v>
      </c>
      <c r="L2018" s="54">
        <v>100</v>
      </c>
      <c r="M2018" s="55">
        <v>101.4566</v>
      </c>
      <c r="N2018" s="56">
        <v>4</v>
      </c>
      <c r="O2018" s="52" t="e">
        <f>YIELD(E2018,F2018,H2018,J2018,L2018,N2018,2)</f>
        <v>#NAME?</v>
      </c>
      <c r="P2018" s="52" t="e">
        <f>YIELD(E2018,F2018,H2018,M2018,L2018,N2018,2)</f>
        <v>#NAME?</v>
      </c>
      <c r="Q2018" s="52">
        <f>H2018*L2018/M2018</f>
        <v>0.095607382861243151</v>
      </c>
      <c r="R2018" s="54">
        <f>I2018*O2018</f>
        <v>0</v>
      </c>
      <c r="S2018" s="52">
        <f>R2018/$I$2078</f>
        <v>0</v>
      </c>
      <c r="T2018" s="54">
        <f>I2018*M2018/100-K2018</f>
        <v>-2068000</v>
      </c>
      <c r="U2018" s="46">
        <f>T2018/K2018</f>
        <v>-0.0010181173690429304</v>
      </c>
    </row>
    <row r="2019">
      <c r="A2019" s="50">
        <v>6</v>
      </c>
      <c r="B2019" s="50" t="s">
        <v>784</v>
      </c>
      <c r="C2019" s="50" t="s">
        <v>23</v>
      </c>
      <c r="D2019" s="50" t="s">
        <v>785</v>
      </c>
      <c r="E2019" s="51">
        <v>43845</v>
      </c>
      <c r="F2019" s="51">
        <v>46201</v>
      </c>
      <c r="G2019" s="51">
        <v>43899</v>
      </c>
      <c r="H2019" s="52">
        <v>0.1175</v>
      </c>
      <c r="I2019" s="53">
        <v>6500000000</v>
      </c>
      <c r="J2019" s="54">
        <v>100.39</v>
      </c>
      <c r="K2019" s="54">
        <v>6525350000</v>
      </c>
      <c r="L2019" s="54">
        <v>100</v>
      </c>
      <c r="M2019" s="55">
        <v>98.2291</v>
      </c>
      <c r="N2019" s="56">
        <v>4</v>
      </c>
      <c r="O2019" s="52" t="e">
        <f>YIELD(E2019,F2019,H2019,J2019,L2019,N2019,2)</f>
        <v>#NAME?</v>
      </c>
      <c r="P2019" s="52" t="e">
        <f>YIELD(E2019,F2019,H2019,M2019,L2019,N2019,2)</f>
        <v>#NAME?</v>
      </c>
      <c r="Q2019" s="52">
        <f>H2019*L2019/M2019</f>
        <v>0.11961832084382326</v>
      </c>
      <c r="R2019" s="54">
        <f>I2019*O2019</f>
        <v>0</v>
      </c>
      <c r="S2019" s="52">
        <f>R2019/$I$2078</f>
        <v>0</v>
      </c>
      <c r="T2019" s="54">
        <f>I2019*M2019/100-K2019</f>
        <v>-140458500</v>
      </c>
      <c r="U2019" s="46">
        <f>T2019/K2019</f>
        <v>-0.021525052296045424</v>
      </c>
    </row>
    <row r="2020">
      <c r="A2020" s="50">
        <v>7</v>
      </c>
      <c r="B2020" s="50" t="s">
        <v>784</v>
      </c>
      <c r="C2020" s="50" t="s">
        <v>23</v>
      </c>
      <c r="D2020" s="50" t="s">
        <v>785</v>
      </c>
      <c r="E2020" s="51">
        <v>43644</v>
      </c>
      <c r="F2020" s="51">
        <v>46201</v>
      </c>
      <c r="G2020" s="51">
        <v>43899</v>
      </c>
      <c r="H2020" s="52">
        <v>0.1175</v>
      </c>
      <c r="I2020" s="53">
        <v>12500000000</v>
      </c>
      <c r="J2020" s="54">
        <v>100.39</v>
      </c>
      <c r="K2020" s="54">
        <v>12548750000</v>
      </c>
      <c r="L2020" s="54">
        <v>100</v>
      </c>
      <c r="M2020" s="55">
        <v>98.2291</v>
      </c>
      <c r="N2020" s="56">
        <v>4</v>
      </c>
      <c r="O2020" s="52" t="e">
        <f>YIELD(E2020,F2020,H2020,J2020,L2020,N2020,2)</f>
        <v>#NAME?</v>
      </c>
      <c r="P2020" s="52" t="e">
        <f>YIELD(E2020,F2020,H2020,M2020,L2020,N2020,2)</f>
        <v>#NAME?</v>
      </c>
      <c r="Q2020" s="52">
        <f>H2020*L2020/M2020</f>
        <v>0.11961832084382326</v>
      </c>
      <c r="R2020" s="54">
        <f>I2020*O2020</f>
        <v>0</v>
      </c>
      <c r="S2020" s="52">
        <f>R2020/$I$2078</f>
        <v>0</v>
      </c>
      <c r="T2020" s="54">
        <f>I2020*M2020/100-K2020</f>
        <v>-270112500</v>
      </c>
      <c r="U2020" s="46">
        <f>T2020/K2020</f>
        <v>-0.021525052296045424</v>
      </c>
    </row>
    <row r="2021">
      <c r="A2021" s="50">
        <v>8</v>
      </c>
      <c r="B2021" s="50" t="s">
        <v>355</v>
      </c>
      <c r="C2021" s="50" t="s">
        <v>23</v>
      </c>
      <c r="D2021" s="50" t="s">
        <v>356</v>
      </c>
      <c r="E2021" s="51">
        <v>43137</v>
      </c>
      <c r="F2021" s="51">
        <v>44696</v>
      </c>
      <c r="G2021" s="51">
        <v>43899</v>
      </c>
      <c r="H2021" s="52">
        <v>0.07</v>
      </c>
      <c r="I2021" s="53">
        <v>71000000</v>
      </c>
      <c r="J2021" s="54">
        <v>104.47</v>
      </c>
      <c r="K2021" s="54">
        <v>74173700</v>
      </c>
      <c r="L2021" s="54">
        <v>100</v>
      </c>
      <c r="M2021" s="55">
        <v>103.4114</v>
      </c>
      <c r="N2021" s="56">
        <v>2</v>
      </c>
      <c r="O2021" s="52" t="e">
        <f>YIELD(E2021,F2021,H2021,J2021,L2021,N2021,2)</f>
        <v>#NAME?</v>
      </c>
      <c r="P2021" s="52" t="e">
        <f>YIELD(E2021,F2021,H2021,M2021,L2021,N2021,2)</f>
        <v>#NAME?</v>
      </c>
      <c r="Q2021" s="52">
        <f>H2021*L2021/M2021</f>
        <v>0.067690796179144669</v>
      </c>
      <c r="R2021" s="54">
        <f>I2021*O2021</f>
        <v>0</v>
      </c>
      <c r="S2021" s="52">
        <f>R2021/$I$2078</f>
        <v>0</v>
      </c>
      <c r="T2021" s="54">
        <f>I2021*M2021/100-K2021</f>
        <v>-751606</v>
      </c>
      <c r="U2021" s="46">
        <f>T2021/K2021</f>
        <v>-0.010133052550971571</v>
      </c>
    </row>
    <row r="2022">
      <c r="A2022" s="50">
        <v>9</v>
      </c>
      <c r="B2022" s="50" t="s">
        <v>732</v>
      </c>
      <c r="C2022" s="50" t="s">
        <v>23</v>
      </c>
      <c r="D2022" s="50" t="s">
        <v>733</v>
      </c>
      <c r="E2022" s="51">
        <v>43137</v>
      </c>
      <c r="F2022" s="51">
        <v>47983</v>
      </c>
      <c r="G2022" s="51">
        <v>43899</v>
      </c>
      <c r="H2022" s="52">
        <v>0.0875</v>
      </c>
      <c r="I2022" s="53">
        <v>2000000000</v>
      </c>
      <c r="J2022" s="54">
        <v>116.94</v>
      </c>
      <c r="K2022" s="54">
        <v>2338800000</v>
      </c>
      <c r="L2022" s="54">
        <v>100</v>
      </c>
      <c r="M2022" s="55">
        <v>110.7546</v>
      </c>
      <c r="N2022" s="56">
        <v>2</v>
      </c>
      <c r="O2022" s="52" t="e">
        <f>YIELD(E2022,F2022,H2022,J2022,L2022,N2022,2)</f>
        <v>#NAME?</v>
      </c>
      <c r="P2022" s="52" t="e">
        <f>YIELD(E2022,F2022,H2022,M2022,L2022,N2022,2)</f>
        <v>#NAME?</v>
      </c>
      <c r="Q2022" s="52">
        <f>H2022*L2022/M2022</f>
        <v>0.079003490599938969</v>
      </c>
      <c r="R2022" s="54">
        <f>I2022*O2022</f>
        <v>0</v>
      </c>
      <c r="S2022" s="52">
        <f>R2022/$I$2078</f>
        <v>0</v>
      </c>
      <c r="T2022" s="54">
        <f>I2022*M2022/100-K2022</f>
        <v>-123708000</v>
      </c>
      <c r="U2022" s="46">
        <f>T2022/K2022</f>
        <v>-0.052893791688045151</v>
      </c>
    </row>
    <row r="2023">
      <c r="A2023" s="50">
        <v>10</v>
      </c>
      <c r="B2023" s="50" t="s">
        <v>732</v>
      </c>
      <c r="C2023" s="50" t="s">
        <v>23</v>
      </c>
      <c r="D2023" s="50" t="s">
        <v>733</v>
      </c>
      <c r="E2023" s="51">
        <v>43137</v>
      </c>
      <c r="F2023" s="51">
        <v>47983</v>
      </c>
      <c r="G2023" s="51">
        <v>43899</v>
      </c>
      <c r="H2023" s="52">
        <v>0.0875</v>
      </c>
      <c r="I2023" s="53">
        <v>1000000000</v>
      </c>
      <c r="J2023" s="54">
        <v>116.94</v>
      </c>
      <c r="K2023" s="54">
        <v>1169400000</v>
      </c>
      <c r="L2023" s="54">
        <v>100</v>
      </c>
      <c r="M2023" s="55">
        <v>110.7546</v>
      </c>
      <c r="N2023" s="56">
        <v>2</v>
      </c>
      <c r="O2023" s="52" t="e">
        <f>YIELD(E2023,F2023,H2023,J2023,L2023,N2023,2)</f>
        <v>#NAME?</v>
      </c>
      <c r="P2023" s="52" t="e">
        <f>YIELD(E2023,F2023,H2023,M2023,L2023,N2023,2)</f>
        <v>#NAME?</v>
      </c>
      <c r="Q2023" s="52">
        <f>H2023*L2023/M2023</f>
        <v>0.079003490599938969</v>
      </c>
      <c r="R2023" s="54">
        <f>I2023*O2023</f>
        <v>0</v>
      </c>
      <c r="S2023" s="52">
        <f>R2023/$I$2078</f>
        <v>0</v>
      </c>
      <c r="T2023" s="54">
        <f>I2023*M2023/100-K2023</f>
        <v>-61854000</v>
      </c>
      <c r="U2023" s="46">
        <f>T2023/K2023</f>
        <v>-0.052893791688045151</v>
      </c>
    </row>
    <row r="2024">
      <c r="A2024" s="50">
        <v>11</v>
      </c>
      <c r="B2024" s="50" t="s">
        <v>766</v>
      </c>
      <c r="C2024" s="50" t="s">
        <v>23</v>
      </c>
      <c r="D2024" s="50" t="s">
        <v>767</v>
      </c>
      <c r="E2024" s="51">
        <v>43550</v>
      </c>
      <c r="F2024" s="51">
        <v>45427</v>
      </c>
      <c r="G2024" s="51">
        <v>43899</v>
      </c>
      <c r="H2024" s="52">
        <v>0.08125</v>
      </c>
      <c r="I2024" s="53">
        <v>4986000000</v>
      </c>
      <c r="J2024" s="54">
        <v>104.55</v>
      </c>
      <c r="K2024" s="54">
        <v>5212863000</v>
      </c>
      <c r="L2024" s="54">
        <v>100</v>
      </c>
      <c r="M2024" s="55">
        <v>107.225</v>
      </c>
      <c r="N2024" s="56">
        <v>2</v>
      </c>
      <c r="O2024" s="52" t="e">
        <f>YIELD(E2024,F2024,H2024,J2024,L2024,N2024,2)</f>
        <v>#NAME?</v>
      </c>
      <c r="P2024" s="52" t="e">
        <f>YIELD(E2024,F2024,H2024,M2024,L2024,N2024,2)</f>
        <v>#NAME?</v>
      </c>
      <c r="Q2024" s="52">
        <f>H2024*L2024/M2024</f>
        <v>0.075775238983446028</v>
      </c>
      <c r="R2024" s="54">
        <f>I2024*O2024</f>
        <v>0</v>
      </c>
      <c r="S2024" s="52">
        <f>R2024/$I$2078</f>
        <v>0</v>
      </c>
      <c r="T2024" s="54">
        <f>I2024*M2024/100-K2024</f>
        <v>133375500</v>
      </c>
      <c r="U2024" s="46">
        <f>T2024/K2024</f>
        <v>0.025585844093735054</v>
      </c>
    </row>
    <row r="2025">
      <c r="A2025" s="50">
        <v>12</v>
      </c>
      <c r="B2025" s="50" t="s">
        <v>662</v>
      </c>
      <c r="C2025" s="50" t="s">
        <v>23</v>
      </c>
      <c r="D2025" s="50" t="s">
        <v>663</v>
      </c>
      <c r="E2025" s="51">
        <v>43697</v>
      </c>
      <c r="F2025" s="51">
        <v>47253</v>
      </c>
      <c r="G2025" s="51">
        <v>43899</v>
      </c>
      <c r="H2025" s="52">
        <v>0.0825</v>
      </c>
      <c r="I2025" s="53">
        <v>1550000000</v>
      </c>
      <c r="J2025" s="54">
        <v>106.02132231</v>
      </c>
      <c r="K2025" s="54">
        <v>1643330495.805</v>
      </c>
      <c r="L2025" s="54">
        <v>100</v>
      </c>
      <c r="M2025" s="55">
        <v>107.3335</v>
      </c>
      <c r="N2025" s="56">
        <v>2</v>
      </c>
      <c r="O2025" s="52" t="e">
        <f>YIELD(E2025,F2025,H2025,J2025,L2025,N2025,2)</f>
        <v>#NAME?</v>
      </c>
      <c r="P2025" s="52" t="e">
        <f>YIELD(E2025,F2025,H2025,M2025,L2025,N2025,2)</f>
        <v>#NAME?</v>
      </c>
      <c r="Q2025" s="52">
        <f>H2025*L2025/M2025</f>
        <v>0.076863234684418191</v>
      </c>
      <c r="R2025" s="54">
        <f>I2025*O2025</f>
        <v>0</v>
      </c>
      <c r="S2025" s="52">
        <f>R2025/$I$2078</f>
        <v>0</v>
      </c>
      <c r="T2025" s="54">
        <f>I2025*M2025/100-K2025</f>
        <v>20338754.194999933</v>
      </c>
      <c r="U2025" s="46">
        <f>T2025/K2025</f>
        <v>0.012376545221377891</v>
      </c>
    </row>
    <row r="2026">
      <c r="A2026" s="50">
        <v>13</v>
      </c>
      <c r="B2026" s="50" t="s">
        <v>662</v>
      </c>
      <c r="C2026" s="50" t="s">
        <v>23</v>
      </c>
      <c r="D2026" s="50" t="s">
        <v>663</v>
      </c>
      <c r="E2026" s="51">
        <v>43648</v>
      </c>
      <c r="F2026" s="51">
        <v>47253</v>
      </c>
      <c r="G2026" s="51">
        <v>43899</v>
      </c>
      <c r="H2026" s="52">
        <v>0.0825</v>
      </c>
      <c r="I2026" s="53">
        <v>1500000000</v>
      </c>
      <c r="J2026" s="54">
        <v>106.02132231</v>
      </c>
      <c r="K2026" s="54">
        <v>1590319834.6499999</v>
      </c>
      <c r="L2026" s="54">
        <v>100</v>
      </c>
      <c r="M2026" s="55">
        <v>107.3335</v>
      </c>
      <c r="N2026" s="56">
        <v>2</v>
      </c>
      <c r="O2026" s="52" t="e">
        <f>YIELD(E2026,F2026,H2026,J2026,L2026,N2026,2)</f>
        <v>#NAME?</v>
      </c>
      <c r="P2026" s="52" t="e">
        <f>YIELD(E2026,F2026,H2026,M2026,L2026,N2026,2)</f>
        <v>#NAME?</v>
      </c>
      <c r="Q2026" s="52">
        <f>H2026*L2026/M2026</f>
        <v>0.076863234684418191</v>
      </c>
      <c r="R2026" s="54">
        <f>I2026*O2026</f>
        <v>0</v>
      </c>
      <c r="S2026" s="52">
        <f>R2026/$I$2078</f>
        <v>0</v>
      </c>
      <c r="T2026" s="54">
        <f>I2026*M2026/100-K2026</f>
        <v>19682665.350000143</v>
      </c>
      <c r="U2026" s="46">
        <f>T2026/K2026</f>
        <v>0.012376545221378023</v>
      </c>
    </row>
    <row r="2027">
      <c r="A2027" s="50">
        <v>14</v>
      </c>
      <c r="B2027" s="50" t="s">
        <v>501</v>
      </c>
      <c r="C2027" s="50" t="s">
        <v>23</v>
      </c>
      <c r="D2027" s="50" t="s">
        <v>502</v>
      </c>
      <c r="E2027" s="51">
        <v>43703</v>
      </c>
      <c r="F2027" s="51">
        <v>50875</v>
      </c>
      <c r="G2027" s="51">
        <v>43899</v>
      </c>
      <c r="H2027" s="52">
        <v>0.08375</v>
      </c>
      <c r="I2027" s="53">
        <v>8000000000</v>
      </c>
      <c r="J2027" s="54">
        <v>105.9862963</v>
      </c>
      <c r="K2027" s="54">
        <v>8478903704.000001</v>
      </c>
      <c r="L2027" s="54">
        <v>100</v>
      </c>
      <c r="M2027" s="55">
        <v>108.4698</v>
      </c>
      <c r="N2027" s="56">
        <v>2</v>
      </c>
      <c r="O2027" s="52" t="e">
        <f>YIELD(E2027,F2027,H2027,J2027,L2027,N2027,2)</f>
        <v>#NAME?</v>
      </c>
      <c r="P2027" s="52" t="e">
        <f>YIELD(E2027,F2027,H2027,M2027,L2027,N2027,2)</f>
        <v>#NAME?</v>
      </c>
      <c r="Q2027" s="52">
        <f>H2027*L2027/M2027</f>
        <v>0.077210430921786519</v>
      </c>
      <c r="R2027" s="54">
        <f>I2027*O2027</f>
        <v>0</v>
      </c>
      <c r="S2027" s="52">
        <f>R2027/$I$2078</f>
        <v>0</v>
      </c>
      <c r="T2027" s="54">
        <f>I2027*M2027/100-K2027</f>
        <v>198680295.99999905</v>
      </c>
      <c r="U2027" s="46">
        <f>T2027/K2027</f>
        <v>0.023432309522075336</v>
      </c>
    </row>
    <row r="2028">
      <c r="A2028" s="50">
        <v>15</v>
      </c>
      <c r="B2028" s="50" t="s">
        <v>501</v>
      </c>
      <c r="C2028" s="50" t="s">
        <v>23</v>
      </c>
      <c r="D2028" s="50" t="s">
        <v>502</v>
      </c>
      <c r="E2028" s="51">
        <v>43761</v>
      </c>
      <c r="F2028" s="51">
        <v>50875</v>
      </c>
      <c r="G2028" s="51">
        <v>43899</v>
      </c>
      <c r="H2028" s="52">
        <v>0.08375</v>
      </c>
      <c r="I2028" s="53">
        <v>10000000000</v>
      </c>
      <c r="J2028" s="54">
        <v>105.9862963</v>
      </c>
      <c r="K2028" s="54">
        <v>10598629630</v>
      </c>
      <c r="L2028" s="54">
        <v>100</v>
      </c>
      <c r="M2028" s="55">
        <v>108.4698</v>
      </c>
      <c r="N2028" s="56">
        <v>2</v>
      </c>
      <c r="O2028" s="52" t="e">
        <f>YIELD(E2028,F2028,H2028,J2028,L2028,N2028,2)</f>
        <v>#NAME?</v>
      </c>
      <c r="P2028" s="52" t="e">
        <f>YIELD(E2028,F2028,H2028,M2028,L2028,N2028,2)</f>
        <v>#NAME?</v>
      </c>
      <c r="Q2028" s="52">
        <f>H2028*L2028/M2028</f>
        <v>0.077210430921786519</v>
      </c>
      <c r="R2028" s="54">
        <f>I2028*O2028</f>
        <v>0</v>
      </c>
      <c r="S2028" s="52">
        <f>R2028/$I$2078</f>
        <v>0</v>
      </c>
      <c r="T2028" s="54">
        <f>I2028*M2028/100-K2028</f>
        <v>248350370.00000191</v>
      </c>
      <c r="U2028" s="46">
        <f>T2028/K2028</f>
        <v>0.023432309522075631</v>
      </c>
    </row>
    <row r="2029">
      <c r="A2029" s="50">
        <v>16</v>
      </c>
      <c r="B2029" s="50" t="s">
        <v>501</v>
      </c>
      <c r="C2029" s="50" t="s">
        <v>23</v>
      </c>
      <c r="D2029" s="50" t="s">
        <v>502</v>
      </c>
      <c r="E2029" s="51">
        <v>43763</v>
      </c>
      <c r="F2029" s="51">
        <v>50875</v>
      </c>
      <c r="G2029" s="51">
        <v>43899</v>
      </c>
      <c r="H2029" s="52">
        <v>0.08375</v>
      </c>
      <c r="I2029" s="53">
        <v>15000000000</v>
      </c>
      <c r="J2029" s="54">
        <v>105.9862963</v>
      </c>
      <c r="K2029" s="54">
        <v>15897944445.000002</v>
      </c>
      <c r="L2029" s="54">
        <v>100</v>
      </c>
      <c r="M2029" s="55">
        <v>108.4698</v>
      </c>
      <c r="N2029" s="56">
        <v>2</v>
      </c>
      <c r="O2029" s="52" t="e">
        <f>YIELD(E2029,F2029,H2029,J2029,L2029,N2029,2)</f>
        <v>#NAME?</v>
      </c>
      <c r="P2029" s="52" t="e">
        <f>YIELD(E2029,F2029,H2029,M2029,L2029,N2029,2)</f>
        <v>#NAME?</v>
      </c>
      <c r="Q2029" s="52">
        <f>H2029*L2029/M2029</f>
        <v>0.077210430921786519</v>
      </c>
      <c r="R2029" s="54">
        <f>I2029*O2029</f>
        <v>0</v>
      </c>
      <c r="S2029" s="52">
        <f>R2029/$I$2078</f>
        <v>0</v>
      </c>
      <c r="T2029" s="54">
        <f>I2029*M2029/100-K2029</f>
        <v>372525554.99999809</v>
      </c>
      <c r="U2029" s="46">
        <f>T2029/K2029</f>
        <v>0.023432309522075326</v>
      </c>
    </row>
    <row r="2030">
      <c r="A2030" s="50">
        <v>17</v>
      </c>
      <c r="B2030" s="50" t="s">
        <v>571</v>
      </c>
      <c r="C2030" s="50" t="s">
        <v>23</v>
      </c>
      <c r="D2030" s="50" t="s">
        <v>572</v>
      </c>
      <c r="E2030" s="51">
        <v>43706</v>
      </c>
      <c r="F2030" s="51">
        <v>47741</v>
      </c>
      <c r="G2030" s="51">
        <v>43899</v>
      </c>
      <c r="H2030" s="52">
        <v>0.07</v>
      </c>
      <c r="I2030" s="53">
        <v>500000000</v>
      </c>
      <c r="J2030" s="54">
        <v>98.65971431</v>
      </c>
      <c r="K2030" s="54">
        <v>493298571.55</v>
      </c>
      <c r="L2030" s="54">
        <v>100</v>
      </c>
      <c r="M2030" s="55">
        <v>99.5</v>
      </c>
      <c r="N2030" s="56">
        <v>2</v>
      </c>
      <c r="O2030" s="52" t="e">
        <f>YIELD(E2030,F2030,H2030,J2030,L2030,N2030,2)</f>
        <v>#NAME?</v>
      </c>
      <c r="P2030" s="52" t="e">
        <f>YIELD(E2030,F2030,H2030,M2030,L2030,N2030,2)</f>
        <v>#NAME?</v>
      </c>
      <c r="Q2030" s="52">
        <f>H2030*L2030/M2030</f>
        <v>0.070351758793969862</v>
      </c>
      <c r="R2030" s="54">
        <f>I2030*O2030</f>
        <v>0</v>
      </c>
      <c r="S2030" s="52">
        <f>R2030/$I$2078</f>
        <v>0</v>
      </c>
      <c r="T2030" s="54">
        <f>I2030*M2030/100-K2030</f>
        <v>4201428.4499999881</v>
      </c>
      <c r="U2030" s="46">
        <f>T2030/K2030</f>
        <v>0.00851700915491935</v>
      </c>
    </row>
    <row r="2031">
      <c r="A2031" s="50">
        <v>18</v>
      </c>
      <c r="B2031" s="50" t="s">
        <v>571</v>
      </c>
      <c r="C2031" s="50" t="s">
        <v>23</v>
      </c>
      <c r="D2031" s="50" t="s">
        <v>572</v>
      </c>
      <c r="E2031" s="51">
        <v>43847</v>
      </c>
      <c r="F2031" s="51">
        <v>47741</v>
      </c>
      <c r="G2031" s="51">
        <v>43899</v>
      </c>
      <c r="H2031" s="52">
        <v>0.07</v>
      </c>
      <c r="I2031" s="53">
        <v>5000000000</v>
      </c>
      <c r="J2031" s="54">
        <v>98.65971431</v>
      </c>
      <c r="K2031" s="54">
        <v>4932985715.5</v>
      </c>
      <c r="L2031" s="54">
        <v>100</v>
      </c>
      <c r="M2031" s="55">
        <v>99.5</v>
      </c>
      <c r="N2031" s="56">
        <v>2</v>
      </c>
      <c r="O2031" s="52" t="e">
        <f>YIELD(E2031,F2031,H2031,J2031,L2031,N2031,2)</f>
        <v>#NAME?</v>
      </c>
      <c r="P2031" s="52" t="e">
        <f>YIELD(E2031,F2031,H2031,M2031,L2031,N2031,2)</f>
        <v>#NAME?</v>
      </c>
      <c r="Q2031" s="52">
        <f>H2031*L2031/M2031</f>
        <v>0.070351758793969862</v>
      </c>
      <c r="R2031" s="54">
        <f>I2031*O2031</f>
        <v>0</v>
      </c>
      <c r="S2031" s="52">
        <f>R2031/$I$2078</f>
        <v>0</v>
      </c>
      <c r="T2031" s="54">
        <f>I2031*M2031/100-K2031</f>
        <v>42014284.5</v>
      </c>
      <c r="U2031" s="46">
        <f>T2031/K2031</f>
        <v>0.0085170091549193749</v>
      </c>
    </row>
    <row r="2032">
      <c r="A2032" s="50">
        <v>19</v>
      </c>
      <c r="B2032" s="50" t="s">
        <v>571</v>
      </c>
      <c r="C2032" s="50" t="s">
        <v>23</v>
      </c>
      <c r="D2032" s="50" t="s">
        <v>572</v>
      </c>
      <c r="E2032" s="51">
        <v>43731</v>
      </c>
      <c r="F2032" s="51">
        <v>47741</v>
      </c>
      <c r="G2032" s="51">
        <v>43899</v>
      </c>
      <c r="H2032" s="52">
        <v>0.07</v>
      </c>
      <c r="I2032" s="53">
        <v>5000000000</v>
      </c>
      <c r="J2032" s="54">
        <v>98.65971431</v>
      </c>
      <c r="K2032" s="54">
        <v>4932985715.5</v>
      </c>
      <c r="L2032" s="54">
        <v>100</v>
      </c>
      <c r="M2032" s="55">
        <v>99.5</v>
      </c>
      <c r="N2032" s="56">
        <v>2</v>
      </c>
      <c r="O2032" s="52" t="e">
        <f>YIELD(E2032,F2032,H2032,J2032,L2032,N2032,2)</f>
        <v>#NAME?</v>
      </c>
      <c r="P2032" s="52" t="e">
        <f>YIELD(E2032,F2032,H2032,M2032,L2032,N2032,2)</f>
        <v>#NAME?</v>
      </c>
      <c r="Q2032" s="52">
        <f>H2032*L2032/M2032</f>
        <v>0.070351758793969862</v>
      </c>
      <c r="R2032" s="54">
        <f>I2032*O2032</f>
        <v>0</v>
      </c>
      <c r="S2032" s="52">
        <f>R2032/$I$2078</f>
        <v>0</v>
      </c>
      <c r="T2032" s="54">
        <f>I2032*M2032/100-K2032</f>
        <v>42014284.5</v>
      </c>
      <c r="U2032" s="46">
        <f>T2032/K2032</f>
        <v>0.0085170091549193749</v>
      </c>
    </row>
    <row r="2033">
      <c r="A2033" s="50">
        <v>20</v>
      </c>
      <c r="B2033" s="50" t="s">
        <v>571</v>
      </c>
      <c r="C2033" s="50" t="s">
        <v>23</v>
      </c>
      <c r="D2033" s="50" t="s">
        <v>572</v>
      </c>
      <c r="E2033" s="51">
        <v>43760</v>
      </c>
      <c r="F2033" s="51">
        <v>47741</v>
      </c>
      <c r="G2033" s="51">
        <v>43899</v>
      </c>
      <c r="H2033" s="52">
        <v>0.07</v>
      </c>
      <c r="I2033" s="53">
        <v>12500000000</v>
      </c>
      <c r="J2033" s="54">
        <v>98.65971431</v>
      </c>
      <c r="K2033" s="54">
        <v>12332464288.75</v>
      </c>
      <c r="L2033" s="54">
        <v>100</v>
      </c>
      <c r="M2033" s="55">
        <v>99.5</v>
      </c>
      <c r="N2033" s="56">
        <v>2</v>
      </c>
      <c r="O2033" s="52" t="e">
        <f>YIELD(E2033,F2033,H2033,J2033,L2033,N2033,2)</f>
        <v>#NAME?</v>
      </c>
      <c r="P2033" s="52" t="e">
        <f>YIELD(E2033,F2033,H2033,M2033,L2033,N2033,2)</f>
        <v>#NAME?</v>
      </c>
      <c r="Q2033" s="52">
        <f>H2033*L2033/M2033</f>
        <v>0.070351758793969862</v>
      </c>
      <c r="R2033" s="54">
        <f>I2033*O2033</f>
        <v>0</v>
      </c>
      <c r="S2033" s="52">
        <f>R2033/$I$2078</f>
        <v>0</v>
      </c>
      <c r="T2033" s="54">
        <f>I2033*M2033/100-K2033</f>
        <v>105035711.25</v>
      </c>
      <c r="U2033" s="46">
        <f>T2033/K2033</f>
        <v>0.0085170091549193749</v>
      </c>
    </row>
    <row r="2034">
      <c r="A2034" s="50">
        <v>21</v>
      </c>
      <c r="B2034" s="50" t="s">
        <v>571</v>
      </c>
      <c r="C2034" s="50" t="s">
        <v>23</v>
      </c>
      <c r="D2034" s="50" t="s">
        <v>572</v>
      </c>
      <c r="E2034" s="51">
        <v>43761</v>
      </c>
      <c r="F2034" s="51">
        <v>47741</v>
      </c>
      <c r="G2034" s="51">
        <v>43899</v>
      </c>
      <c r="H2034" s="52">
        <v>0.07</v>
      </c>
      <c r="I2034" s="53">
        <v>5000000000</v>
      </c>
      <c r="J2034" s="54">
        <v>98.65971431</v>
      </c>
      <c r="K2034" s="54">
        <v>4932985715.5</v>
      </c>
      <c r="L2034" s="54">
        <v>100</v>
      </c>
      <c r="M2034" s="55">
        <v>99.5</v>
      </c>
      <c r="N2034" s="56">
        <v>2</v>
      </c>
      <c r="O2034" s="52" t="e">
        <f>YIELD(E2034,F2034,H2034,J2034,L2034,N2034,2)</f>
        <v>#NAME?</v>
      </c>
      <c r="P2034" s="52" t="e">
        <f>YIELD(E2034,F2034,H2034,M2034,L2034,N2034,2)</f>
        <v>#NAME?</v>
      </c>
      <c r="Q2034" s="52">
        <f>H2034*L2034/M2034</f>
        <v>0.070351758793969862</v>
      </c>
      <c r="R2034" s="54">
        <f>I2034*O2034</f>
        <v>0</v>
      </c>
      <c r="S2034" s="52">
        <f>R2034/$I$2078</f>
        <v>0</v>
      </c>
      <c r="T2034" s="54">
        <f>I2034*M2034/100-K2034</f>
        <v>42014284.5</v>
      </c>
      <c r="U2034" s="46">
        <f>T2034/K2034</f>
        <v>0.0085170091549193749</v>
      </c>
    </row>
    <row r="2035">
      <c r="A2035" s="50">
        <v>22</v>
      </c>
      <c r="B2035" s="50" t="s">
        <v>571</v>
      </c>
      <c r="C2035" s="50" t="s">
        <v>23</v>
      </c>
      <c r="D2035" s="50" t="s">
        <v>572</v>
      </c>
      <c r="E2035" s="51">
        <v>43766</v>
      </c>
      <c r="F2035" s="51">
        <v>47741</v>
      </c>
      <c r="G2035" s="51">
        <v>43899</v>
      </c>
      <c r="H2035" s="52">
        <v>0.07</v>
      </c>
      <c r="I2035" s="53">
        <v>20000000000</v>
      </c>
      <c r="J2035" s="54">
        <v>98.65971431</v>
      </c>
      <c r="K2035" s="54">
        <v>19731942862</v>
      </c>
      <c r="L2035" s="54">
        <v>100</v>
      </c>
      <c r="M2035" s="55">
        <v>99.5</v>
      </c>
      <c r="N2035" s="56">
        <v>2</v>
      </c>
      <c r="O2035" s="52" t="e">
        <f>YIELD(E2035,F2035,H2035,J2035,L2035,N2035,2)</f>
        <v>#NAME?</v>
      </c>
      <c r="P2035" s="52" t="e">
        <f>YIELD(E2035,F2035,H2035,M2035,L2035,N2035,2)</f>
        <v>#NAME?</v>
      </c>
      <c r="Q2035" s="52">
        <f>H2035*L2035/M2035</f>
        <v>0.070351758793969862</v>
      </c>
      <c r="R2035" s="54">
        <f>I2035*O2035</f>
        <v>0</v>
      </c>
      <c r="S2035" s="52">
        <f>R2035/$I$2078</f>
        <v>0</v>
      </c>
      <c r="T2035" s="54">
        <f>I2035*M2035/100-K2035</f>
        <v>168057138</v>
      </c>
      <c r="U2035" s="46">
        <f>T2035/K2035</f>
        <v>0.0085170091549193749</v>
      </c>
    </row>
    <row r="2036">
      <c r="A2036" s="50">
        <v>23</v>
      </c>
      <c r="B2036" s="50" t="s">
        <v>571</v>
      </c>
      <c r="C2036" s="50" t="s">
        <v>23</v>
      </c>
      <c r="D2036" s="50" t="s">
        <v>572</v>
      </c>
      <c r="E2036" s="51">
        <v>43822</v>
      </c>
      <c r="F2036" s="51">
        <v>47741</v>
      </c>
      <c r="G2036" s="51">
        <v>43899</v>
      </c>
      <c r="H2036" s="52">
        <v>0.07</v>
      </c>
      <c r="I2036" s="53">
        <v>20000000000</v>
      </c>
      <c r="J2036" s="54">
        <v>98.65971431</v>
      </c>
      <c r="K2036" s="54">
        <v>19731942862</v>
      </c>
      <c r="L2036" s="54">
        <v>100</v>
      </c>
      <c r="M2036" s="55">
        <v>99.5</v>
      </c>
      <c r="N2036" s="56">
        <v>2</v>
      </c>
      <c r="O2036" s="52" t="e">
        <f>YIELD(E2036,F2036,H2036,J2036,L2036,N2036,2)</f>
        <v>#NAME?</v>
      </c>
      <c r="P2036" s="52" t="e">
        <f>YIELD(E2036,F2036,H2036,M2036,L2036,N2036,2)</f>
        <v>#NAME?</v>
      </c>
      <c r="Q2036" s="52">
        <f>H2036*L2036/M2036</f>
        <v>0.070351758793969862</v>
      </c>
      <c r="R2036" s="54">
        <f>I2036*O2036</f>
        <v>0</v>
      </c>
      <c r="S2036" s="52">
        <f>R2036/$I$2078</f>
        <v>0</v>
      </c>
      <c r="T2036" s="54">
        <f>I2036*M2036/100-K2036</f>
        <v>168057138</v>
      </c>
      <c r="U2036" s="46">
        <f>T2036/K2036</f>
        <v>0.0085170091549193749</v>
      </c>
    </row>
    <row r="2037">
      <c r="A2037" s="50">
        <v>24</v>
      </c>
      <c r="B2037" s="50" t="s">
        <v>571</v>
      </c>
      <c r="C2037" s="50" t="s">
        <v>23</v>
      </c>
      <c r="D2037" s="50" t="s">
        <v>572</v>
      </c>
      <c r="E2037" s="51">
        <v>43860</v>
      </c>
      <c r="F2037" s="51">
        <v>47741</v>
      </c>
      <c r="G2037" s="51">
        <v>43899</v>
      </c>
      <c r="H2037" s="52">
        <v>0.07</v>
      </c>
      <c r="I2037" s="53">
        <v>3000000000</v>
      </c>
      <c r="J2037" s="54">
        <v>98.65971431</v>
      </c>
      <c r="K2037" s="54">
        <v>2959791429.2999997</v>
      </c>
      <c r="L2037" s="54">
        <v>100</v>
      </c>
      <c r="M2037" s="55">
        <v>99.5</v>
      </c>
      <c r="N2037" s="56">
        <v>2</v>
      </c>
      <c r="O2037" s="52" t="e">
        <f>YIELD(E2037,F2037,H2037,J2037,L2037,N2037,2)</f>
        <v>#NAME?</v>
      </c>
      <c r="P2037" s="52" t="e">
        <f>YIELD(E2037,F2037,H2037,M2037,L2037,N2037,2)</f>
        <v>#NAME?</v>
      </c>
      <c r="Q2037" s="52">
        <f>H2037*L2037/M2037</f>
        <v>0.070351758793969862</v>
      </c>
      <c r="R2037" s="54">
        <f>I2037*O2037</f>
        <v>0</v>
      </c>
      <c r="S2037" s="52">
        <f>R2037/$I$2078</f>
        <v>0</v>
      </c>
      <c r="T2037" s="54">
        <f>I2037*M2037/100-K2037</f>
        <v>25208570.700000286</v>
      </c>
      <c r="U2037" s="46">
        <f>T2037/K2037</f>
        <v>0.0085170091549194721</v>
      </c>
    </row>
    <row r="2038">
      <c r="A2038" s="50">
        <v>25</v>
      </c>
      <c r="B2038" s="50" t="s">
        <v>692</v>
      </c>
      <c r="C2038" s="50" t="s">
        <v>23</v>
      </c>
      <c r="D2038" s="50" t="s">
        <v>693</v>
      </c>
      <c r="E2038" s="51">
        <v>43789</v>
      </c>
      <c r="F2038" s="51">
        <v>51241</v>
      </c>
      <c r="G2038" s="51">
        <v>43899</v>
      </c>
      <c r="H2038" s="52">
        <v>0.075</v>
      </c>
      <c r="I2038" s="53">
        <v>10000000000</v>
      </c>
      <c r="J2038" s="54">
        <v>99.95</v>
      </c>
      <c r="K2038" s="54">
        <v>9995000000</v>
      </c>
      <c r="L2038" s="54">
        <v>100</v>
      </c>
      <c r="M2038" s="55">
        <v>100.0547</v>
      </c>
      <c r="N2038" s="56">
        <v>2</v>
      </c>
      <c r="O2038" s="52" t="e">
        <f>YIELD(E2038,F2038,H2038,J2038,L2038,N2038,2)</f>
        <v>#NAME?</v>
      </c>
      <c r="P2038" s="52" t="e">
        <f>YIELD(E2038,F2038,H2038,M2038,L2038,N2038,2)</f>
        <v>#NAME?</v>
      </c>
      <c r="Q2038" s="52">
        <f>H2038*L2038/M2038</f>
        <v>0.074958997428406671</v>
      </c>
      <c r="R2038" s="54">
        <f>I2038*O2038</f>
        <v>0</v>
      </c>
      <c r="S2038" s="52">
        <f>R2038/$I$2078</f>
        <v>0</v>
      </c>
      <c r="T2038" s="54">
        <f>I2038*M2038/100-K2038</f>
        <v>10470000</v>
      </c>
      <c r="U2038" s="46">
        <f>T2038/K2038</f>
        <v>0.0010475237618809406</v>
      </c>
    </row>
    <row r="2039">
      <c r="A2039" s="50">
        <v>26</v>
      </c>
      <c r="B2039" s="50" t="s">
        <v>786</v>
      </c>
      <c r="C2039" s="50" t="s">
        <v>23</v>
      </c>
      <c r="D2039" s="50" t="s">
        <v>787</v>
      </c>
      <c r="E2039" s="51">
        <v>43816</v>
      </c>
      <c r="F2039" s="51">
        <v>44733</v>
      </c>
      <c r="G2039" s="51">
        <v>43899</v>
      </c>
      <c r="H2039" s="52">
        <v>0.105</v>
      </c>
      <c r="I2039" s="53">
        <v>2500000000</v>
      </c>
      <c r="J2039" s="54">
        <v>102.38</v>
      </c>
      <c r="K2039" s="54">
        <v>2559500000</v>
      </c>
      <c r="L2039" s="54">
        <v>100</v>
      </c>
      <c r="M2039" s="55">
        <v>103.4684</v>
      </c>
      <c r="N2039" s="56">
        <v>4</v>
      </c>
      <c r="O2039" s="52" t="e">
        <f>YIELD(E2039,F2039,H2039,J2039,L2039,N2039,2)</f>
        <v>#NAME?</v>
      </c>
      <c r="P2039" s="52" t="e">
        <f>YIELD(E2039,F2039,H2039,M2039,L2039,N2039,2)</f>
        <v>#NAME?</v>
      </c>
      <c r="Q2039" s="52">
        <f>H2039*L2039/M2039</f>
        <v>0.10148025870700619</v>
      </c>
      <c r="R2039" s="54">
        <f>I2039*O2039</f>
        <v>0</v>
      </c>
      <c r="S2039" s="52">
        <f>R2039/$I$2078</f>
        <v>0</v>
      </c>
      <c r="T2039" s="54">
        <f>I2039*M2039/100-K2039</f>
        <v>27210000</v>
      </c>
      <c r="U2039" s="46">
        <f>T2039/K2039</f>
        <v>0.010630982613791756</v>
      </c>
    </row>
    <row r="2040">
      <c r="A2040" s="50">
        <v>27</v>
      </c>
      <c r="B2040" s="50" t="s">
        <v>616</v>
      </c>
      <c r="C2040" s="50" t="s">
        <v>23</v>
      </c>
      <c r="D2040" s="50" t="s">
        <v>617</v>
      </c>
      <c r="E2040" s="51">
        <v>43816</v>
      </c>
      <c r="F2040" s="51">
        <v>44019</v>
      </c>
      <c r="G2040" s="51">
        <v>43899</v>
      </c>
      <c r="H2040" s="52">
        <v>0.125</v>
      </c>
      <c r="I2040" s="53">
        <v>3000000000</v>
      </c>
      <c r="J2040" s="54">
        <v>103.97471667</v>
      </c>
      <c r="K2040" s="54">
        <v>3119241500.1000004</v>
      </c>
      <c r="L2040" s="54">
        <v>100</v>
      </c>
      <c r="M2040" s="55">
        <v>101.2406</v>
      </c>
      <c r="N2040" s="56">
        <v>4</v>
      </c>
      <c r="O2040" s="52" t="e">
        <f>YIELD(E2040,F2040,H2040,J2040,L2040,N2040,2)</f>
        <v>#NAME?</v>
      </c>
      <c r="P2040" s="52" t="e">
        <f>YIELD(E2040,F2040,H2040,M2040,L2040,N2040,2)</f>
        <v>#NAME?</v>
      </c>
      <c r="Q2040" s="52">
        <f>H2040*L2040/M2040</f>
        <v>0.12346825285507988</v>
      </c>
      <c r="R2040" s="54">
        <f>I2040*O2040</f>
        <v>0</v>
      </c>
      <c r="S2040" s="52">
        <f>R2040/$I$2078</f>
        <v>0</v>
      </c>
      <c r="T2040" s="54">
        <f>I2040*M2040/100-K2040</f>
        <v>-82023500.100000381</v>
      </c>
      <c r="U2040" s="46">
        <f>T2040/K2040</f>
        <v>-0.026295976152334078</v>
      </c>
    </row>
    <row r="2041">
      <c r="A2041" s="50">
        <v>28</v>
      </c>
      <c r="B2041" s="50" t="s">
        <v>618</v>
      </c>
      <c r="C2041" s="50" t="s">
        <v>23</v>
      </c>
      <c r="D2041" s="50" t="s">
        <v>619</v>
      </c>
      <c r="E2041" s="51">
        <v>43844</v>
      </c>
      <c r="F2041" s="51">
        <v>43920</v>
      </c>
      <c r="G2041" s="51">
        <v>43899</v>
      </c>
      <c r="H2041" s="52">
        <v>0.108</v>
      </c>
      <c r="I2041" s="53">
        <v>14000000000</v>
      </c>
      <c r="J2041" s="54">
        <v>100.95</v>
      </c>
      <c r="K2041" s="54">
        <v>14133000000</v>
      </c>
      <c r="L2041" s="54">
        <v>100</v>
      </c>
      <c r="M2041" s="55">
        <v>100.2322</v>
      </c>
      <c r="N2041" s="56">
        <v>4</v>
      </c>
      <c r="O2041" s="52" t="e">
        <f>YIELD(E2041,F2041,H2041,J2041,L2041,N2041,2)</f>
        <v>#NAME?</v>
      </c>
      <c r="P2041" s="52" t="e">
        <f>YIELD(E2041,F2041,H2041,M2041,L2041,N2041,2)</f>
        <v>#NAME?</v>
      </c>
      <c r="Q2041" s="52">
        <f>H2041*L2041/M2041</f>
        <v>0.10774980495289938</v>
      </c>
      <c r="R2041" s="54">
        <f>I2041*O2041</f>
        <v>0</v>
      </c>
      <c r="S2041" s="52">
        <f>R2041/$I$2078</f>
        <v>0</v>
      </c>
      <c r="T2041" s="54">
        <f>I2041*M2041/100-K2041</f>
        <v>-100492000</v>
      </c>
      <c r="U2041" s="46">
        <f>T2041/K2041</f>
        <v>-0.0071104507181773153</v>
      </c>
    </row>
    <row r="2042">
      <c r="A2042" s="50">
        <v>29</v>
      </c>
      <c r="B2042" s="50" t="s">
        <v>573</v>
      </c>
      <c r="C2042" s="50" t="s">
        <v>23</v>
      </c>
      <c r="D2042" s="50" t="s">
        <v>574</v>
      </c>
      <c r="E2042" s="51">
        <v>43808</v>
      </c>
      <c r="F2042" s="51">
        <v>44726</v>
      </c>
      <c r="G2042" s="51">
        <v>43899</v>
      </c>
      <c r="H2042" s="52">
        <v>0.113</v>
      </c>
      <c r="I2042" s="53">
        <v>11500000000</v>
      </c>
      <c r="J2042" s="54">
        <v>104.21</v>
      </c>
      <c r="K2042" s="54">
        <v>11984150000</v>
      </c>
      <c r="L2042" s="54">
        <v>100</v>
      </c>
      <c r="M2042" s="55">
        <v>107.0802</v>
      </c>
      <c r="N2042" s="56">
        <v>4</v>
      </c>
      <c r="O2042" s="52" t="e">
        <f>YIELD(E2042,F2042,H2042,J2042,L2042,N2042,2)</f>
        <v>#NAME?</v>
      </c>
      <c r="P2042" s="52" t="e">
        <f>YIELD(E2042,F2042,H2042,M2042,L2042,N2042,2)</f>
        <v>#NAME?</v>
      </c>
      <c r="Q2042" s="52">
        <f>H2042*L2042/M2042</f>
        <v>0.10552837966309364</v>
      </c>
      <c r="R2042" s="54">
        <f>I2042*O2042</f>
        <v>0</v>
      </c>
      <c r="S2042" s="52">
        <f>R2042/$I$2078</f>
        <v>0</v>
      </c>
      <c r="T2042" s="54">
        <f>I2042*M2042/100-K2042</f>
        <v>330073000</v>
      </c>
      <c r="U2042" s="46">
        <f>T2042/K2042</f>
        <v>0.027542462335668361</v>
      </c>
    </row>
    <row r="2043">
      <c r="A2043" s="50">
        <v>30</v>
      </c>
      <c r="B2043" s="50" t="s">
        <v>575</v>
      </c>
      <c r="C2043" s="50" t="s">
        <v>23</v>
      </c>
      <c r="D2043" s="50" t="s">
        <v>576</v>
      </c>
      <c r="E2043" s="51">
        <v>43570</v>
      </c>
      <c r="F2043" s="51">
        <v>44284</v>
      </c>
      <c r="G2043" s="51">
        <v>43899</v>
      </c>
      <c r="H2043" s="52">
        <v>0.0875</v>
      </c>
      <c r="I2043" s="53">
        <v>4000000000</v>
      </c>
      <c r="J2043" s="54">
        <v>98.91</v>
      </c>
      <c r="K2043" s="54">
        <v>3956400000</v>
      </c>
      <c r="L2043" s="54">
        <v>100</v>
      </c>
      <c r="M2043" s="55">
        <v>100.2498</v>
      </c>
      <c r="N2043" s="56">
        <v>4</v>
      </c>
      <c r="O2043" s="52" t="e">
        <f>YIELD(E2043,F2043,H2043,J2043,L2043,N2043,2)</f>
        <v>#NAME?</v>
      </c>
      <c r="P2043" s="52" t="e">
        <f>YIELD(E2043,F2043,H2043,M2043,L2043,N2043,2)</f>
        <v>#NAME?</v>
      </c>
      <c r="Q2043" s="52">
        <f>H2043*L2043/M2043</f>
        <v>0.087281969639839682</v>
      </c>
      <c r="R2043" s="54">
        <f>I2043*O2043</f>
        <v>0</v>
      </c>
      <c r="S2043" s="52">
        <f>R2043/$I$2078</f>
        <v>0</v>
      </c>
      <c r="T2043" s="54">
        <f>I2043*M2043/100-K2043</f>
        <v>53592000</v>
      </c>
      <c r="U2043" s="46">
        <f>T2043/K2043</f>
        <v>0.013545647558386413</v>
      </c>
    </row>
    <row r="2044">
      <c r="A2044" s="50">
        <v>31</v>
      </c>
      <c r="B2044" s="50" t="s">
        <v>845</v>
      </c>
      <c r="C2044" s="50" t="s">
        <v>23</v>
      </c>
      <c r="D2044" s="50" t="s">
        <v>846</v>
      </c>
      <c r="E2044" s="51">
        <v>43763</v>
      </c>
      <c r="F2044" s="51">
        <v>45014</v>
      </c>
      <c r="G2044" s="51">
        <v>43899</v>
      </c>
      <c r="H2044" s="52">
        <v>0.0915</v>
      </c>
      <c r="I2044" s="53">
        <v>500000000</v>
      </c>
      <c r="J2044" s="54">
        <v>101.55</v>
      </c>
      <c r="K2044" s="54">
        <v>507750000</v>
      </c>
      <c r="L2044" s="54">
        <v>100</v>
      </c>
      <c r="M2044" s="55">
        <v>101.5687</v>
      </c>
      <c r="N2044" s="56">
        <v>4</v>
      </c>
      <c r="O2044" s="52" t="e">
        <f>YIELD(E2044,F2044,H2044,J2044,L2044,N2044,2)</f>
        <v>#NAME?</v>
      </c>
      <c r="P2044" s="52" t="e">
        <f>YIELD(E2044,F2044,H2044,M2044,L2044,N2044,2)</f>
        <v>#NAME?</v>
      </c>
      <c r="Q2044" s="52">
        <f>H2044*L2044/M2044</f>
        <v>0.090086808239152411</v>
      </c>
      <c r="R2044" s="54">
        <f>I2044*O2044</f>
        <v>0</v>
      </c>
      <c r="S2044" s="52">
        <f>R2044/$I$2078</f>
        <v>0</v>
      </c>
      <c r="T2044" s="54">
        <f>I2044*M2044/100-K2044</f>
        <v>93500</v>
      </c>
      <c r="U2044" s="46">
        <f>T2044/K2044</f>
        <v>0.00018414574101427867</v>
      </c>
    </row>
    <row r="2045">
      <c r="A2045" s="50">
        <v>32</v>
      </c>
      <c r="B2045" s="50" t="s">
        <v>549</v>
      </c>
      <c r="C2045" s="50" t="s">
        <v>23</v>
      </c>
      <c r="D2045" s="50" t="s">
        <v>550</v>
      </c>
      <c r="E2045" s="51">
        <v>43717</v>
      </c>
      <c r="F2045" s="51">
        <v>44171</v>
      </c>
      <c r="G2045" s="51">
        <v>43899</v>
      </c>
      <c r="H2045" s="52">
        <v>0.099</v>
      </c>
      <c r="I2045" s="53">
        <v>1000000000</v>
      </c>
      <c r="J2045" s="54">
        <v>101.588</v>
      </c>
      <c r="K2045" s="54">
        <v>1015880000</v>
      </c>
      <c r="L2045" s="54">
        <v>100</v>
      </c>
      <c r="M2045" s="55">
        <v>102.4356</v>
      </c>
      <c r="N2045" s="56">
        <v>4</v>
      </c>
      <c r="O2045" s="52" t="e">
        <f>YIELD(E2045,F2045,H2045,J2045,L2045,N2045,2)</f>
        <v>#NAME?</v>
      </c>
      <c r="P2045" s="52" t="e">
        <f>YIELD(E2045,F2045,H2045,M2045,L2045,N2045,2)</f>
        <v>#NAME?</v>
      </c>
      <c r="Q2045" s="52">
        <f>H2045*L2045/M2045</f>
        <v>0.096646087883509257</v>
      </c>
      <c r="R2045" s="54">
        <f>I2045*O2045</f>
        <v>0</v>
      </c>
      <c r="S2045" s="52">
        <f>R2045/$I$2078</f>
        <v>0</v>
      </c>
      <c r="T2045" s="54">
        <f>I2045*M2045/100-K2045</f>
        <v>8476000</v>
      </c>
      <c r="U2045" s="46">
        <f>T2045/K2045</f>
        <v>0.0083435051384021727</v>
      </c>
    </row>
    <row r="2046">
      <c r="A2046" s="50">
        <v>33</v>
      </c>
      <c r="B2046" s="50" t="s">
        <v>549</v>
      </c>
      <c r="C2046" s="50" t="s">
        <v>23</v>
      </c>
      <c r="D2046" s="50" t="s">
        <v>550</v>
      </c>
      <c r="E2046" s="51">
        <v>43763</v>
      </c>
      <c r="F2046" s="51">
        <v>44171</v>
      </c>
      <c r="G2046" s="51">
        <v>43899</v>
      </c>
      <c r="H2046" s="52">
        <v>0.099</v>
      </c>
      <c r="I2046" s="53">
        <v>500000000</v>
      </c>
      <c r="J2046" s="54">
        <v>101.588</v>
      </c>
      <c r="K2046" s="54">
        <v>507940000</v>
      </c>
      <c r="L2046" s="54">
        <v>100</v>
      </c>
      <c r="M2046" s="55">
        <v>102.4356</v>
      </c>
      <c r="N2046" s="56">
        <v>4</v>
      </c>
      <c r="O2046" s="52" t="e">
        <f>YIELD(E2046,F2046,H2046,J2046,L2046,N2046,2)</f>
        <v>#NAME?</v>
      </c>
      <c r="P2046" s="52" t="e">
        <f>YIELD(E2046,F2046,H2046,M2046,L2046,N2046,2)</f>
        <v>#NAME?</v>
      </c>
      <c r="Q2046" s="52">
        <f>H2046*L2046/M2046</f>
        <v>0.096646087883509257</v>
      </c>
      <c r="R2046" s="54">
        <f>I2046*O2046</f>
        <v>0</v>
      </c>
      <c r="S2046" s="52">
        <f>R2046/$I$2078</f>
        <v>0</v>
      </c>
      <c r="T2046" s="54">
        <f>I2046*M2046/100-K2046</f>
        <v>4238000</v>
      </c>
      <c r="U2046" s="46">
        <f>T2046/K2046</f>
        <v>0.0083435051384021727</v>
      </c>
    </row>
    <row r="2047">
      <c r="A2047" s="50">
        <v>34</v>
      </c>
      <c r="B2047" s="50" t="s">
        <v>666</v>
      </c>
      <c r="C2047" s="50" t="s">
        <v>23</v>
      </c>
      <c r="D2047" s="50" t="s">
        <v>667</v>
      </c>
      <c r="E2047" s="51">
        <v>43839</v>
      </c>
      <c r="F2047" s="51">
        <v>44828</v>
      </c>
      <c r="G2047" s="51">
        <v>43899</v>
      </c>
      <c r="H2047" s="52">
        <v>0.0925</v>
      </c>
      <c r="I2047" s="53">
        <v>4000000000</v>
      </c>
      <c r="J2047" s="54">
        <v>99.4428</v>
      </c>
      <c r="K2047" s="54">
        <v>3977712000</v>
      </c>
      <c r="L2047" s="54">
        <v>100</v>
      </c>
      <c r="M2047" s="55">
        <v>104.5558</v>
      </c>
      <c r="N2047" s="56">
        <v>4</v>
      </c>
      <c r="O2047" s="52" t="e">
        <f>YIELD(E2047,F2047,H2047,J2047,L2047,N2047,2)</f>
        <v>#NAME?</v>
      </c>
      <c r="P2047" s="52" t="e">
        <f>YIELD(E2047,F2047,H2047,M2047,L2047,N2047,2)</f>
        <v>#NAME?</v>
      </c>
      <c r="Q2047" s="52">
        <f>H2047*L2047/M2047</f>
        <v>0.088469506234948231</v>
      </c>
      <c r="R2047" s="54">
        <f>I2047*O2047</f>
        <v>0</v>
      </c>
      <c r="S2047" s="52">
        <f>R2047/$I$2078</f>
        <v>0</v>
      </c>
      <c r="T2047" s="54">
        <f>I2047*M2047/100-K2047</f>
        <v>204520000</v>
      </c>
      <c r="U2047" s="46">
        <f>T2047/K2047</f>
        <v>0.051416492697309406</v>
      </c>
    </row>
    <row r="2048">
      <c r="A2048" s="50">
        <v>35</v>
      </c>
      <c r="B2048" s="50" t="s">
        <v>876</v>
      </c>
      <c r="C2048" s="50" t="s">
        <v>23</v>
      </c>
      <c r="D2048" s="50" t="s">
        <v>877</v>
      </c>
      <c r="E2048" s="51">
        <v>43563</v>
      </c>
      <c r="F2048" s="51">
        <v>50086</v>
      </c>
      <c r="G2048" s="51">
        <v>43899</v>
      </c>
      <c r="H2048" s="52">
        <v>0.061</v>
      </c>
      <c r="I2048" s="53">
        <v>2000000000</v>
      </c>
      <c r="J2048" s="54">
        <v>78.67</v>
      </c>
      <c r="K2048" s="54">
        <v>1573400000</v>
      </c>
      <c r="L2048" s="54">
        <v>100</v>
      </c>
      <c r="M2048" s="55">
        <v>83.5121</v>
      </c>
      <c r="N2048" s="56">
        <v>2</v>
      </c>
      <c r="O2048" s="52" t="e">
        <f>YIELD(E2048,F2048,H2048,J2048,L2048,N2048,2)</f>
        <v>#NAME?</v>
      </c>
      <c r="P2048" s="52" t="e">
        <f>YIELD(E2048,F2048,H2048,M2048,L2048,N2048,2)</f>
        <v>#NAME?</v>
      </c>
      <c r="Q2048" s="52">
        <f>H2048*L2048/M2048</f>
        <v>0.073043307496757942</v>
      </c>
      <c r="R2048" s="54">
        <f>I2048*O2048</f>
        <v>0</v>
      </c>
      <c r="S2048" s="52">
        <f>R2048/$I$2078</f>
        <v>0</v>
      </c>
      <c r="T2048" s="54">
        <f>I2048*M2048/100-K2048</f>
        <v>96842000</v>
      </c>
      <c r="U2048" s="46">
        <f>T2048/K2048</f>
        <v>0.061549510613957033</v>
      </c>
    </row>
    <row r="2049">
      <c r="A2049" s="50">
        <v>36</v>
      </c>
      <c r="B2049" s="50" t="s">
        <v>288</v>
      </c>
      <c r="C2049" s="50" t="s">
        <v>23</v>
      </c>
      <c r="D2049" s="50" t="s">
        <v>289</v>
      </c>
      <c r="E2049" s="51">
        <v>43865</v>
      </c>
      <c r="F2049" s="51">
        <v>48167</v>
      </c>
      <c r="G2049" s="51">
        <v>43899</v>
      </c>
      <c r="H2049" s="52">
        <v>0.08875</v>
      </c>
      <c r="I2049" s="53">
        <v>1000000000</v>
      </c>
      <c r="J2049" s="54">
        <v>106.79011588</v>
      </c>
      <c r="K2049" s="54">
        <v>1067901158.8</v>
      </c>
      <c r="L2049" s="54">
        <v>100</v>
      </c>
      <c r="M2049" s="55">
        <v>109.7826</v>
      </c>
      <c r="N2049" s="56">
        <v>2</v>
      </c>
      <c r="O2049" s="52" t="e">
        <f>YIELD(E2049,F2049,H2049,J2049,L2049,N2049,2)</f>
        <v>#NAME?</v>
      </c>
      <c r="P2049" s="52" t="e">
        <f>YIELD(E2049,F2049,H2049,M2049,L2049,N2049,2)</f>
        <v>#NAME?</v>
      </c>
      <c r="Q2049" s="52">
        <f>H2049*L2049/M2049</f>
        <v>0.080841590561710142</v>
      </c>
      <c r="R2049" s="54">
        <f>I2049*O2049</f>
        <v>0</v>
      </c>
      <c r="S2049" s="52">
        <f>R2049/$I$2078</f>
        <v>0</v>
      </c>
      <c r="T2049" s="54">
        <f>I2049*M2049/100-K2049</f>
        <v>29924841.200000048</v>
      </c>
      <c r="U2049" s="46">
        <f>T2049/K2049</f>
        <v>0.028022107620546622</v>
      </c>
    </row>
    <row r="2050">
      <c r="A2050" s="50">
        <v>37</v>
      </c>
      <c r="B2050" s="50" t="s">
        <v>288</v>
      </c>
      <c r="C2050" s="50" t="s">
        <v>23</v>
      </c>
      <c r="D2050" s="50" t="s">
        <v>289</v>
      </c>
      <c r="E2050" s="51">
        <v>43816</v>
      </c>
      <c r="F2050" s="51">
        <v>48167</v>
      </c>
      <c r="G2050" s="51">
        <v>43899</v>
      </c>
      <c r="H2050" s="52">
        <v>0.08875</v>
      </c>
      <c r="I2050" s="53">
        <v>3000000000</v>
      </c>
      <c r="J2050" s="54">
        <v>106.79011588</v>
      </c>
      <c r="K2050" s="54">
        <v>3203703476.4</v>
      </c>
      <c r="L2050" s="54">
        <v>100</v>
      </c>
      <c r="M2050" s="55">
        <v>109.7826</v>
      </c>
      <c r="N2050" s="56">
        <v>2</v>
      </c>
      <c r="O2050" s="52" t="e">
        <f>YIELD(E2050,F2050,H2050,J2050,L2050,N2050,2)</f>
        <v>#NAME?</v>
      </c>
      <c r="P2050" s="52" t="e">
        <f>YIELD(E2050,F2050,H2050,M2050,L2050,N2050,2)</f>
        <v>#NAME?</v>
      </c>
      <c r="Q2050" s="52">
        <f>H2050*L2050/M2050</f>
        <v>0.080841590561710142</v>
      </c>
      <c r="R2050" s="54">
        <f>I2050*O2050</f>
        <v>0</v>
      </c>
      <c r="S2050" s="52">
        <f>R2050/$I$2078</f>
        <v>0</v>
      </c>
      <c r="T2050" s="54">
        <f>I2050*M2050/100-K2050</f>
        <v>89774523.5999999</v>
      </c>
      <c r="U2050" s="46">
        <f>T2050/K2050</f>
        <v>0.028022107620546546</v>
      </c>
    </row>
    <row r="2051">
      <c r="A2051" s="50">
        <v>38</v>
      </c>
      <c r="B2051" s="50" t="s">
        <v>288</v>
      </c>
      <c r="C2051" s="50" t="s">
        <v>23</v>
      </c>
      <c r="D2051" s="50" t="s">
        <v>289</v>
      </c>
      <c r="E2051" s="51">
        <v>43588</v>
      </c>
      <c r="F2051" s="51">
        <v>48167</v>
      </c>
      <c r="G2051" s="51">
        <v>43899</v>
      </c>
      <c r="H2051" s="52">
        <v>0.08875</v>
      </c>
      <c r="I2051" s="53">
        <v>2127000000</v>
      </c>
      <c r="J2051" s="54">
        <v>106.79011588</v>
      </c>
      <c r="K2051" s="54">
        <v>2271425764.7675996</v>
      </c>
      <c r="L2051" s="54">
        <v>100</v>
      </c>
      <c r="M2051" s="55">
        <v>109.7826</v>
      </c>
      <c r="N2051" s="56">
        <v>2</v>
      </c>
      <c r="O2051" s="52" t="e">
        <f>YIELD(E2051,F2051,H2051,J2051,L2051,N2051,2)</f>
        <v>#NAME?</v>
      </c>
      <c r="P2051" s="52" t="e">
        <f>YIELD(E2051,F2051,H2051,M2051,L2051,N2051,2)</f>
        <v>#NAME?</v>
      </c>
      <c r="Q2051" s="52">
        <f>H2051*L2051/M2051</f>
        <v>0.080841590561710142</v>
      </c>
      <c r="R2051" s="54">
        <f>I2051*O2051</f>
        <v>0</v>
      </c>
      <c r="S2051" s="52">
        <f>R2051/$I$2078</f>
        <v>0</v>
      </c>
      <c r="T2051" s="54">
        <f>I2051*M2051/100-K2051</f>
        <v>63650137.232400417</v>
      </c>
      <c r="U2051" s="46">
        <f>T2051/K2051</f>
        <v>0.028022107620546764</v>
      </c>
    </row>
    <row r="2052">
      <c r="A2052" s="50">
        <v>39</v>
      </c>
      <c r="B2052" s="50" t="s">
        <v>383</v>
      </c>
      <c r="C2052" s="50" t="s">
        <v>23</v>
      </c>
      <c r="D2052" s="50" t="s">
        <v>384</v>
      </c>
      <c r="E2052" s="51">
        <v>43500</v>
      </c>
      <c r="F2052" s="51">
        <v>44368</v>
      </c>
      <c r="G2052" s="51">
        <v>43899</v>
      </c>
      <c r="H2052" s="52">
        <v>0.09</v>
      </c>
      <c r="I2052" s="53">
        <v>2000000000</v>
      </c>
      <c r="J2052" s="54">
        <v>100.94</v>
      </c>
      <c r="K2052" s="54">
        <v>2018800000</v>
      </c>
      <c r="L2052" s="54">
        <v>100</v>
      </c>
      <c r="M2052" s="55">
        <v>102.1704</v>
      </c>
      <c r="N2052" s="56">
        <v>4</v>
      </c>
      <c r="O2052" s="52" t="e">
        <f>YIELD(E2052,F2052,H2052,J2052,L2052,N2052,2)</f>
        <v>#NAME?</v>
      </c>
      <c r="P2052" s="52" t="e">
        <f>YIELD(E2052,F2052,H2052,M2052,L2052,N2052,2)</f>
        <v>#NAME?</v>
      </c>
      <c r="Q2052" s="52">
        <f>H2052*L2052/M2052</f>
        <v>0.088088135115454186</v>
      </c>
      <c r="R2052" s="54">
        <f>I2052*O2052</f>
        <v>0</v>
      </c>
      <c r="S2052" s="52">
        <f>R2052/$I$2078</f>
        <v>0</v>
      </c>
      <c r="T2052" s="54">
        <f>I2052*M2052/100-K2052</f>
        <v>24608000</v>
      </c>
      <c r="U2052" s="46">
        <f>T2052/K2052</f>
        <v>0.01218941945710323</v>
      </c>
    </row>
    <row r="2053">
      <c r="A2053" s="50">
        <v>40</v>
      </c>
      <c r="B2053" s="50" t="s">
        <v>734</v>
      </c>
      <c r="C2053" s="50" t="s">
        <v>23</v>
      </c>
      <c r="D2053" s="50" t="s">
        <v>735</v>
      </c>
      <c r="E2053" s="51">
        <v>43839</v>
      </c>
      <c r="F2053" s="51">
        <v>50458</v>
      </c>
      <c r="G2053" s="51">
        <v>43899</v>
      </c>
      <c r="H2053" s="52">
        <v>0.0875</v>
      </c>
      <c r="I2053" s="53">
        <v>2300000000</v>
      </c>
      <c r="J2053" s="54">
        <v>100.65</v>
      </c>
      <c r="K2053" s="54">
        <v>2314950000</v>
      </c>
      <c r="L2053" s="54">
        <v>100</v>
      </c>
      <c r="M2053" s="55">
        <v>101.4435</v>
      </c>
      <c r="N2053" s="56">
        <v>4</v>
      </c>
      <c r="O2053" s="52" t="e">
        <f>YIELD(E2053,F2053,H2053,J2053,L2053,N2053,2)</f>
        <v>#NAME?</v>
      </c>
      <c r="P2053" s="52" t="e">
        <f>YIELD(E2053,F2053,H2053,M2053,L2053,N2053,2)</f>
        <v>#NAME?</v>
      </c>
      <c r="Q2053" s="52">
        <f>H2053*L2053/M2053</f>
        <v>0.086254910368826</v>
      </c>
      <c r="R2053" s="54">
        <f>I2053*O2053</f>
        <v>0</v>
      </c>
      <c r="S2053" s="52">
        <f>R2053/$I$2078</f>
        <v>0</v>
      </c>
      <c r="T2053" s="54">
        <f>I2053*M2053/100-K2053</f>
        <v>18250500</v>
      </c>
      <c r="U2053" s="46">
        <f>T2053/K2053</f>
        <v>0.0078837555886736212</v>
      </c>
    </row>
    <row r="2054">
      <c r="A2054" s="50">
        <v>41</v>
      </c>
      <c r="B2054" s="50" t="s">
        <v>389</v>
      </c>
      <c r="C2054" s="50" t="s">
        <v>23</v>
      </c>
      <c r="D2054" s="50" t="s">
        <v>390</v>
      </c>
      <c r="E2054" s="51">
        <v>43838</v>
      </c>
      <c r="F2054" s="51">
        <v>44383</v>
      </c>
      <c r="G2054" s="51">
        <v>43899</v>
      </c>
      <c r="H2054" s="52">
        <v>0.09</v>
      </c>
      <c r="I2054" s="53">
        <v>2000000000</v>
      </c>
      <c r="J2054" s="54">
        <v>97.48</v>
      </c>
      <c r="K2054" s="54">
        <v>1949600000</v>
      </c>
      <c r="L2054" s="54">
        <v>100</v>
      </c>
      <c r="M2054" s="55">
        <v>98.6093</v>
      </c>
      <c r="N2054" s="56">
        <v>4</v>
      </c>
      <c r="O2054" s="52" t="e">
        <f>YIELD(E2054,F2054,H2054,J2054,L2054,N2054,2)</f>
        <v>#NAME?</v>
      </c>
      <c r="P2054" s="52" t="e">
        <f>YIELD(E2054,F2054,H2054,M2054,L2054,N2054,2)</f>
        <v>#NAME?</v>
      </c>
      <c r="Q2054" s="52">
        <f>H2054*L2054/M2054</f>
        <v>0.091269281903431</v>
      </c>
      <c r="R2054" s="54">
        <f>I2054*O2054</f>
        <v>0</v>
      </c>
      <c r="S2054" s="52">
        <f>R2054/$I$2078</f>
        <v>0</v>
      </c>
      <c r="T2054" s="54">
        <f>I2054*M2054/100-K2054</f>
        <v>22586000</v>
      </c>
      <c r="U2054" s="46">
        <f>T2054/K2054</f>
        <v>0.011584940500615511</v>
      </c>
    </row>
    <row r="2055">
      <c r="A2055" s="50">
        <v>42</v>
      </c>
      <c r="B2055" s="50" t="s">
        <v>489</v>
      </c>
      <c r="C2055" s="50" t="s">
        <v>23</v>
      </c>
      <c r="D2055" s="50" t="s">
        <v>490</v>
      </c>
      <c r="E2055" s="51">
        <v>43888</v>
      </c>
      <c r="F2055" s="51">
        <v>44614</v>
      </c>
      <c r="G2055" s="51">
        <v>43899</v>
      </c>
      <c r="H2055" s="52">
        <v>0.1115</v>
      </c>
      <c r="I2055" s="53">
        <v>22000000000</v>
      </c>
      <c r="J2055" s="54">
        <v>100.64</v>
      </c>
      <c r="K2055" s="54">
        <v>22140800000</v>
      </c>
      <c r="L2055" s="54">
        <v>100</v>
      </c>
      <c r="M2055" s="55">
        <v>101.3541</v>
      </c>
      <c r="N2055" s="56">
        <v>4</v>
      </c>
      <c r="O2055" s="52" t="e">
        <f>YIELD(E2055,F2055,H2055,J2055,L2055,N2055,2)</f>
        <v>#NAME?</v>
      </c>
      <c r="P2055" s="52" t="e">
        <f>YIELD(E2055,F2055,H2055,M2055,L2055,N2055,2)</f>
        <v>#NAME?</v>
      </c>
      <c r="Q2055" s="52">
        <f>H2055*L2055/M2055</f>
        <v>0.11001034985264534</v>
      </c>
      <c r="R2055" s="54">
        <f>I2055*O2055</f>
        <v>0</v>
      </c>
      <c r="S2055" s="52">
        <f>R2055/$I$2078</f>
        <v>0</v>
      </c>
      <c r="T2055" s="54">
        <f>I2055*M2055/100-K2055</f>
        <v>157102000</v>
      </c>
      <c r="U2055" s="46">
        <f>T2055/K2055</f>
        <v>0.0070955882352941174</v>
      </c>
    </row>
    <row r="2056">
      <c r="A2056" s="50">
        <v>43</v>
      </c>
      <c r="B2056" s="50" t="s">
        <v>643</v>
      </c>
      <c r="C2056" s="50" t="s">
        <v>23</v>
      </c>
      <c r="D2056" s="50" t="s">
        <v>644</v>
      </c>
      <c r="E2056" s="51">
        <v>43810</v>
      </c>
      <c r="F2056" s="51">
        <v>43905</v>
      </c>
      <c r="G2056" s="51">
        <v>43899</v>
      </c>
      <c r="H2056" s="52">
        <v>0.0825</v>
      </c>
      <c r="I2056" s="53">
        <v>3500000000</v>
      </c>
      <c r="J2056" s="54">
        <v>100.92583333</v>
      </c>
      <c r="K2056" s="54">
        <v>3532404166.55</v>
      </c>
      <c r="L2056" s="54">
        <v>100</v>
      </c>
      <c r="M2056" s="55">
        <v>100.0139</v>
      </c>
      <c r="N2056" s="56">
        <v>4</v>
      </c>
      <c r="O2056" s="52" t="e">
        <f>YIELD(E2056,F2056,H2056,J2056,L2056,N2056,2)</f>
        <v>#NAME?</v>
      </c>
      <c r="P2056" s="52" t="e">
        <f>YIELD(E2056,F2056,H2056,M2056,L2056,N2056,2)</f>
        <v>#NAME?</v>
      </c>
      <c r="Q2056" s="52">
        <f>H2056*L2056/M2056</f>
        <v>0.08248853409376096</v>
      </c>
      <c r="R2056" s="54">
        <f>I2056*O2056</f>
        <v>0</v>
      </c>
      <c r="S2056" s="52">
        <f>R2056/$I$2078</f>
        <v>0</v>
      </c>
      <c r="T2056" s="54">
        <f>I2056*M2056/100-K2056</f>
        <v>-31917666.550000191</v>
      </c>
      <c r="U2056" s="46">
        <f>T2056/K2056</f>
        <v>-0.0090356779816544268</v>
      </c>
    </row>
    <row r="2057">
      <c r="A2057" s="50">
        <v>44</v>
      </c>
      <c r="B2057" s="50" t="s">
        <v>708</v>
      </c>
      <c r="C2057" s="50" t="s">
        <v>23</v>
      </c>
      <c r="D2057" s="50" t="s">
        <v>709</v>
      </c>
      <c r="E2057" s="51">
        <v>43760</v>
      </c>
      <c r="F2057" s="51">
        <v>44625</v>
      </c>
      <c r="G2057" s="51">
        <v>43899</v>
      </c>
      <c r="H2057" s="52">
        <v>0.0925</v>
      </c>
      <c r="I2057" s="53">
        <v>30000000000</v>
      </c>
      <c r="J2057" s="54">
        <v>104.02</v>
      </c>
      <c r="K2057" s="54">
        <v>31206000000</v>
      </c>
      <c r="L2057" s="54">
        <v>100</v>
      </c>
      <c r="M2057" s="55">
        <v>104.7376</v>
      </c>
      <c r="N2057" s="56">
        <v>4</v>
      </c>
      <c r="O2057" s="52" t="e">
        <f>YIELD(E2057,F2057,H2057,J2057,L2057,N2057,2)</f>
        <v>#NAME?</v>
      </c>
      <c r="P2057" s="52" t="e">
        <f>YIELD(E2057,F2057,H2057,M2057,L2057,N2057,2)</f>
        <v>#NAME?</v>
      </c>
      <c r="Q2057" s="52">
        <f>H2057*L2057/M2057</f>
        <v>0.088315943844426453</v>
      </c>
      <c r="R2057" s="54">
        <f>I2057*O2057</f>
        <v>0</v>
      </c>
      <c r="S2057" s="52">
        <f>R2057/$I$2078</f>
        <v>0</v>
      </c>
      <c r="T2057" s="54">
        <f>I2057*M2057/100-K2057</f>
        <v>215280000</v>
      </c>
      <c r="U2057" s="46">
        <f>T2057/K2057</f>
        <v>0.0068986733320515288</v>
      </c>
    </row>
    <row r="2058">
      <c r="A2058" s="50">
        <v>45</v>
      </c>
      <c r="B2058" s="50" t="s">
        <v>252</v>
      </c>
      <c r="C2058" s="50" t="s">
        <v>23</v>
      </c>
      <c r="D2058" s="50" t="s">
        <v>253</v>
      </c>
      <c r="E2058" s="51">
        <v>43886</v>
      </c>
      <c r="F2058" s="51">
        <v>44765</v>
      </c>
      <c r="G2058" s="51">
        <v>43899</v>
      </c>
      <c r="H2058" s="52">
        <v>0.09</v>
      </c>
      <c r="I2058" s="53">
        <v>5000000000</v>
      </c>
      <c r="J2058" s="54">
        <v>104.77</v>
      </c>
      <c r="K2058" s="54">
        <v>5238500000</v>
      </c>
      <c r="L2058" s="54">
        <v>100</v>
      </c>
      <c r="M2058" s="55">
        <v>104.861</v>
      </c>
      <c r="N2058" s="56">
        <v>4</v>
      </c>
      <c r="O2058" s="52" t="e">
        <f>YIELD(E2058,F2058,H2058,J2058,L2058,N2058,2)</f>
        <v>#NAME?</v>
      </c>
      <c r="P2058" s="52" t="e">
        <f>YIELD(E2058,F2058,H2058,M2058,L2058,N2058,2)</f>
        <v>#NAME?</v>
      </c>
      <c r="Q2058" s="52">
        <f>H2058*L2058/M2058</f>
        <v>0.085827905513012462</v>
      </c>
      <c r="R2058" s="54">
        <f>I2058*O2058</f>
        <v>0</v>
      </c>
      <c r="S2058" s="52">
        <f>R2058/$I$2078</f>
        <v>0</v>
      </c>
      <c r="T2058" s="54">
        <f>I2058*M2058/100-K2058</f>
        <v>4550000</v>
      </c>
      <c r="U2058" s="46">
        <f>T2058/K2058</f>
        <v>0.00086856924692182882</v>
      </c>
    </row>
    <row r="2059">
      <c r="A2059" s="50">
        <v>46</v>
      </c>
      <c r="B2059" s="50" t="s">
        <v>254</v>
      </c>
      <c r="C2059" s="50" t="s">
        <v>23</v>
      </c>
      <c r="D2059" s="50" t="s">
        <v>255</v>
      </c>
      <c r="E2059" s="51">
        <v>43816</v>
      </c>
      <c r="F2059" s="51">
        <v>45496</v>
      </c>
      <c r="G2059" s="51">
        <v>43899</v>
      </c>
      <c r="H2059" s="52">
        <v>0.0925</v>
      </c>
      <c r="I2059" s="53">
        <v>6000000000</v>
      </c>
      <c r="J2059" s="54">
        <v>105.09</v>
      </c>
      <c r="K2059" s="54">
        <v>6305400000</v>
      </c>
      <c r="L2059" s="54">
        <v>100</v>
      </c>
      <c r="M2059" s="55">
        <v>107.3258</v>
      </c>
      <c r="N2059" s="56">
        <v>4</v>
      </c>
      <c r="O2059" s="52" t="e">
        <f>YIELD(E2059,F2059,H2059,J2059,L2059,N2059,2)</f>
        <v>#NAME?</v>
      </c>
      <c r="P2059" s="52" t="e">
        <f>YIELD(E2059,F2059,H2059,M2059,L2059,N2059,2)</f>
        <v>#NAME?</v>
      </c>
      <c r="Q2059" s="52">
        <f>H2059*L2059/M2059</f>
        <v>0.086186173315269954</v>
      </c>
      <c r="R2059" s="54">
        <f>I2059*O2059</f>
        <v>0</v>
      </c>
      <c r="S2059" s="52">
        <f>R2059/$I$2078</f>
        <v>0</v>
      </c>
      <c r="T2059" s="54">
        <f>I2059*M2059/100-K2059</f>
        <v>134148000</v>
      </c>
      <c r="U2059" s="46">
        <f>T2059/K2059</f>
        <v>0.021275097535445809</v>
      </c>
    </row>
    <row r="2060">
      <c r="A2060" s="50">
        <v>47</v>
      </c>
      <c r="B2060" s="50" t="s">
        <v>674</v>
      </c>
      <c r="C2060" s="50" t="s">
        <v>23</v>
      </c>
      <c r="D2060" s="50" t="s">
        <v>675</v>
      </c>
      <c r="E2060" s="51">
        <v>43788</v>
      </c>
      <c r="F2060" s="51">
        <v>44515</v>
      </c>
      <c r="G2060" s="51">
        <v>43899</v>
      </c>
      <c r="H2060" s="52">
        <v>0.0925</v>
      </c>
      <c r="I2060" s="53">
        <v>3800000000</v>
      </c>
      <c r="J2060" s="54">
        <v>103.17</v>
      </c>
      <c r="K2060" s="54">
        <v>3920460000</v>
      </c>
      <c r="L2060" s="54">
        <v>100</v>
      </c>
      <c r="M2060" s="55">
        <v>104.1061</v>
      </c>
      <c r="N2060" s="56">
        <v>4</v>
      </c>
      <c r="O2060" s="52" t="e">
        <f>YIELD(E2060,F2060,H2060,J2060,L2060,N2060,2)</f>
        <v>#NAME?</v>
      </c>
      <c r="P2060" s="52" t="e">
        <f>YIELD(E2060,F2060,H2060,M2060,L2060,N2060,2)</f>
        <v>#NAME?</v>
      </c>
      <c r="Q2060" s="52">
        <f>H2060*L2060/M2060</f>
        <v>0.088851661910301125</v>
      </c>
      <c r="R2060" s="54">
        <f>I2060*O2060</f>
        <v>0</v>
      </c>
      <c r="S2060" s="52">
        <f>R2060/$I$2078</f>
        <v>0</v>
      </c>
      <c r="T2060" s="54">
        <f>I2060*M2060/100-K2060</f>
        <v>35571800</v>
      </c>
      <c r="U2060" s="46">
        <f>T2060/K2060</f>
        <v>0.0090733740428419109</v>
      </c>
    </row>
    <row r="2061">
      <c r="A2061" s="50">
        <v>48</v>
      </c>
      <c r="B2061" s="50" t="s">
        <v>401</v>
      </c>
      <c r="C2061" s="50" t="s">
        <v>23</v>
      </c>
      <c r="D2061" s="50" t="s">
        <v>402</v>
      </c>
      <c r="E2061" s="51">
        <v>41814</v>
      </c>
      <c r="F2061" s="51">
        <v>44196</v>
      </c>
      <c r="G2061" s="51">
        <v>43899</v>
      </c>
      <c r="H2061" s="52">
        <v>0</v>
      </c>
      <c r="I2061" s="53">
        <v>8726931477</v>
      </c>
      <c r="J2061" s="54">
        <v>100</v>
      </c>
      <c r="K2061" s="54">
        <v>8726931477</v>
      </c>
      <c r="L2061" s="54">
        <v>100</v>
      </c>
      <c r="M2061" s="55">
        <v>10</v>
      </c>
      <c r="N2061" s="56">
        <v>4</v>
      </c>
      <c r="O2061" s="52" t="e">
        <f>YIELD(E2061,F2061,H2061,J2061,L2061,N2061,2)</f>
        <v>#NAME?</v>
      </c>
      <c r="P2061" s="52" t="e">
        <f>YIELD(E2061,F2061,H2061,M2061,L2061,N2061,2)</f>
        <v>#NAME?</v>
      </c>
      <c r="Q2061" s="52">
        <f>H2061*L2061/M2061</f>
        <v>0</v>
      </c>
      <c r="R2061" s="54">
        <f>I2061*O2061</f>
        <v>0</v>
      </c>
      <c r="S2061" s="52">
        <f>R2061/$I$2078</f>
        <v>0</v>
      </c>
      <c r="T2061" s="54">
        <f>I2061*M2061/100-K2061</f>
        <v>-7854238329.3</v>
      </c>
      <c r="U2061" s="46">
        <f>T2061/K2061</f>
        <v>-0.9</v>
      </c>
    </row>
    <row r="2062">
      <c r="A2062" s="50">
        <v>49</v>
      </c>
      <c r="B2062" s="50" t="s">
        <v>401</v>
      </c>
      <c r="C2062" s="50" t="s">
        <v>23</v>
      </c>
      <c r="D2062" s="50" t="s">
        <v>402</v>
      </c>
      <c r="E2062" s="51">
        <v>41928</v>
      </c>
      <c r="F2062" s="51">
        <v>44196</v>
      </c>
      <c r="G2062" s="51">
        <v>43899</v>
      </c>
      <c r="H2062" s="52">
        <v>0</v>
      </c>
      <c r="I2062" s="53">
        <v>5000000000</v>
      </c>
      <c r="J2062" s="54">
        <v>100</v>
      </c>
      <c r="K2062" s="54">
        <v>5000000000</v>
      </c>
      <c r="L2062" s="54">
        <v>100</v>
      </c>
      <c r="M2062" s="55">
        <v>10</v>
      </c>
      <c r="N2062" s="56">
        <v>4</v>
      </c>
      <c r="O2062" s="52" t="e">
        <f>YIELD(E2062,F2062,H2062,J2062,L2062,N2062,2)</f>
        <v>#NAME?</v>
      </c>
      <c r="P2062" s="52" t="e">
        <f>YIELD(E2062,F2062,H2062,M2062,L2062,N2062,2)</f>
        <v>#NAME?</v>
      </c>
      <c r="Q2062" s="52">
        <f>H2062*L2062/M2062</f>
        <v>0</v>
      </c>
      <c r="R2062" s="54">
        <f>I2062*O2062</f>
        <v>0</v>
      </c>
      <c r="S2062" s="52">
        <f>R2062/$I$2078</f>
        <v>0</v>
      </c>
      <c r="T2062" s="54">
        <f>I2062*M2062/100-K2062</f>
        <v>-4500000000</v>
      </c>
      <c r="U2062" s="46">
        <f>T2062/K2062</f>
        <v>-0.9</v>
      </c>
    </row>
    <row r="2063">
      <c r="A2063" s="50">
        <v>50</v>
      </c>
      <c r="B2063" s="50" t="s">
        <v>714</v>
      </c>
      <c r="C2063" s="50" t="s">
        <v>23</v>
      </c>
      <c r="D2063" s="50" t="s">
        <v>715</v>
      </c>
      <c r="E2063" s="51">
        <v>43727</v>
      </c>
      <c r="F2063" s="51">
        <v>44823</v>
      </c>
      <c r="G2063" s="51">
        <v>43899</v>
      </c>
      <c r="H2063" s="52">
        <v>0.115</v>
      </c>
      <c r="I2063" s="53">
        <v>44500000000</v>
      </c>
      <c r="J2063" s="54">
        <v>100.04587821</v>
      </c>
      <c r="K2063" s="54">
        <v>44520415803.45</v>
      </c>
      <c r="L2063" s="54">
        <v>100</v>
      </c>
      <c r="M2063" s="55">
        <v>101.5191</v>
      </c>
      <c r="N2063" s="56">
        <v>4</v>
      </c>
      <c r="O2063" s="52" t="e">
        <f>YIELD(E2063,F2063,H2063,J2063,L2063,N2063,2)</f>
        <v>#NAME?</v>
      </c>
      <c r="P2063" s="52" t="e">
        <f>YIELD(E2063,F2063,H2063,M2063,L2063,N2063,2)</f>
        <v>#NAME?</v>
      </c>
      <c r="Q2063" s="52">
        <f>H2063*L2063/M2063</f>
        <v>0.11327917603682461</v>
      </c>
      <c r="R2063" s="54">
        <f>I2063*O2063</f>
        <v>0</v>
      </c>
      <c r="S2063" s="52">
        <f>R2063/$I$2078</f>
        <v>0</v>
      </c>
      <c r="T2063" s="54">
        <f>I2063*M2063/100-K2063</f>
        <v>655583696.550003</v>
      </c>
      <c r="U2063" s="46">
        <f>T2063/K2063</f>
        <v>0.014725462121564469</v>
      </c>
    </row>
    <row r="2064">
      <c r="A2064" s="50">
        <v>51</v>
      </c>
      <c r="B2064" s="50" t="s">
        <v>714</v>
      </c>
      <c r="C2064" s="50" t="s">
        <v>23</v>
      </c>
      <c r="D2064" s="50" t="s">
        <v>715</v>
      </c>
      <c r="E2064" s="51">
        <v>43742</v>
      </c>
      <c r="F2064" s="51">
        <v>44823</v>
      </c>
      <c r="G2064" s="51">
        <v>43899</v>
      </c>
      <c r="H2064" s="52">
        <v>0.115</v>
      </c>
      <c r="I2064" s="53">
        <v>18000000000</v>
      </c>
      <c r="J2064" s="54">
        <v>100.04587821</v>
      </c>
      <c r="K2064" s="54">
        <v>18008258077.8</v>
      </c>
      <c r="L2064" s="54">
        <v>100</v>
      </c>
      <c r="M2064" s="55">
        <v>101.5191</v>
      </c>
      <c r="N2064" s="56">
        <v>4</v>
      </c>
      <c r="O2064" s="52" t="e">
        <f>YIELD(E2064,F2064,H2064,J2064,L2064,N2064,2)</f>
        <v>#NAME?</v>
      </c>
      <c r="P2064" s="52" t="e">
        <f>YIELD(E2064,F2064,H2064,M2064,L2064,N2064,2)</f>
        <v>#NAME?</v>
      </c>
      <c r="Q2064" s="52">
        <f>H2064*L2064/M2064</f>
        <v>0.11327917603682461</v>
      </c>
      <c r="R2064" s="54">
        <f>I2064*O2064</f>
        <v>0</v>
      </c>
      <c r="S2064" s="52">
        <f>R2064/$I$2078</f>
        <v>0</v>
      </c>
      <c r="T2064" s="54">
        <f>I2064*M2064/100-K2064</f>
        <v>265179922.20000076</v>
      </c>
      <c r="U2064" s="46">
        <f>T2064/K2064</f>
        <v>0.014725462121564441</v>
      </c>
    </row>
    <row r="2065">
      <c r="A2065" s="50">
        <v>52</v>
      </c>
      <c r="B2065" s="50" t="s">
        <v>714</v>
      </c>
      <c r="C2065" s="50" t="s">
        <v>23</v>
      </c>
      <c r="D2065" s="50" t="s">
        <v>715</v>
      </c>
      <c r="E2065" s="51">
        <v>43804</v>
      </c>
      <c r="F2065" s="51">
        <v>44823</v>
      </c>
      <c r="G2065" s="51">
        <v>43899</v>
      </c>
      <c r="H2065" s="52">
        <v>0.115</v>
      </c>
      <c r="I2065" s="53">
        <v>5000000000</v>
      </c>
      <c r="J2065" s="54">
        <v>100.04587821</v>
      </c>
      <c r="K2065" s="54">
        <v>5002293910.5</v>
      </c>
      <c r="L2065" s="54">
        <v>100</v>
      </c>
      <c r="M2065" s="55">
        <v>101.5191</v>
      </c>
      <c r="N2065" s="56">
        <v>4</v>
      </c>
      <c r="O2065" s="52" t="e">
        <f>YIELD(E2065,F2065,H2065,J2065,L2065,N2065,2)</f>
        <v>#NAME?</v>
      </c>
      <c r="P2065" s="52" t="e">
        <f>YIELD(E2065,F2065,H2065,M2065,L2065,N2065,2)</f>
        <v>#NAME?</v>
      </c>
      <c r="Q2065" s="52">
        <f>H2065*L2065/M2065</f>
        <v>0.11327917603682461</v>
      </c>
      <c r="R2065" s="54">
        <f>I2065*O2065</f>
        <v>0</v>
      </c>
      <c r="S2065" s="52">
        <f>R2065/$I$2078</f>
        <v>0</v>
      </c>
      <c r="T2065" s="54">
        <f>I2065*M2065/100-K2065</f>
        <v>73661089.5</v>
      </c>
      <c r="U2065" s="46">
        <f>T2065/K2065</f>
        <v>0.014725462121564397</v>
      </c>
    </row>
    <row r="2066">
      <c r="A2066" s="50">
        <v>53</v>
      </c>
      <c r="B2066" s="50" t="s">
        <v>684</v>
      </c>
      <c r="C2066" s="50" t="s">
        <v>23</v>
      </c>
      <c r="D2066" s="50" t="s">
        <v>685</v>
      </c>
      <c r="E2066" s="51">
        <v>43525</v>
      </c>
      <c r="F2066" s="51">
        <v>44907</v>
      </c>
      <c r="G2066" s="51">
        <v>43899</v>
      </c>
      <c r="H2066" s="52">
        <v>0.091</v>
      </c>
      <c r="I2066" s="53">
        <v>3000000000</v>
      </c>
      <c r="J2066" s="54">
        <v>97.55</v>
      </c>
      <c r="K2066" s="54">
        <v>2926500000</v>
      </c>
      <c r="L2066" s="54">
        <v>100</v>
      </c>
      <c r="M2066" s="55">
        <v>103.253</v>
      </c>
      <c r="N2066" s="56">
        <v>4</v>
      </c>
      <c r="O2066" s="52" t="e">
        <f>YIELD(E2066,F2066,H2066,J2066,L2066,N2066,2)</f>
        <v>#NAME?</v>
      </c>
      <c r="P2066" s="52" t="e">
        <f>YIELD(E2066,F2066,H2066,M2066,L2066,N2066,2)</f>
        <v>#NAME?</v>
      </c>
      <c r="Q2066" s="52">
        <f>H2066*L2066/M2066</f>
        <v>0.088133032454262822</v>
      </c>
      <c r="R2066" s="54">
        <f>I2066*O2066</f>
        <v>0</v>
      </c>
      <c r="S2066" s="52">
        <f>R2066/$I$2078</f>
        <v>0</v>
      </c>
      <c r="T2066" s="54">
        <f>I2066*M2066/100-K2066</f>
        <v>171090000</v>
      </c>
      <c r="U2066" s="46">
        <f>T2066/K2066</f>
        <v>0.058462327011788828</v>
      </c>
    </row>
    <row r="2067">
      <c r="A2067" s="50">
        <v>54</v>
      </c>
      <c r="B2067" s="50" t="s">
        <v>595</v>
      </c>
      <c r="C2067" s="50" t="s">
        <v>23</v>
      </c>
      <c r="D2067" s="50" t="s">
        <v>596</v>
      </c>
      <c r="E2067" s="51">
        <v>43879</v>
      </c>
      <c r="F2067" s="51">
        <v>45499</v>
      </c>
      <c r="G2067" s="51">
        <v>43899</v>
      </c>
      <c r="H2067" s="52">
        <v>0.095</v>
      </c>
      <c r="I2067" s="53">
        <v>9000000000</v>
      </c>
      <c r="J2067" s="54">
        <v>106.59</v>
      </c>
      <c r="K2067" s="54">
        <v>9593100000</v>
      </c>
      <c r="L2067" s="54">
        <v>100</v>
      </c>
      <c r="M2067" s="55">
        <v>108.6355</v>
      </c>
      <c r="N2067" s="56">
        <v>4</v>
      </c>
      <c r="O2067" s="52" t="e">
        <f>YIELD(E2067,F2067,H2067,J2067,L2067,N2067,2)</f>
        <v>#NAME?</v>
      </c>
      <c r="P2067" s="52" t="e">
        <f>YIELD(E2067,F2067,H2067,M2067,L2067,N2067,2)</f>
        <v>#NAME?</v>
      </c>
      <c r="Q2067" s="52">
        <f>H2067*L2067/M2067</f>
        <v>0.08744839394120707</v>
      </c>
      <c r="R2067" s="54">
        <f>I2067*O2067</f>
        <v>0</v>
      </c>
      <c r="S2067" s="52">
        <f>R2067/$I$2078</f>
        <v>0</v>
      </c>
      <c r="T2067" s="54">
        <f>I2067*M2067/100-K2067</f>
        <v>184095000</v>
      </c>
      <c r="U2067" s="46">
        <f>T2067/K2067</f>
        <v>0.019190355568064546</v>
      </c>
    </row>
    <row r="2068">
      <c r="A2068" s="50">
        <v>55</v>
      </c>
      <c r="B2068" s="50" t="s">
        <v>597</v>
      </c>
      <c r="C2068" s="50" t="s">
        <v>23</v>
      </c>
      <c r="D2068" s="50" t="s">
        <v>598</v>
      </c>
      <c r="E2068" s="51">
        <v>43811</v>
      </c>
      <c r="F2068" s="51">
        <v>44907</v>
      </c>
      <c r="G2068" s="51">
        <v>43899</v>
      </c>
      <c r="H2068" s="52">
        <v>0.1025</v>
      </c>
      <c r="I2068" s="53">
        <v>3000000000</v>
      </c>
      <c r="J2068" s="54">
        <v>99.827125</v>
      </c>
      <c r="K2068" s="54">
        <v>2994813750</v>
      </c>
      <c r="L2068" s="54">
        <v>100</v>
      </c>
      <c r="M2068" s="55">
        <v>100.2734</v>
      </c>
      <c r="N2068" s="56">
        <v>4</v>
      </c>
      <c r="O2068" s="52" t="e">
        <f>YIELD(E2068,F2068,H2068,J2068,L2068,N2068,2)</f>
        <v>#NAME?</v>
      </c>
      <c r="P2068" s="52" t="e">
        <f>YIELD(E2068,F2068,H2068,M2068,L2068,N2068,2)</f>
        <v>#NAME?</v>
      </c>
      <c r="Q2068" s="52">
        <f>H2068*L2068/M2068</f>
        <v>0.10222052907351302</v>
      </c>
      <c r="R2068" s="54">
        <f>I2068*O2068</f>
        <v>0</v>
      </c>
      <c r="S2068" s="52">
        <f>R2068/$I$2078</f>
        <v>0</v>
      </c>
      <c r="T2068" s="54">
        <f>I2068*M2068/100-K2068</f>
        <v>13388250</v>
      </c>
      <c r="U2068" s="46">
        <f>T2068/K2068</f>
        <v>0.0044704783394292884</v>
      </c>
    </row>
    <row r="2069">
      <c r="A2069" s="50">
        <v>56</v>
      </c>
      <c r="B2069" s="50" t="s">
        <v>597</v>
      </c>
      <c r="C2069" s="50" t="s">
        <v>23</v>
      </c>
      <c r="D2069" s="50" t="s">
        <v>598</v>
      </c>
      <c r="E2069" s="51">
        <v>43845</v>
      </c>
      <c r="F2069" s="51">
        <v>44907</v>
      </c>
      <c r="G2069" s="51">
        <v>43899</v>
      </c>
      <c r="H2069" s="52">
        <v>0.1025</v>
      </c>
      <c r="I2069" s="53">
        <v>1000000000</v>
      </c>
      <c r="J2069" s="54">
        <v>99.827125</v>
      </c>
      <c r="K2069" s="54">
        <v>998271250</v>
      </c>
      <c r="L2069" s="54">
        <v>100</v>
      </c>
      <c r="M2069" s="55">
        <v>100.2734</v>
      </c>
      <c r="N2069" s="56">
        <v>4</v>
      </c>
      <c r="O2069" s="52" t="e">
        <f>YIELD(E2069,F2069,H2069,J2069,L2069,N2069,2)</f>
        <v>#NAME?</v>
      </c>
      <c r="P2069" s="52" t="e">
        <f>YIELD(E2069,F2069,H2069,M2069,L2069,N2069,2)</f>
        <v>#NAME?</v>
      </c>
      <c r="Q2069" s="52">
        <f>H2069*L2069/M2069</f>
        <v>0.10222052907351302</v>
      </c>
      <c r="R2069" s="54">
        <f>I2069*O2069</f>
        <v>0</v>
      </c>
      <c r="S2069" s="52">
        <f>R2069/$I$2078</f>
        <v>0</v>
      </c>
      <c r="T2069" s="54">
        <f>I2069*M2069/100-K2069</f>
        <v>4462750</v>
      </c>
      <c r="U2069" s="46">
        <f>T2069/K2069</f>
        <v>0.0044704783394292884</v>
      </c>
    </row>
    <row r="2070">
      <c r="A2070" s="50">
        <v>57</v>
      </c>
      <c r="B2070" s="50" t="s">
        <v>597</v>
      </c>
      <c r="C2070" s="50" t="s">
        <v>23</v>
      </c>
      <c r="D2070" s="50" t="s">
        <v>598</v>
      </c>
      <c r="E2070" s="51">
        <v>43839</v>
      </c>
      <c r="F2070" s="51">
        <v>44907</v>
      </c>
      <c r="G2070" s="51">
        <v>43899</v>
      </c>
      <c r="H2070" s="52">
        <v>0.1025</v>
      </c>
      <c r="I2070" s="53">
        <v>5000000000</v>
      </c>
      <c r="J2070" s="54">
        <v>99.827125</v>
      </c>
      <c r="K2070" s="54">
        <v>4991356250</v>
      </c>
      <c r="L2070" s="54">
        <v>100</v>
      </c>
      <c r="M2070" s="55">
        <v>100.2734</v>
      </c>
      <c r="N2070" s="56">
        <v>4</v>
      </c>
      <c r="O2070" s="52" t="e">
        <f>YIELD(E2070,F2070,H2070,J2070,L2070,N2070,2)</f>
        <v>#NAME?</v>
      </c>
      <c r="P2070" s="52" t="e">
        <f>YIELD(E2070,F2070,H2070,M2070,L2070,N2070,2)</f>
        <v>#NAME?</v>
      </c>
      <c r="Q2070" s="52">
        <f>H2070*L2070/M2070</f>
        <v>0.10222052907351302</v>
      </c>
      <c r="R2070" s="54">
        <f>I2070*O2070</f>
        <v>0</v>
      </c>
      <c r="S2070" s="52">
        <f>R2070/$I$2078</f>
        <v>0</v>
      </c>
      <c r="T2070" s="54">
        <f>I2070*M2070/100-K2070</f>
        <v>22313750</v>
      </c>
      <c r="U2070" s="46">
        <f>T2070/K2070</f>
        <v>0.0044704783394292884</v>
      </c>
    </row>
    <row r="2071">
      <c r="A2071" s="50">
        <v>58</v>
      </c>
      <c r="B2071" s="50" t="s">
        <v>484</v>
      </c>
      <c r="C2071" s="50" t="s">
        <v>23</v>
      </c>
      <c r="D2071" s="50" t="s">
        <v>485</v>
      </c>
      <c r="E2071" s="51">
        <v>43651</v>
      </c>
      <c r="F2071" s="51">
        <v>44747</v>
      </c>
      <c r="G2071" s="51">
        <v>43899</v>
      </c>
      <c r="H2071" s="52">
        <v>0.0995</v>
      </c>
      <c r="I2071" s="53">
        <v>500000000</v>
      </c>
      <c r="J2071" s="54">
        <v>100</v>
      </c>
      <c r="K2071" s="54">
        <v>500000000</v>
      </c>
      <c r="L2071" s="54">
        <v>100</v>
      </c>
      <c r="M2071" s="55">
        <v>98.6291</v>
      </c>
      <c r="N2071" s="56">
        <v>4</v>
      </c>
      <c r="O2071" s="52" t="e">
        <f>YIELD(E2071,F2071,H2071,J2071,L2071,N2071,2)</f>
        <v>#NAME?</v>
      </c>
      <c r="P2071" s="52" t="e">
        <f>YIELD(E2071,F2071,H2071,M2071,L2071,N2071,2)</f>
        <v>#NAME?</v>
      </c>
      <c r="Q2071" s="52">
        <f>H2071*L2071/M2071</f>
        <v>0.10088300511715104</v>
      </c>
      <c r="R2071" s="54">
        <f>I2071*O2071</f>
        <v>0</v>
      </c>
      <c r="S2071" s="52">
        <f>R2071/$I$2078</f>
        <v>0</v>
      </c>
      <c r="T2071" s="54">
        <f>I2071*M2071/100-K2071</f>
        <v>-6854500</v>
      </c>
      <c r="U2071" s="46">
        <f>T2071/K2071</f>
        <v>-0.013709</v>
      </c>
    </row>
    <row r="2072">
      <c r="A2072" s="50">
        <v>59</v>
      </c>
      <c r="B2072" s="50" t="s">
        <v>531</v>
      </c>
      <c r="C2072" s="50" t="s">
        <v>23</v>
      </c>
      <c r="D2072" s="50" t="s">
        <v>532</v>
      </c>
      <c r="E2072" s="51">
        <v>43768</v>
      </c>
      <c r="F2072" s="51">
        <v>44864</v>
      </c>
      <c r="G2072" s="51">
        <v>43899</v>
      </c>
      <c r="H2072" s="52">
        <v>0.0975</v>
      </c>
      <c r="I2072" s="53">
        <v>18500000000</v>
      </c>
      <c r="J2072" s="54">
        <v>98.45056481</v>
      </c>
      <c r="K2072" s="54">
        <v>18213354489.85</v>
      </c>
      <c r="L2072" s="54">
        <v>100</v>
      </c>
      <c r="M2072" s="55">
        <v>97.5542</v>
      </c>
      <c r="N2072" s="56">
        <v>4</v>
      </c>
      <c r="O2072" s="52" t="e">
        <f>YIELD(E2072,F2072,H2072,J2072,L2072,N2072,2)</f>
        <v>#NAME?</v>
      </c>
      <c r="P2072" s="52" t="e">
        <f>YIELD(E2072,F2072,H2072,M2072,L2072,N2072,2)</f>
        <v>#NAME?</v>
      </c>
      <c r="Q2072" s="52">
        <f>H2072*L2072/M2072</f>
        <v>0.099944441141437274</v>
      </c>
      <c r="R2072" s="54">
        <f>I2072*O2072</f>
        <v>0</v>
      </c>
      <c r="S2072" s="52">
        <f>R2072/$I$2078</f>
        <v>0</v>
      </c>
      <c r="T2072" s="54">
        <f>I2072*M2072/100-K2072</f>
        <v>-165827489.84999847</v>
      </c>
      <c r="U2072" s="46">
        <f>T2072/K2072</f>
        <v>-0.0091047198330440112</v>
      </c>
    </row>
    <row r="2073">
      <c r="A2073" s="50">
        <v>60</v>
      </c>
      <c r="B2073" s="50" t="s">
        <v>531</v>
      </c>
      <c r="C2073" s="50" t="s">
        <v>23</v>
      </c>
      <c r="D2073" s="50" t="s">
        <v>532</v>
      </c>
      <c r="E2073" s="51">
        <v>43839</v>
      </c>
      <c r="F2073" s="51">
        <v>44864</v>
      </c>
      <c r="G2073" s="51">
        <v>43899</v>
      </c>
      <c r="H2073" s="52">
        <v>0.0975</v>
      </c>
      <c r="I2073" s="53">
        <v>1500000000</v>
      </c>
      <c r="J2073" s="54">
        <v>98.45056481</v>
      </c>
      <c r="K2073" s="54">
        <v>1476758472.15</v>
      </c>
      <c r="L2073" s="54">
        <v>100</v>
      </c>
      <c r="M2073" s="55">
        <v>97.5542</v>
      </c>
      <c r="N2073" s="56">
        <v>4</v>
      </c>
      <c r="O2073" s="52" t="e">
        <f>YIELD(E2073,F2073,H2073,J2073,L2073,N2073,2)</f>
        <v>#NAME?</v>
      </c>
      <c r="P2073" s="52" t="e">
        <f>YIELD(E2073,F2073,H2073,M2073,L2073,N2073,2)</f>
        <v>#NAME?</v>
      </c>
      <c r="Q2073" s="52">
        <f>H2073*L2073/M2073</f>
        <v>0.099944441141437274</v>
      </c>
      <c r="R2073" s="54">
        <f>I2073*O2073</f>
        <v>0</v>
      </c>
      <c r="S2073" s="52">
        <f>R2073/$I$2078</f>
        <v>0</v>
      </c>
      <c r="T2073" s="54">
        <f>I2073*M2073/100-K2073</f>
        <v>-13445472.150000095</v>
      </c>
      <c r="U2073" s="46">
        <f>T2073/K2073</f>
        <v>-0.0091047198330441587</v>
      </c>
    </row>
    <row r="2074">
      <c r="A2074" s="50">
        <v>61</v>
      </c>
      <c r="B2074" s="50" t="s">
        <v>531</v>
      </c>
      <c r="C2074" s="50" t="s">
        <v>23</v>
      </c>
      <c r="D2074" s="50" t="s">
        <v>532</v>
      </c>
      <c r="E2074" s="51">
        <v>43873</v>
      </c>
      <c r="F2074" s="51">
        <v>44864</v>
      </c>
      <c r="G2074" s="51">
        <v>43899</v>
      </c>
      <c r="H2074" s="52">
        <v>0.0975</v>
      </c>
      <c r="I2074" s="53">
        <v>7000000000</v>
      </c>
      <c r="J2074" s="54">
        <v>98.45056481</v>
      </c>
      <c r="K2074" s="54">
        <v>6891539536.7</v>
      </c>
      <c r="L2074" s="54">
        <v>100</v>
      </c>
      <c r="M2074" s="55">
        <v>97.5542</v>
      </c>
      <c r="N2074" s="56">
        <v>4</v>
      </c>
      <c r="O2074" s="52" t="e">
        <f>YIELD(E2074,F2074,H2074,J2074,L2074,N2074,2)</f>
        <v>#NAME?</v>
      </c>
      <c r="P2074" s="52" t="e">
        <f>YIELD(E2074,F2074,H2074,M2074,L2074,N2074,2)</f>
        <v>#NAME?</v>
      </c>
      <c r="Q2074" s="52">
        <f>H2074*L2074/M2074</f>
        <v>0.099944441141437274</v>
      </c>
      <c r="R2074" s="54">
        <f>I2074*O2074</f>
        <v>0</v>
      </c>
      <c r="S2074" s="52">
        <f>R2074/$I$2078</f>
        <v>0</v>
      </c>
      <c r="T2074" s="54">
        <f>I2074*M2074/100-K2074</f>
        <v>-62745536.699999809</v>
      </c>
      <c r="U2074" s="46">
        <f>T2074/K2074</f>
        <v>-0.0091047198330440667</v>
      </c>
    </row>
    <row r="2075">
      <c r="A2075" s="50">
        <v>62</v>
      </c>
      <c r="B2075" s="50" t="s">
        <v>486</v>
      </c>
      <c r="C2075" s="50" t="s">
        <v>23</v>
      </c>
      <c r="D2075" s="50" t="s">
        <v>487</v>
      </c>
      <c r="E2075" s="51">
        <v>43797</v>
      </c>
      <c r="F2075" s="51">
        <v>44840</v>
      </c>
      <c r="G2075" s="51">
        <v>43899</v>
      </c>
      <c r="H2075" s="52">
        <v>0.085</v>
      </c>
      <c r="I2075" s="53">
        <v>1500000000</v>
      </c>
      <c r="J2075" s="54">
        <v>98.42</v>
      </c>
      <c r="K2075" s="54">
        <v>1476300000</v>
      </c>
      <c r="L2075" s="54">
        <v>100</v>
      </c>
      <c r="M2075" s="55">
        <v>98.2336</v>
      </c>
      <c r="N2075" s="56">
        <v>4</v>
      </c>
      <c r="O2075" s="52" t="e">
        <f>YIELD(E2075,F2075,H2075,J2075,L2075,N2075,2)</f>
        <v>#NAME?</v>
      </c>
      <c r="P2075" s="52" t="e">
        <f>YIELD(E2075,F2075,H2075,M2075,L2075,N2075,2)</f>
        <v>#NAME?</v>
      </c>
      <c r="Q2075" s="52">
        <f>H2075*L2075/M2075</f>
        <v>0.086528438334744939</v>
      </c>
      <c r="R2075" s="54">
        <f>I2075*O2075</f>
        <v>0</v>
      </c>
      <c r="S2075" s="52">
        <f>R2075/$I$2078</f>
        <v>0</v>
      </c>
      <c r="T2075" s="54">
        <f>I2075*M2075/100-K2075</f>
        <v>-2796000</v>
      </c>
      <c r="U2075" s="46">
        <f>T2075/K2075</f>
        <v>-0.0018939239991871571</v>
      </c>
    </row>
    <row r="2076">
      <c r="A2076" s="50">
        <v>63</v>
      </c>
      <c r="B2076" s="50" t="s">
        <v>599</v>
      </c>
      <c r="C2076" s="50" t="s">
        <v>23</v>
      </c>
      <c r="D2076" s="50" t="s">
        <v>600</v>
      </c>
      <c r="E2076" s="51">
        <v>43879</v>
      </c>
      <c r="F2076" s="51">
        <v>44980</v>
      </c>
      <c r="G2076" s="51">
        <v>43899</v>
      </c>
      <c r="H2076" s="52">
        <v>0.0825</v>
      </c>
      <c r="I2076" s="53">
        <v>15000000000</v>
      </c>
      <c r="J2076" s="54">
        <v>99.2010989</v>
      </c>
      <c r="K2076" s="54">
        <v>14880164834.999998</v>
      </c>
      <c r="L2076" s="54">
        <v>100</v>
      </c>
      <c r="M2076" s="55">
        <v>100.495</v>
      </c>
      <c r="N2076" s="56">
        <v>4</v>
      </c>
      <c r="O2076" s="52" t="e">
        <f>YIELD(E2076,F2076,H2076,J2076,L2076,N2076,2)</f>
        <v>#NAME?</v>
      </c>
      <c r="P2076" s="52" t="e">
        <f>YIELD(E2076,F2076,H2076,M2076,L2076,N2076,2)</f>
        <v>#NAME?</v>
      </c>
      <c r="Q2076" s="52">
        <f>H2076*L2076/M2076</f>
        <v>0.082093636499328326</v>
      </c>
      <c r="R2076" s="54">
        <f>I2076*O2076</f>
        <v>0</v>
      </c>
      <c r="S2076" s="52">
        <f>R2076/$I$2078</f>
        <v>0</v>
      </c>
      <c r="T2076" s="54">
        <f>I2076*M2076/100-K2076</f>
        <v>194085165.00000191</v>
      </c>
      <c r="U2076" s="46">
        <f>T2076/K2076</f>
        <v>0.013043213375129384</v>
      </c>
    </row>
    <row r="2077">
      <c r="A2077" s="57">
        <v>64</v>
      </c>
      <c r="B2077" s="57" t="s">
        <v>599</v>
      </c>
      <c r="C2077" s="57" t="s">
        <v>23</v>
      </c>
      <c r="D2077" s="57" t="s">
        <v>600</v>
      </c>
      <c r="E2077" s="58">
        <v>43742</v>
      </c>
      <c r="F2077" s="58">
        <v>44980</v>
      </c>
      <c r="G2077" s="58">
        <v>43899</v>
      </c>
      <c r="H2077" s="59">
        <v>0.0825</v>
      </c>
      <c r="I2077" s="60">
        <v>4500000000</v>
      </c>
      <c r="J2077" s="61">
        <v>99.2010989</v>
      </c>
      <c r="K2077" s="61">
        <v>4464049450.5</v>
      </c>
      <c r="L2077" s="61">
        <v>100</v>
      </c>
      <c r="M2077" s="62">
        <v>100.495</v>
      </c>
      <c r="N2077" s="63">
        <v>4</v>
      </c>
      <c r="O2077" s="59" t="e">
        <f>YIELD(E2077,F2077,H2077,J2077,L2077,N2077,2)</f>
        <v>#NAME?</v>
      </c>
      <c r="P2077" s="59" t="e">
        <f>YIELD(E2077,F2077,H2077,M2077,L2077,N2077,2)</f>
        <v>#NAME?</v>
      </c>
      <c r="Q2077" s="59">
        <f>H2077*L2077/M2077</f>
        <v>0.082093636499328326</v>
      </c>
      <c r="R2077" s="61">
        <f>I2077*O2077</f>
        <v>0</v>
      </c>
      <c r="S2077" s="59">
        <f>R2077/$I$2078</f>
        <v>0</v>
      </c>
      <c r="T2077" s="61">
        <f>I2077*M2077/100-K2077</f>
        <v>58225549.5</v>
      </c>
      <c r="U2077" s="47">
        <f>T2077/K2077</f>
        <v>0.013043213375129256</v>
      </c>
    </row>
    <row r="2078">
      <c r="I2078" s="18">
        <f>SUM(I2014:I2077)</f>
        <v>453060931477</v>
      </c>
      <c r="K2078" s="18">
        <f>SUM(K2014:K2077)</f>
        <v>458806887339.12262</v>
      </c>
      <c r="R2078" s="18">
        <f>SUM(R2014:R2077)</f>
        <v>0</v>
      </c>
      <c r="S2078" s="20" t="e">
        <f>SUM(S2014:S2077)</f>
        <v>#NAME?</v>
      </c>
      <c r="T2078" s="18">
        <f>SUM(T2014:T2077)</f>
        <v>-8573827145.42259</v>
      </c>
      <c r="U2078" s="2">
        <f>T2078/K2078</f>
        <v>-0.01868722415033262</v>
      </c>
    </row>
    <row r="2080" ht="-1"/>
  </sheetData>
  <mergeCells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K61"/>
    <mergeCell ref="L61:L62"/>
    <mergeCell ref="M61:M62"/>
    <mergeCell ref="N61:N62"/>
    <mergeCell ref="O61:O62"/>
    <mergeCell ref="P61:P62"/>
    <mergeCell ref="Q61:Q62"/>
    <mergeCell ref="R61:R62"/>
    <mergeCell ref="S61:S62"/>
    <mergeCell ref="T61:T62"/>
    <mergeCell ref="U61:U62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K71"/>
    <mergeCell ref="L71:L72"/>
    <mergeCell ref="M71:M72"/>
    <mergeCell ref="N71:N72"/>
    <mergeCell ref="O71:O72"/>
    <mergeCell ref="P71:P72"/>
    <mergeCell ref="Q71:Q72"/>
    <mergeCell ref="R71:R72"/>
    <mergeCell ref="S71:S72"/>
    <mergeCell ref="T71:T72"/>
    <mergeCell ref="U71:U72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J81:K81"/>
    <mergeCell ref="L81:L82"/>
    <mergeCell ref="M81:M82"/>
    <mergeCell ref="N81:N82"/>
    <mergeCell ref="O81:O82"/>
    <mergeCell ref="P81:P82"/>
    <mergeCell ref="Q81:Q82"/>
    <mergeCell ref="R81:R82"/>
    <mergeCell ref="S81:S82"/>
    <mergeCell ref="T81:T82"/>
    <mergeCell ref="U81:U82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J91:K91"/>
    <mergeCell ref="L91:L92"/>
    <mergeCell ref="M91:M92"/>
    <mergeCell ref="N91:N92"/>
    <mergeCell ref="O91:O92"/>
    <mergeCell ref="P91:P92"/>
    <mergeCell ref="Q91:Q92"/>
    <mergeCell ref="R91:R92"/>
    <mergeCell ref="S91:S92"/>
    <mergeCell ref="T91:T92"/>
    <mergeCell ref="U91:U9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K103"/>
    <mergeCell ref="L103:L104"/>
    <mergeCell ref="M103:M104"/>
    <mergeCell ref="N103:N104"/>
    <mergeCell ref="O103:O104"/>
    <mergeCell ref="P103:P104"/>
    <mergeCell ref="Q103:Q104"/>
    <mergeCell ref="R103:R104"/>
    <mergeCell ref="S103:S104"/>
    <mergeCell ref="T103:T104"/>
    <mergeCell ref="U103:U104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K112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K125"/>
    <mergeCell ref="L125:L126"/>
    <mergeCell ref="M125:M126"/>
    <mergeCell ref="N125:N126"/>
    <mergeCell ref="O125:O126"/>
    <mergeCell ref="P125:P126"/>
    <mergeCell ref="Q125:Q126"/>
    <mergeCell ref="R125:R126"/>
    <mergeCell ref="S125:S126"/>
    <mergeCell ref="T125:T126"/>
    <mergeCell ref="U125:U126"/>
    <mergeCell ref="A135:A136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K135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A151:A152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K151"/>
    <mergeCell ref="L151:L152"/>
    <mergeCell ref="M151:M152"/>
    <mergeCell ref="N151:N152"/>
    <mergeCell ref="O151:O152"/>
    <mergeCell ref="P151:P152"/>
    <mergeCell ref="Q151:Q152"/>
    <mergeCell ref="R151:R152"/>
    <mergeCell ref="S151:S152"/>
    <mergeCell ref="T151:T152"/>
    <mergeCell ref="U151:U152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172:K172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A196:A197"/>
    <mergeCell ref="B196:B197"/>
    <mergeCell ref="C196:C197"/>
    <mergeCell ref="D196:D197"/>
    <mergeCell ref="E196:E197"/>
    <mergeCell ref="F196:F197"/>
    <mergeCell ref="G196:G197"/>
    <mergeCell ref="H196:H197"/>
    <mergeCell ref="I196:I197"/>
    <mergeCell ref="J196:K196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A205:A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K205"/>
    <mergeCell ref="L205:L206"/>
    <mergeCell ref="M205:M206"/>
    <mergeCell ref="N205:N206"/>
    <mergeCell ref="O205:O206"/>
    <mergeCell ref="P205:P206"/>
    <mergeCell ref="Q205:Q206"/>
    <mergeCell ref="R205:R206"/>
    <mergeCell ref="S205:S206"/>
    <mergeCell ref="T205:T206"/>
    <mergeCell ref="U205:U206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J214:K214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K238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K251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T251:T252"/>
    <mergeCell ref="U251:U252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K269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U269:U270"/>
    <mergeCell ref="A278:A279"/>
    <mergeCell ref="B278:B279"/>
    <mergeCell ref="C278:C279"/>
    <mergeCell ref="D278:D279"/>
    <mergeCell ref="E278:E279"/>
    <mergeCell ref="F278:F279"/>
    <mergeCell ref="G278:G279"/>
    <mergeCell ref="H278:H279"/>
    <mergeCell ref="I278:I279"/>
    <mergeCell ref="J278:K278"/>
    <mergeCell ref="L278:L279"/>
    <mergeCell ref="M278:M279"/>
    <mergeCell ref="N278:N279"/>
    <mergeCell ref="O278:O279"/>
    <mergeCell ref="P278:P279"/>
    <mergeCell ref="Q278:Q279"/>
    <mergeCell ref="R278:R279"/>
    <mergeCell ref="S278:S279"/>
    <mergeCell ref="T278:T279"/>
    <mergeCell ref="U278:U279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J301:K301"/>
    <mergeCell ref="L301:L302"/>
    <mergeCell ref="M301:M302"/>
    <mergeCell ref="N301:N302"/>
    <mergeCell ref="O301:O302"/>
    <mergeCell ref="P301:P302"/>
    <mergeCell ref="Q301:Q302"/>
    <mergeCell ref="R301:R302"/>
    <mergeCell ref="S301:S302"/>
    <mergeCell ref="T301:T302"/>
    <mergeCell ref="U301:U302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K310"/>
    <mergeCell ref="L310:L311"/>
    <mergeCell ref="M310:M311"/>
    <mergeCell ref="N310:N311"/>
    <mergeCell ref="O310:O311"/>
    <mergeCell ref="P310:P311"/>
    <mergeCell ref="Q310:Q311"/>
    <mergeCell ref="R310:R311"/>
    <mergeCell ref="S310:S311"/>
    <mergeCell ref="T310:T311"/>
    <mergeCell ref="U310:U311"/>
    <mergeCell ref="A320:A321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J320:K320"/>
    <mergeCell ref="L320:L321"/>
    <mergeCell ref="M320:M321"/>
    <mergeCell ref="N320:N321"/>
    <mergeCell ref="O320:O321"/>
    <mergeCell ref="P320:P321"/>
    <mergeCell ref="Q320:Q321"/>
    <mergeCell ref="R320:R321"/>
    <mergeCell ref="S320:S321"/>
    <mergeCell ref="T320:T321"/>
    <mergeCell ref="U320:U321"/>
    <mergeCell ref="A331:A332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1"/>
    <mergeCell ref="L331:L332"/>
    <mergeCell ref="M331:M332"/>
    <mergeCell ref="N331:N332"/>
    <mergeCell ref="O331:O332"/>
    <mergeCell ref="P331:P332"/>
    <mergeCell ref="Q331:Q332"/>
    <mergeCell ref="R331:R332"/>
    <mergeCell ref="S331:S332"/>
    <mergeCell ref="T331:T332"/>
    <mergeCell ref="U331:U332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53:I354"/>
    <mergeCell ref="J353:K353"/>
    <mergeCell ref="L353:L354"/>
    <mergeCell ref="M353:M354"/>
    <mergeCell ref="N353:N354"/>
    <mergeCell ref="O353:O354"/>
    <mergeCell ref="P353:P354"/>
    <mergeCell ref="Q353:Q354"/>
    <mergeCell ref="R353:R354"/>
    <mergeCell ref="S353:S354"/>
    <mergeCell ref="T353:T354"/>
    <mergeCell ref="U353:U354"/>
    <mergeCell ref="A365:A366"/>
    <mergeCell ref="B365:B366"/>
    <mergeCell ref="C365:C366"/>
    <mergeCell ref="D365:D366"/>
    <mergeCell ref="E365:E366"/>
    <mergeCell ref="F365:F366"/>
    <mergeCell ref="G365:G366"/>
    <mergeCell ref="H365:H366"/>
    <mergeCell ref="I365:I366"/>
    <mergeCell ref="J365:K365"/>
    <mergeCell ref="L365:L366"/>
    <mergeCell ref="M365:M366"/>
    <mergeCell ref="N365:N366"/>
    <mergeCell ref="O365:O366"/>
    <mergeCell ref="P365:P366"/>
    <mergeCell ref="Q365:Q366"/>
    <mergeCell ref="R365:R366"/>
    <mergeCell ref="S365:S366"/>
    <mergeCell ref="T365:T366"/>
    <mergeCell ref="U365:U366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J374:K374"/>
    <mergeCell ref="L374:L375"/>
    <mergeCell ref="M374:M375"/>
    <mergeCell ref="N374:N375"/>
    <mergeCell ref="O374:O375"/>
    <mergeCell ref="P374:P375"/>
    <mergeCell ref="Q374:Q375"/>
    <mergeCell ref="R374:R375"/>
    <mergeCell ref="S374:S375"/>
    <mergeCell ref="T374:T375"/>
    <mergeCell ref="U374:U375"/>
    <mergeCell ref="A383:A384"/>
    <mergeCell ref="B383:B384"/>
    <mergeCell ref="C383:C384"/>
    <mergeCell ref="D383:D384"/>
    <mergeCell ref="E383:E384"/>
    <mergeCell ref="F383:F384"/>
    <mergeCell ref="G383:G384"/>
    <mergeCell ref="H383:H384"/>
    <mergeCell ref="I383:I384"/>
    <mergeCell ref="J383:K383"/>
    <mergeCell ref="L383:L384"/>
    <mergeCell ref="M383:M384"/>
    <mergeCell ref="N383:N384"/>
    <mergeCell ref="O383:O384"/>
    <mergeCell ref="P383:P384"/>
    <mergeCell ref="Q383:Q384"/>
    <mergeCell ref="R383:R384"/>
    <mergeCell ref="S383:S384"/>
    <mergeCell ref="T383:T384"/>
    <mergeCell ref="U383:U384"/>
    <mergeCell ref="A395:A396"/>
    <mergeCell ref="B395:B396"/>
    <mergeCell ref="C395:C396"/>
    <mergeCell ref="D395:D396"/>
    <mergeCell ref="E395:E396"/>
    <mergeCell ref="F395:F396"/>
    <mergeCell ref="G395:G396"/>
    <mergeCell ref="H395:H396"/>
    <mergeCell ref="I395:I396"/>
    <mergeCell ref="J395:K395"/>
    <mergeCell ref="L395:L396"/>
    <mergeCell ref="M395:M396"/>
    <mergeCell ref="N395:N396"/>
    <mergeCell ref="O395:O396"/>
    <mergeCell ref="P395:P396"/>
    <mergeCell ref="Q395:Q396"/>
    <mergeCell ref="R395:R396"/>
    <mergeCell ref="S395:S396"/>
    <mergeCell ref="T395:T396"/>
    <mergeCell ref="U395:U396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J403:K403"/>
    <mergeCell ref="L403:L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J412:K412"/>
    <mergeCell ref="L412:L413"/>
    <mergeCell ref="M412:M413"/>
    <mergeCell ref="N412:N413"/>
    <mergeCell ref="O412:O413"/>
    <mergeCell ref="P412:P413"/>
    <mergeCell ref="Q412:Q413"/>
    <mergeCell ref="R412:R413"/>
    <mergeCell ref="S412:S413"/>
    <mergeCell ref="T412:T413"/>
    <mergeCell ref="U412:U413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I421:I422"/>
    <mergeCell ref="J421:K421"/>
    <mergeCell ref="L421:L422"/>
    <mergeCell ref="M421:M422"/>
    <mergeCell ref="N421:N422"/>
    <mergeCell ref="O421:O422"/>
    <mergeCell ref="P421:P422"/>
    <mergeCell ref="Q421:Q422"/>
    <mergeCell ref="R421:R422"/>
    <mergeCell ref="S421:S422"/>
    <mergeCell ref="T421:T422"/>
    <mergeCell ref="U421:U422"/>
    <mergeCell ref="A439:A440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J439:K439"/>
    <mergeCell ref="L439:L440"/>
    <mergeCell ref="M439:M440"/>
    <mergeCell ref="N439:N440"/>
    <mergeCell ref="O439:O440"/>
    <mergeCell ref="P439:P440"/>
    <mergeCell ref="Q439:Q440"/>
    <mergeCell ref="R439:R440"/>
    <mergeCell ref="S439:S440"/>
    <mergeCell ref="T439:T440"/>
    <mergeCell ref="U439:U440"/>
    <mergeCell ref="A447:A448"/>
    <mergeCell ref="B447:B448"/>
    <mergeCell ref="C447:C448"/>
    <mergeCell ref="D447:D448"/>
    <mergeCell ref="E447:E448"/>
    <mergeCell ref="F447:F448"/>
    <mergeCell ref="G447:G448"/>
    <mergeCell ref="H447:H448"/>
    <mergeCell ref="I447:I448"/>
    <mergeCell ref="J447:K447"/>
    <mergeCell ref="L447:L448"/>
    <mergeCell ref="M447:M448"/>
    <mergeCell ref="N447:N448"/>
    <mergeCell ref="O447:O448"/>
    <mergeCell ref="P447:P448"/>
    <mergeCell ref="Q447:Q448"/>
    <mergeCell ref="R447:R448"/>
    <mergeCell ref="S447:S448"/>
    <mergeCell ref="T447:T448"/>
    <mergeCell ref="U447:U448"/>
    <mergeCell ref="A459:A460"/>
    <mergeCell ref="B459:B460"/>
    <mergeCell ref="C459:C460"/>
    <mergeCell ref="D459:D460"/>
    <mergeCell ref="E459:E460"/>
    <mergeCell ref="F459:F460"/>
    <mergeCell ref="G459:G460"/>
    <mergeCell ref="H459:H460"/>
    <mergeCell ref="I459:I460"/>
    <mergeCell ref="J459:K459"/>
    <mergeCell ref="L459:L460"/>
    <mergeCell ref="M459:M460"/>
    <mergeCell ref="N459:N460"/>
    <mergeCell ref="O459:O460"/>
    <mergeCell ref="P459:P460"/>
    <mergeCell ref="Q459:Q460"/>
    <mergeCell ref="R459:R460"/>
    <mergeCell ref="S459:S460"/>
    <mergeCell ref="T459:T460"/>
    <mergeCell ref="U459:U46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K471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T471:T472"/>
    <mergeCell ref="U471:U472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K479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U479:U480"/>
    <mergeCell ref="A489:A490"/>
    <mergeCell ref="B489:B490"/>
    <mergeCell ref="C489:C490"/>
    <mergeCell ref="D489:D490"/>
    <mergeCell ref="E489:E490"/>
    <mergeCell ref="F489:F490"/>
    <mergeCell ref="G489:G490"/>
    <mergeCell ref="H489:H490"/>
    <mergeCell ref="I489:I490"/>
    <mergeCell ref="J489:K489"/>
    <mergeCell ref="L489:L490"/>
    <mergeCell ref="M489:M490"/>
    <mergeCell ref="N489:N490"/>
    <mergeCell ref="O489:O490"/>
    <mergeCell ref="P489:P490"/>
    <mergeCell ref="Q489:Q490"/>
    <mergeCell ref="R489:R490"/>
    <mergeCell ref="S489:S490"/>
    <mergeCell ref="T489:T490"/>
    <mergeCell ref="U489:U490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J503:K503"/>
    <mergeCell ref="L503:L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K514"/>
    <mergeCell ref="L514:L515"/>
    <mergeCell ref="M514:M515"/>
    <mergeCell ref="N514:N515"/>
    <mergeCell ref="O514:O515"/>
    <mergeCell ref="P514:P515"/>
    <mergeCell ref="Q514:Q515"/>
    <mergeCell ref="R514:R515"/>
    <mergeCell ref="S514:S515"/>
    <mergeCell ref="T514:T515"/>
    <mergeCell ref="U514:U515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K522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U522:U523"/>
    <mergeCell ref="A535:A536"/>
    <mergeCell ref="B535:B536"/>
    <mergeCell ref="C535:C536"/>
    <mergeCell ref="D535:D536"/>
    <mergeCell ref="E535:E536"/>
    <mergeCell ref="F535:F536"/>
    <mergeCell ref="G535:G536"/>
    <mergeCell ref="H535:H536"/>
    <mergeCell ref="I535:I536"/>
    <mergeCell ref="J535:K535"/>
    <mergeCell ref="L535:L536"/>
    <mergeCell ref="M535:M536"/>
    <mergeCell ref="N535:N536"/>
    <mergeCell ref="O535:O536"/>
    <mergeCell ref="P535:P536"/>
    <mergeCell ref="Q535:Q536"/>
    <mergeCell ref="R535:R536"/>
    <mergeCell ref="S535:S536"/>
    <mergeCell ref="T535:T536"/>
    <mergeCell ref="U535:U536"/>
    <mergeCell ref="A543:A544"/>
    <mergeCell ref="B543:B544"/>
    <mergeCell ref="C543:C544"/>
    <mergeCell ref="D543:D544"/>
    <mergeCell ref="E543:E544"/>
    <mergeCell ref="F543:F544"/>
    <mergeCell ref="G543:G544"/>
    <mergeCell ref="H543:H544"/>
    <mergeCell ref="I543:I544"/>
    <mergeCell ref="J543:K543"/>
    <mergeCell ref="L543:L544"/>
    <mergeCell ref="M543:M544"/>
    <mergeCell ref="N543:N544"/>
    <mergeCell ref="O543:O544"/>
    <mergeCell ref="P543:P544"/>
    <mergeCell ref="Q543:Q544"/>
    <mergeCell ref="R543:R544"/>
    <mergeCell ref="S543:S544"/>
    <mergeCell ref="T543:T544"/>
    <mergeCell ref="U543:U544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K554"/>
    <mergeCell ref="L554:L555"/>
    <mergeCell ref="M554:M555"/>
    <mergeCell ref="N554:N555"/>
    <mergeCell ref="O554:O555"/>
    <mergeCell ref="P554:P555"/>
    <mergeCell ref="Q554:Q555"/>
    <mergeCell ref="R554:R555"/>
    <mergeCell ref="S554:S555"/>
    <mergeCell ref="T554:T555"/>
    <mergeCell ref="U554:U555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K610"/>
    <mergeCell ref="L610:L611"/>
    <mergeCell ref="M610:M611"/>
    <mergeCell ref="N610:N611"/>
    <mergeCell ref="O610:O611"/>
    <mergeCell ref="P610:P611"/>
    <mergeCell ref="Q610:Q611"/>
    <mergeCell ref="R610:R611"/>
    <mergeCell ref="S610:S611"/>
    <mergeCell ref="T610:T611"/>
    <mergeCell ref="U610:U611"/>
    <mergeCell ref="A679:A680"/>
    <mergeCell ref="B679:B680"/>
    <mergeCell ref="C679:C680"/>
    <mergeCell ref="D679:D680"/>
    <mergeCell ref="E679:E680"/>
    <mergeCell ref="F679:F680"/>
    <mergeCell ref="G679:G680"/>
    <mergeCell ref="H679:H680"/>
    <mergeCell ref="I679:I680"/>
    <mergeCell ref="J679:K679"/>
    <mergeCell ref="L679:L680"/>
    <mergeCell ref="M679:M680"/>
    <mergeCell ref="N679:N680"/>
    <mergeCell ref="O679:O680"/>
    <mergeCell ref="P679:P680"/>
    <mergeCell ref="Q679:Q680"/>
    <mergeCell ref="R679:R680"/>
    <mergeCell ref="S679:S680"/>
    <mergeCell ref="T679:T680"/>
    <mergeCell ref="U679:U680"/>
    <mergeCell ref="A728:A729"/>
    <mergeCell ref="B728:B729"/>
    <mergeCell ref="C728:C729"/>
    <mergeCell ref="D728:D729"/>
    <mergeCell ref="E728:E729"/>
    <mergeCell ref="F728:F729"/>
    <mergeCell ref="G728:G729"/>
    <mergeCell ref="H728:H729"/>
    <mergeCell ref="I728:I729"/>
    <mergeCell ref="J728:K728"/>
    <mergeCell ref="L728:L729"/>
    <mergeCell ref="M728:M729"/>
    <mergeCell ref="N728:N729"/>
    <mergeCell ref="O728:O729"/>
    <mergeCell ref="P728:P729"/>
    <mergeCell ref="Q728:Q729"/>
    <mergeCell ref="R728:R729"/>
    <mergeCell ref="S728:S729"/>
    <mergeCell ref="T728:T729"/>
    <mergeCell ref="U728:U729"/>
    <mergeCell ref="A804:A805"/>
    <mergeCell ref="B804:B805"/>
    <mergeCell ref="C804:C805"/>
    <mergeCell ref="D804:D805"/>
    <mergeCell ref="E804:E805"/>
    <mergeCell ref="F804:F805"/>
    <mergeCell ref="G804:G805"/>
    <mergeCell ref="H804:H805"/>
    <mergeCell ref="I804:I805"/>
    <mergeCell ref="J804:K804"/>
    <mergeCell ref="L804:L805"/>
    <mergeCell ref="M804:M805"/>
    <mergeCell ref="N804:N805"/>
    <mergeCell ref="O804:O805"/>
    <mergeCell ref="P804:P805"/>
    <mergeCell ref="Q804:Q805"/>
    <mergeCell ref="R804:R805"/>
    <mergeCell ref="S804:S805"/>
    <mergeCell ref="T804:T805"/>
    <mergeCell ref="U804:U805"/>
    <mergeCell ref="A884:A885"/>
    <mergeCell ref="B884:B885"/>
    <mergeCell ref="C884:C885"/>
    <mergeCell ref="D884:D885"/>
    <mergeCell ref="E884:E885"/>
    <mergeCell ref="F884:F885"/>
    <mergeCell ref="G884:G885"/>
    <mergeCell ref="H884:H885"/>
    <mergeCell ref="I884:I885"/>
    <mergeCell ref="J884:K884"/>
    <mergeCell ref="L884:L885"/>
    <mergeCell ref="M884:M885"/>
    <mergeCell ref="N884:N885"/>
    <mergeCell ref="O884:O885"/>
    <mergeCell ref="P884:P885"/>
    <mergeCell ref="Q884:Q885"/>
    <mergeCell ref="R884:R885"/>
    <mergeCell ref="S884:S885"/>
    <mergeCell ref="T884:T885"/>
    <mergeCell ref="U884:U885"/>
    <mergeCell ref="A913:A914"/>
    <mergeCell ref="B913:B914"/>
    <mergeCell ref="C913:C914"/>
    <mergeCell ref="D913:D914"/>
    <mergeCell ref="E913:E914"/>
    <mergeCell ref="F913:F914"/>
    <mergeCell ref="G913:G914"/>
    <mergeCell ref="H913:H914"/>
    <mergeCell ref="I913:I914"/>
    <mergeCell ref="J913:K913"/>
    <mergeCell ref="L913:L914"/>
    <mergeCell ref="M913:M914"/>
    <mergeCell ref="N913:N914"/>
    <mergeCell ref="O913:O914"/>
    <mergeCell ref="P913:P914"/>
    <mergeCell ref="Q913:Q914"/>
    <mergeCell ref="R913:R914"/>
    <mergeCell ref="S913:S914"/>
    <mergeCell ref="T913:T914"/>
    <mergeCell ref="U913:U914"/>
    <mergeCell ref="A943:A944"/>
    <mergeCell ref="B943:B944"/>
    <mergeCell ref="C943:C944"/>
    <mergeCell ref="D943:D944"/>
    <mergeCell ref="E943:E944"/>
    <mergeCell ref="F943:F944"/>
    <mergeCell ref="G943:G944"/>
    <mergeCell ref="H943:H944"/>
    <mergeCell ref="I943:I944"/>
    <mergeCell ref="J943:K943"/>
    <mergeCell ref="L943:L944"/>
    <mergeCell ref="M943:M944"/>
    <mergeCell ref="N943:N944"/>
    <mergeCell ref="O943:O944"/>
    <mergeCell ref="P943:P944"/>
    <mergeCell ref="Q943:Q944"/>
    <mergeCell ref="R943:R944"/>
    <mergeCell ref="S943:S944"/>
    <mergeCell ref="T943:T944"/>
    <mergeCell ref="U943:U944"/>
    <mergeCell ref="A993:A994"/>
    <mergeCell ref="B993:B994"/>
    <mergeCell ref="C993:C994"/>
    <mergeCell ref="D993:D994"/>
    <mergeCell ref="E993:E994"/>
    <mergeCell ref="F993:F994"/>
    <mergeCell ref="G993:G994"/>
    <mergeCell ref="H993:H994"/>
    <mergeCell ref="I993:I994"/>
    <mergeCell ref="J993:K993"/>
    <mergeCell ref="L993:L994"/>
    <mergeCell ref="M993:M994"/>
    <mergeCell ref="N993:N994"/>
    <mergeCell ref="O993:O994"/>
    <mergeCell ref="P993:P994"/>
    <mergeCell ref="Q993:Q994"/>
    <mergeCell ref="R993:R994"/>
    <mergeCell ref="S993:S994"/>
    <mergeCell ref="T993:T994"/>
    <mergeCell ref="U993:U994"/>
    <mergeCell ref="A1023:A1024"/>
    <mergeCell ref="B1023:B1024"/>
    <mergeCell ref="C1023:C1024"/>
    <mergeCell ref="D1023:D1024"/>
    <mergeCell ref="E1023:E1024"/>
    <mergeCell ref="F1023:F1024"/>
    <mergeCell ref="G1023:G1024"/>
    <mergeCell ref="H1023:H1024"/>
    <mergeCell ref="I1023:I1024"/>
    <mergeCell ref="J1023:K1023"/>
    <mergeCell ref="L1023:L1024"/>
    <mergeCell ref="M1023:M1024"/>
    <mergeCell ref="N1023:N1024"/>
    <mergeCell ref="O1023:O1024"/>
    <mergeCell ref="P1023:P1024"/>
    <mergeCell ref="Q1023:Q1024"/>
    <mergeCell ref="R1023:R1024"/>
    <mergeCell ref="S1023:S1024"/>
    <mergeCell ref="T1023:T1024"/>
    <mergeCell ref="U1023:U1024"/>
    <mergeCell ref="A1063:A1064"/>
    <mergeCell ref="B1063:B1064"/>
    <mergeCell ref="C1063:C1064"/>
    <mergeCell ref="D1063:D1064"/>
    <mergeCell ref="E1063:E1064"/>
    <mergeCell ref="F1063:F1064"/>
    <mergeCell ref="G1063:G1064"/>
    <mergeCell ref="H1063:H1064"/>
    <mergeCell ref="I1063:I1064"/>
    <mergeCell ref="J1063:K1063"/>
    <mergeCell ref="L1063:L1064"/>
    <mergeCell ref="M1063:M1064"/>
    <mergeCell ref="N1063:N1064"/>
    <mergeCell ref="O1063:O1064"/>
    <mergeCell ref="P1063:P1064"/>
    <mergeCell ref="Q1063:Q1064"/>
    <mergeCell ref="R1063:R1064"/>
    <mergeCell ref="S1063:S1064"/>
    <mergeCell ref="T1063:T1064"/>
    <mergeCell ref="U1063:U1064"/>
    <mergeCell ref="A1099:A1100"/>
    <mergeCell ref="B1099:B1100"/>
    <mergeCell ref="C1099:C1100"/>
    <mergeCell ref="D1099:D1100"/>
    <mergeCell ref="E1099:E1100"/>
    <mergeCell ref="F1099:F1100"/>
    <mergeCell ref="G1099:G1100"/>
    <mergeCell ref="H1099:H1100"/>
    <mergeCell ref="I1099:I1100"/>
    <mergeCell ref="J1099:K1099"/>
    <mergeCell ref="L1099:L1100"/>
    <mergeCell ref="M1099:M1100"/>
    <mergeCell ref="N1099:N1100"/>
    <mergeCell ref="O1099:O1100"/>
    <mergeCell ref="P1099:P1100"/>
    <mergeCell ref="Q1099:Q1100"/>
    <mergeCell ref="R1099:R1100"/>
    <mergeCell ref="S1099:S1100"/>
    <mergeCell ref="T1099:T1100"/>
    <mergeCell ref="U1099:U1100"/>
    <mergeCell ref="A1164:A1165"/>
    <mergeCell ref="B1164:B1165"/>
    <mergeCell ref="C1164:C1165"/>
    <mergeCell ref="D1164:D1165"/>
    <mergeCell ref="E1164:E1165"/>
    <mergeCell ref="F1164:F1165"/>
    <mergeCell ref="G1164:G1165"/>
    <mergeCell ref="H1164:H1165"/>
    <mergeCell ref="I1164:I1165"/>
    <mergeCell ref="J1164:K1164"/>
    <mergeCell ref="L1164:L1165"/>
    <mergeCell ref="M1164:M1165"/>
    <mergeCell ref="N1164:N1165"/>
    <mergeCell ref="O1164:O1165"/>
    <mergeCell ref="P1164:P1165"/>
    <mergeCell ref="Q1164:Q1165"/>
    <mergeCell ref="R1164:R1165"/>
    <mergeCell ref="S1164:S1165"/>
    <mergeCell ref="T1164:T1165"/>
    <mergeCell ref="U1164:U1165"/>
    <mergeCell ref="A1181:A1182"/>
    <mergeCell ref="B1181:B1182"/>
    <mergeCell ref="C1181:C1182"/>
    <mergeCell ref="D1181:D1182"/>
    <mergeCell ref="E1181:E1182"/>
    <mergeCell ref="F1181:F1182"/>
    <mergeCell ref="G1181:G1182"/>
    <mergeCell ref="H1181:H1182"/>
    <mergeCell ref="I1181:I1182"/>
    <mergeCell ref="J1181:K1181"/>
    <mergeCell ref="L1181:L1182"/>
    <mergeCell ref="M1181:M1182"/>
    <mergeCell ref="N1181:N1182"/>
    <mergeCell ref="O1181:O1182"/>
    <mergeCell ref="P1181:P1182"/>
    <mergeCell ref="Q1181:Q1182"/>
    <mergeCell ref="R1181:R1182"/>
    <mergeCell ref="S1181:S1182"/>
    <mergeCell ref="T1181:T1182"/>
    <mergeCell ref="U1181:U1182"/>
    <mergeCell ref="A1246:A1247"/>
    <mergeCell ref="B1246:B1247"/>
    <mergeCell ref="C1246:C1247"/>
    <mergeCell ref="D1246:D1247"/>
    <mergeCell ref="E1246:E1247"/>
    <mergeCell ref="F1246:F1247"/>
    <mergeCell ref="G1246:G1247"/>
    <mergeCell ref="H1246:H1247"/>
    <mergeCell ref="I1246:I1247"/>
    <mergeCell ref="J1246:K1246"/>
    <mergeCell ref="L1246:L1247"/>
    <mergeCell ref="M1246:M1247"/>
    <mergeCell ref="N1246:N1247"/>
    <mergeCell ref="O1246:O1247"/>
    <mergeCell ref="P1246:P1247"/>
    <mergeCell ref="Q1246:Q1247"/>
    <mergeCell ref="R1246:R1247"/>
    <mergeCell ref="S1246:S1247"/>
    <mergeCell ref="T1246:T1247"/>
    <mergeCell ref="U1246:U1247"/>
    <mergeCell ref="A1278:A1279"/>
    <mergeCell ref="B1278:B1279"/>
    <mergeCell ref="C1278:C1279"/>
    <mergeCell ref="D1278:D1279"/>
    <mergeCell ref="E1278:E1279"/>
    <mergeCell ref="F1278:F1279"/>
    <mergeCell ref="G1278:G1279"/>
    <mergeCell ref="H1278:H1279"/>
    <mergeCell ref="I1278:I1279"/>
    <mergeCell ref="J1278:K1278"/>
    <mergeCell ref="L1278:L1279"/>
    <mergeCell ref="M1278:M1279"/>
    <mergeCell ref="N1278:N1279"/>
    <mergeCell ref="O1278:O1279"/>
    <mergeCell ref="P1278:P1279"/>
    <mergeCell ref="Q1278:Q1279"/>
    <mergeCell ref="R1278:R1279"/>
    <mergeCell ref="S1278:S1279"/>
    <mergeCell ref="T1278:T1279"/>
    <mergeCell ref="U1278:U1279"/>
    <mergeCell ref="A1310:A1311"/>
    <mergeCell ref="B1310:B1311"/>
    <mergeCell ref="C1310:C1311"/>
    <mergeCell ref="D1310:D1311"/>
    <mergeCell ref="E1310:E1311"/>
    <mergeCell ref="F1310:F1311"/>
    <mergeCell ref="G1310:G1311"/>
    <mergeCell ref="H1310:H1311"/>
    <mergeCell ref="I1310:I1311"/>
    <mergeCell ref="J1310:K1310"/>
    <mergeCell ref="L1310:L1311"/>
    <mergeCell ref="M1310:M1311"/>
    <mergeCell ref="N1310:N1311"/>
    <mergeCell ref="O1310:O1311"/>
    <mergeCell ref="P1310:P1311"/>
    <mergeCell ref="Q1310:Q1311"/>
    <mergeCell ref="R1310:R1311"/>
    <mergeCell ref="S1310:S1311"/>
    <mergeCell ref="T1310:T1311"/>
    <mergeCell ref="U1310:U1311"/>
    <mergeCell ref="A1365:A1366"/>
    <mergeCell ref="B1365:B1366"/>
    <mergeCell ref="C1365:C1366"/>
    <mergeCell ref="D1365:D1366"/>
    <mergeCell ref="E1365:E1366"/>
    <mergeCell ref="F1365:F1366"/>
    <mergeCell ref="G1365:G1366"/>
    <mergeCell ref="H1365:H1366"/>
    <mergeCell ref="I1365:I1366"/>
    <mergeCell ref="J1365:K1365"/>
    <mergeCell ref="L1365:L1366"/>
    <mergeCell ref="M1365:M1366"/>
    <mergeCell ref="N1365:N1366"/>
    <mergeCell ref="O1365:O1366"/>
    <mergeCell ref="P1365:P1366"/>
    <mergeCell ref="Q1365:Q1366"/>
    <mergeCell ref="R1365:R1366"/>
    <mergeCell ref="S1365:S1366"/>
    <mergeCell ref="T1365:T1366"/>
    <mergeCell ref="U1365:U1366"/>
    <mergeCell ref="A1391:A1392"/>
    <mergeCell ref="B1391:B1392"/>
    <mergeCell ref="C1391:C1392"/>
    <mergeCell ref="D1391:D1392"/>
    <mergeCell ref="E1391:E1392"/>
    <mergeCell ref="F1391:F1392"/>
    <mergeCell ref="G1391:G1392"/>
    <mergeCell ref="H1391:H1392"/>
    <mergeCell ref="I1391:I1392"/>
    <mergeCell ref="J1391:K1391"/>
    <mergeCell ref="L1391:L1392"/>
    <mergeCell ref="M1391:M1392"/>
    <mergeCell ref="N1391:N1392"/>
    <mergeCell ref="O1391:O1392"/>
    <mergeCell ref="P1391:P1392"/>
    <mergeCell ref="Q1391:Q1392"/>
    <mergeCell ref="R1391:R1392"/>
    <mergeCell ref="S1391:S1392"/>
    <mergeCell ref="T1391:T1392"/>
    <mergeCell ref="U1391:U1392"/>
    <mergeCell ref="A1467:A1468"/>
    <mergeCell ref="B1467:B1468"/>
    <mergeCell ref="C1467:C1468"/>
    <mergeCell ref="D1467:D1468"/>
    <mergeCell ref="E1467:E1468"/>
    <mergeCell ref="F1467:F1468"/>
    <mergeCell ref="G1467:G1468"/>
    <mergeCell ref="H1467:H1468"/>
    <mergeCell ref="I1467:I1468"/>
    <mergeCell ref="J1467:K1467"/>
    <mergeCell ref="L1467:L1468"/>
    <mergeCell ref="M1467:M1468"/>
    <mergeCell ref="N1467:N1468"/>
    <mergeCell ref="O1467:O1468"/>
    <mergeCell ref="P1467:P1468"/>
    <mergeCell ref="Q1467:Q1468"/>
    <mergeCell ref="R1467:R1468"/>
    <mergeCell ref="S1467:S1468"/>
    <mergeCell ref="T1467:T1468"/>
    <mergeCell ref="U1467:U1468"/>
    <mergeCell ref="A1501:A1502"/>
    <mergeCell ref="B1501:B1502"/>
    <mergeCell ref="C1501:C1502"/>
    <mergeCell ref="D1501:D1502"/>
    <mergeCell ref="E1501:E1502"/>
    <mergeCell ref="F1501:F1502"/>
    <mergeCell ref="G1501:G1502"/>
    <mergeCell ref="H1501:H1502"/>
    <mergeCell ref="I1501:I1502"/>
    <mergeCell ref="J1501:K1501"/>
    <mergeCell ref="L1501:L1502"/>
    <mergeCell ref="M1501:M1502"/>
    <mergeCell ref="N1501:N1502"/>
    <mergeCell ref="O1501:O1502"/>
    <mergeCell ref="P1501:P1502"/>
    <mergeCell ref="Q1501:Q1502"/>
    <mergeCell ref="R1501:R1502"/>
    <mergeCell ref="S1501:S1502"/>
    <mergeCell ref="T1501:T1502"/>
    <mergeCell ref="U1501:U1502"/>
    <mergeCell ref="A1556:A1557"/>
    <mergeCell ref="B1556:B1557"/>
    <mergeCell ref="C1556:C1557"/>
    <mergeCell ref="D1556:D1557"/>
    <mergeCell ref="E1556:E1557"/>
    <mergeCell ref="F1556:F1557"/>
    <mergeCell ref="G1556:G1557"/>
    <mergeCell ref="H1556:H1557"/>
    <mergeCell ref="I1556:I1557"/>
    <mergeCell ref="J1556:K1556"/>
    <mergeCell ref="L1556:L1557"/>
    <mergeCell ref="M1556:M1557"/>
    <mergeCell ref="N1556:N1557"/>
    <mergeCell ref="O1556:O1557"/>
    <mergeCell ref="P1556:P1557"/>
    <mergeCell ref="Q1556:Q1557"/>
    <mergeCell ref="R1556:R1557"/>
    <mergeCell ref="S1556:S1557"/>
    <mergeCell ref="T1556:T1557"/>
    <mergeCell ref="U1556:U1557"/>
    <mergeCell ref="A1612:A1613"/>
    <mergeCell ref="B1612:B1613"/>
    <mergeCell ref="C1612:C1613"/>
    <mergeCell ref="D1612:D1613"/>
    <mergeCell ref="E1612:E1613"/>
    <mergeCell ref="F1612:F1613"/>
    <mergeCell ref="G1612:G1613"/>
    <mergeCell ref="H1612:H1613"/>
    <mergeCell ref="I1612:I1613"/>
    <mergeCell ref="J1612:K1612"/>
    <mergeCell ref="L1612:L1613"/>
    <mergeCell ref="M1612:M1613"/>
    <mergeCell ref="N1612:N1613"/>
    <mergeCell ref="O1612:O1613"/>
    <mergeCell ref="P1612:P1613"/>
    <mergeCell ref="Q1612:Q1613"/>
    <mergeCell ref="R1612:R1613"/>
    <mergeCell ref="S1612:S1613"/>
    <mergeCell ref="T1612:T1613"/>
    <mergeCell ref="U1612:U1613"/>
    <mergeCell ref="A1633:A1634"/>
    <mergeCell ref="B1633:B1634"/>
    <mergeCell ref="C1633:C1634"/>
    <mergeCell ref="D1633:D1634"/>
    <mergeCell ref="E1633:E1634"/>
    <mergeCell ref="F1633:F1634"/>
    <mergeCell ref="G1633:G1634"/>
    <mergeCell ref="H1633:H1634"/>
    <mergeCell ref="I1633:I1634"/>
    <mergeCell ref="J1633:K1633"/>
    <mergeCell ref="L1633:L1634"/>
    <mergeCell ref="M1633:M1634"/>
    <mergeCell ref="N1633:N1634"/>
    <mergeCell ref="O1633:O1634"/>
    <mergeCell ref="P1633:P1634"/>
    <mergeCell ref="Q1633:Q1634"/>
    <mergeCell ref="R1633:R1634"/>
    <mergeCell ref="S1633:S1634"/>
    <mergeCell ref="T1633:T1634"/>
    <mergeCell ref="U1633:U1634"/>
    <mergeCell ref="A1652:A1653"/>
    <mergeCell ref="B1652:B1653"/>
    <mergeCell ref="C1652:C1653"/>
    <mergeCell ref="D1652:D1653"/>
    <mergeCell ref="E1652:E1653"/>
    <mergeCell ref="F1652:F1653"/>
    <mergeCell ref="G1652:G1653"/>
    <mergeCell ref="H1652:H1653"/>
    <mergeCell ref="I1652:I1653"/>
    <mergeCell ref="J1652:K1652"/>
    <mergeCell ref="L1652:L1653"/>
    <mergeCell ref="M1652:M1653"/>
    <mergeCell ref="N1652:N1653"/>
    <mergeCell ref="O1652:O1653"/>
    <mergeCell ref="P1652:P1653"/>
    <mergeCell ref="Q1652:Q1653"/>
    <mergeCell ref="R1652:R1653"/>
    <mergeCell ref="S1652:S1653"/>
    <mergeCell ref="T1652:T1653"/>
    <mergeCell ref="U1652:U1653"/>
    <mergeCell ref="A1682:A1683"/>
    <mergeCell ref="B1682:B1683"/>
    <mergeCell ref="C1682:C1683"/>
    <mergeCell ref="D1682:D1683"/>
    <mergeCell ref="E1682:E1683"/>
    <mergeCell ref="F1682:F1683"/>
    <mergeCell ref="G1682:G1683"/>
    <mergeCell ref="H1682:H1683"/>
    <mergeCell ref="I1682:I1683"/>
    <mergeCell ref="J1682:K1682"/>
    <mergeCell ref="L1682:L1683"/>
    <mergeCell ref="M1682:M1683"/>
    <mergeCell ref="N1682:N1683"/>
    <mergeCell ref="O1682:O1683"/>
    <mergeCell ref="P1682:P1683"/>
    <mergeCell ref="Q1682:Q1683"/>
    <mergeCell ref="R1682:R1683"/>
    <mergeCell ref="S1682:S1683"/>
    <mergeCell ref="T1682:T1683"/>
    <mergeCell ref="U1682:U1683"/>
    <mergeCell ref="A1728:A1729"/>
    <mergeCell ref="B1728:B1729"/>
    <mergeCell ref="C1728:C1729"/>
    <mergeCell ref="D1728:D1729"/>
    <mergeCell ref="E1728:E1729"/>
    <mergeCell ref="F1728:F1729"/>
    <mergeCell ref="G1728:G1729"/>
    <mergeCell ref="H1728:H1729"/>
    <mergeCell ref="I1728:I1729"/>
    <mergeCell ref="J1728:K1728"/>
    <mergeCell ref="L1728:L1729"/>
    <mergeCell ref="M1728:M1729"/>
    <mergeCell ref="N1728:N1729"/>
    <mergeCell ref="O1728:O1729"/>
    <mergeCell ref="P1728:P1729"/>
    <mergeCell ref="Q1728:Q1729"/>
    <mergeCell ref="R1728:R1729"/>
    <mergeCell ref="S1728:S1729"/>
    <mergeCell ref="T1728:T1729"/>
    <mergeCell ref="U1728:U1729"/>
    <mergeCell ref="A1747:A1748"/>
    <mergeCell ref="B1747:B1748"/>
    <mergeCell ref="C1747:C1748"/>
    <mergeCell ref="D1747:D1748"/>
    <mergeCell ref="E1747:E1748"/>
    <mergeCell ref="F1747:F1748"/>
    <mergeCell ref="G1747:G1748"/>
    <mergeCell ref="H1747:H1748"/>
    <mergeCell ref="I1747:I1748"/>
    <mergeCell ref="J1747:K1747"/>
    <mergeCell ref="L1747:L1748"/>
    <mergeCell ref="M1747:M1748"/>
    <mergeCell ref="N1747:N1748"/>
    <mergeCell ref="O1747:O1748"/>
    <mergeCell ref="P1747:P1748"/>
    <mergeCell ref="Q1747:Q1748"/>
    <mergeCell ref="R1747:R1748"/>
    <mergeCell ref="S1747:S1748"/>
    <mergeCell ref="T1747:T1748"/>
    <mergeCell ref="U1747:U1748"/>
    <mergeCell ref="A1770:A1771"/>
    <mergeCell ref="B1770:B1771"/>
    <mergeCell ref="C1770:C1771"/>
    <mergeCell ref="D1770:D1771"/>
    <mergeCell ref="E1770:E1771"/>
    <mergeCell ref="F1770:F1771"/>
    <mergeCell ref="G1770:G1771"/>
    <mergeCell ref="H1770:H1771"/>
    <mergeCell ref="I1770:I1771"/>
    <mergeCell ref="J1770:K1770"/>
    <mergeCell ref="L1770:L1771"/>
    <mergeCell ref="M1770:M1771"/>
    <mergeCell ref="N1770:N1771"/>
    <mergeCell ref="O1770:O1771"/>
    <mergeCell ref="P1770:P1771"/>
    <mergeCell ref="Q1770:Q1771"/>
    <mergeCell ref="R1770:R1771"/>
    <mergeCell ref="S1770:S1771"/>
    <mergeCell ref="T1770:T1771"/>
    <mergeCell ref="U1770:U1771"/>
    <mergeCell ref="A1803:A1804"/>
    <mergeCell ref="B1803:B1804"/>
    <mergeCell ref="C1803:C1804"/>
    <mergeCell ref="D1803:D1804"/>
    <mergeCell ref="E1803:E1804"/>
    <mergeCell ref="F1803:F1804"/>
    <mergeCell ref="G1803:G1804"/>
    <mergeCell ref="H1803:H1804"/>
    <mergeCell ref="I1803:I1804"/>
    <mergeCell ref="J1803:K1803"/>
    <mergeCell ref="L1803:L1804"/>
    <mergeCell ref="M1803:M1804"/>
    <mergeCell ref="N1803:N1804"/>
    <mergeCell ref="O1803:O1804"/>
    <mergeCell ref="P1803:P1804"/>
    <mergeCell ref="Q1803:Q1804"/>
    <mergeCell ref="R1803:R1804"/>
    <mergeCell ref="S1803:S1804"/>
    <mergeCell ref="T1803:T1804"/>
    <mergeCell ref="U1803:U1804"/>
    <mergeCell ref="A1819:A1820"/>
    <mergeCell ref="B1819:B1820"/>
    <mergeCell ref="C1819:C1820"/>
    <mergeCell ref="D1819:D1820"/>
    <mergeCell ref="E1819:E1820"/>
    <mergeCell ref="F1819:F1820"/>
    <mergeCell ref="G1819:G1820"/>
    <mergeCell ref="H1819:H1820"/>
    <mergeCell ref="I1819:I1820"/>
    <mergeCell ref="J1819:K1819"/>
    <mergeCell ref="L1819:L1820"/>
    <mergeCell ref="M1819:M1820"/>
    <mergeCell ref="N1819:N1820"/>
    <mergeCell ref="O1819:O1820"/>
    <mergeCell ref="P1819:P1820"/>
    <mergeCell ref="Q1819:Q1820"/>
    <mergeCell ref="R1819:R1820"/>
    <mergeCell ref="S1819:S1820"/>
    <mergeCell ref="T1819:T1820"/>
    <mergeCell ref="U1819:U1820"/>
    <mergeCell ref="A1899:A1900"/>
    <mergeCell ref="B1899:B1900"/>
    <mergeCell ref="C1899:C1900"/>
    <mergeCell ref="D1899:D1900"/>
    <mergeCell ref="E1899:E1900"/>
    <mergeCell ref="F1899:F1900"/>
    <mergeCell ref="G1899:G1900"/>
    <mergeCell ref="H1899:H1900"/>
    <mergeCell ref="I1899:I1900"/>
    <mergeCell ref="J1899:K1899"/>
    <mergeCell ref="L1899:L1900"/>
    <mergeCell ref="M1899:M1900"/>
    <mergeCell ref="N1899:N1900"/>
    <mergeCell ref="O1899:O1900"/>
    <mergeCell ref="P1899:P1900"/>
    <mergeCell ref="Q1899:Q1900"/>
    <mergeCell ref="R1899:R1900"/>
    <mergeCell ref="S1899:S1900"/>
    <mergeCell ref="T1899:T1900"/>
    <mergeCell ref="U1899:U1900"/>
    <mergeCell ref="A1968:A1969"/>
    <mergeCell ref="B1968:B1969"/>
    <mergeCell ref="C1968:C1969"/>
    <mergeCell ref="D1968:D1969"/>
    <mergeCell ref="E1968:E1969"/>
    <mergeCell ref="F1968:F1969"/>
    <mergeCell ref="G1968:G1969"/>
    <mergeCell ref="H1968:H1969"/>
    <mergeCell ref="I1968:I1969"/>
    <mergeCell ref="J1968:K1968"/>
    <mergeCell ref="L1968:L1969"/>
    <mergeCell ref="M1968:M1969"/>
    <mergeCell ref="N1968:N1969"/>
    <mergeCell ref="O1968:O1969"/>
    <mergeCell ref="P1968:P1969"/>
    <mergeCell ref="Q1968:Q1969"/>
    <mergeCell ref="R1968:R1969"/>
    <mergeCell ref="S1968:S1969"/>
    <mergeCell ref="T1968:T1969"/>
    <mergeCell ref="U1968:U1969"/>
    <mergeCell ref="A1987:A1988"/>
    <mergeCell ref="B1987:B1988"/>
    <mergeCell ref="C1987:C1988"/>
    <mergeCell ref="D1987:D1988"/>
    <mergeCell ref="E1987:E1988"/>
    <mergeCell ref="F1987:F1988"/>
    <mergeCell ref="G1987:G1988"/>
    <mergeCell ref="H1987:H1988"/>
    <mergeCell ref="I1987:I1988"/>
    <mergeCell ref="J1987:K1987"/>
    <mergeCell ref="L1987:L1988"/>
    <mergeCell ref="M1987:M1988"/>
    <mergeCell ref="N1987:N1988"/>
    <mergeCell ref="O1987:O1988"/>
    <mergeCell ref="P1987:P1988"/>
    <mergeCell ref="Q1987:Q1988"/>
    <mergeCell ref="R1987:R1988"/>
    <mergeCell ref="S1987:S1988"/>
    <mergeCell ref="T1987:T1988"/>
    <mergeCell ref="U1987:U1988"/>
    <mergeCell ref="A2012:A2013"/>
    <mergeCell ref="B2012:B2013"/>
    <mergeCell ref="C2012:C2013"/>
    <mergeCell ref="D2012:D2013"/>
    <mergeCell ref="E2012:E2013"/>
    <mergeCell ref="F2012:F2013"/>
    <mergeCell ref="G2012:G2013"/>
    <mergeCell ref="H2012:H2013"/>
    <mergeCell ref="I2012:I2013"/>
    <mergeCell ref="J2012:K2012"/>
    <mergeCell ref="L2012:L2013"/>
    <mergeCell ref="M2012:M2013"/>
    <mergeCell ref="N2012:N2013"/>
    <mergeCell ref="O2012:O2013"/>
    <mergeCell ref="P2012:P2013"/>
    <mergeCell ref="Q2012:Q2013"/>
    <mergeCell ref="R2012:R2013"/>
    <mergeCell ref="S2012:S2013"/>
    <mergeCell ref="T2012:T2013"/>
    <mergeCell ref="U2012:U2013"/>
  </mergeCells>
  <pageMargins left="0.7087" right="0.7087" top="1" bottom="0.7480" header="0.315" footer="0.315"/>
  <pageSetup fitToWidth="1" fitToHeight="0" orientation="portrait" paperSize="9"/>
  <headerFooter>
    <oddHeader>&amp;C&amp;14 REPORT YIELD PORTOFILIO</oddHeader>
    <oddFooter>&amp;L&amp;8 Time : 14/Aug/2020 06:01:42&amp;RPage &amp;P of &amp;N</oddFooter>
  </headerFooter>
  <rowBreaks count="1" manualBreakCount="1">
    <brk id="2080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