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rading Portfolio Bloomberg" sheetId="1" r:id="rId1"/>
  </sheets>
  <definedNames>
    <definedName name="_xlnm.Print_Area" localSheetId="0">'Trading Portfolio Bloomberg'!$A$1:$U$704</definedName>
  </definedNames>
</workbook>
</file>

<file path=xl/sharedStrings.xml><?xml version="1.0" encoding="utf-8"?>
<sst xmlns="http://schemas.openxmlformats.org/spreadsheetml/2006/main" count="353" uniqueCount="353">
  <si>
    <t xml:space="preserve">FUND : </t>
  </si>
  <si>
    <t xml:space="preserve">RDPT NIKKO INDONESIA ENERGI BARU DAN TERBARUKAN  </t>
  </si>
  <si>
    <t>CASH AT BANK :</t>
  </si>
  <si>
    <t>SINVEST CODE :</t>
  </si>
  <si>
    <t>RB002PECXNEBTX00</t>
  </si>
  <si>
    <t>OUSTANDING PAYMENT :</t>
  </si>
  <si>
    <t>FUND TYPE :</t>
  </si>
  <si>
    <t>MIXED ASSET FUND</t>
  </si>
  <si>
    <t>OUSTANDING RECEIVABLE :</t>
  </si>
  <si>
    <t>DATE :</t>
  </si>
  <si>
    <t>15/Oct/2020</t>
  </si>
  <si>
    <t>CASH PROJECTION :</t>
  </si>
  <si>
    <t>INSTRUMENT TYPE :</t>
  </si>
  <si>
    <t>Equity Reguler</t>
  </si>
  <si>
    <t>NAV :</t>
  </si>
  <si>
    <t>AUM :</t>
  </si>
  <si>
    <t>No.</t>
  </si>
  <si>
    <t>Securities CODE</t>
  </si>
  <si>
    <t>Bloomberg Name</t>
  </si>
  <si>
    <t>Securities Description</t>
  </si>
  <si>
    <t>Qty Of Unit</t>
  </si>
  <si>
    <t>Lot</t>
  </si>
  <si>
    <t>Average Cost</t>
  </si>
  <si>
    <t>Book Value</t>
  </si>
  <si>
    <t>PX_LAST</t>
  </si>
  <si>
    <t>Market Price</t>
  </si>
  <si>
    <t>DAILY RETURN</t>
  </si>
  <si>
    <t>WEEKLY RETURN</t>
  </si>
  <si>
    <t>Market Value</t>
  </si>
  <si>
    <t>Unrealized Profit/(Loss)</t>
  </si>
  <si>
    <t>HOLDING RETURN</t>
  </si>
  <si>
    <t>%fr P/L</t>
  </si>
  <si>
    <t>%fr Portofolio</t>
  </si>
  <si>
    <t/>
  </si>
  <si>
    <t>MDT</t>
  </si>
  <si>
    <t>MATRA DAYA TERBARUKA</t>
  </si>
  <si>
    <t>TOTAL</t>
  </si>
  <si>
    <t>Deposito Money Market</t>
  </si>
  <si>
    <t>No</t>
  </si>
  <si>
    <t>TIME DEPOSIT</t>
  </si>
  <si>
    <t>BI CODE</t>
  </si>
  <si>
    <t>BRANCH</t>
  </si>
  <si>
    <t>Nominal</t>
  </si>
  <si>
    <t>Trade Date</t>
  </si>
  <si>
    <t>Maturity Date</t>
  </si>
  <si>
    <t>Tax Accrued Interest</t>
  </si>
  <si>
    <t>Rate (Gross)</t>
  </si>
  <si>
    <t>Acc Int.TD</t>
  </si>
  <si>
    <t>% fr TA</t>
  </si>
  <si>
    <t>TDDBSRDPT</t>
  </si>
  <si>
    <t>DBSBIDJA</t>
  </si>
  <si>
    <t>DBS ,JAKARTA</t>
  </si>
  <si>
    <t>22-Sep-2020</t>
  </si>
  <si>
    <t>22-Oct-2020</t>
  </si>
  <si>
    <t>REKSA DANA NIKKO GEBYAR INDONESIA DUA</t>
  </si>
  <si>
    <t>RB002FICNGBYID02</t>
  </si>
  <si>
    <t>Government Bond</t>
  </si>
  <si>
    <t>ISIN</t>
  </si>
  <si>
    <t>Accrued Interest</t>
  </si>
  <si>
    <t>FR0031</t>
  </si>
  <si>
    <t>IDG000006206</t>
  </si>
  <si>
    <t>OBLIGASI NEGARA REPUBLIK INDONESIA SERI FR0031</t>
  </si>
  <si>
    <t>15-Nov-2020</t>
  </si>
  <si>
    <t>IDG000006206 Govt</t>
  </si>
  <si>
    <t>FR0053</t>
  </si>
  <si>
    <t>IDG000009101</t>
  </si>
  <si>
    <t>OBLIGASI NEGARA REPUBLIK INDONESIA SERI FR0053</t>
  </si>
  <si>
    <t>15-Jul-2021</t>
  </si>
  <si>
    <t>IDG000009101 Govt</t>
  </si>
  <si>
    <t>FR0059</t>
  </si>
  <si>
    <t>IDG000009804</t>
  </si>
  <si>
    <t>OBLIGASI NEGARA REPUBLIK INDONESIA SERI FR0059</t>
  </si>
  <si>
    <t>15-May-2027</t>
  </si>
  <si>
    <t>IDG000009804 Govt</t>
  </si>
  <si>
    <t>FR0081</t>
  </si>
  <si>
    <t>IDG000013707</t>
  </si>
  <si>
    <t>OBLIGASI NEGARA REPUBLIK INDONESIA SERI FR0081</t>
  </si>
  <si>
    <t>15-Jun-2025</t>
  </si>
  <si>
    <t>IDG000013707 Govt</t>
  </si>
  <si>
    <t>FR0082</t>
  </si>
  <si>
    <t>IDG000013806</t>
  </si>
  <si>
    <t>OBLIGASI NEGARA REPUBLIK INDONESIA SERI FR0082</t>
  </si>
  <si>
    <t>15-Sep-2030</t>
  </si>
  <si>
    <t>IDG000013806 Govt</t>
  </si>
  <si>
    <t>FR0087</t>
  </si>
  <si>
    <t>IDG000015207</t>
  </si>
  <si>
    <t>OBLIGASI NEGARA REPUBLIK INDONESIA SERI FR0087</t>
  </si>
  <si>
    <t>15-Feb-2031</t>
  </si>
  <si>
    <t>IDG000015207 Govt</t>
  </si>
  <si>
    <t>INAP</t>
  </si>
  <si>
    <t>INPBIDJ1</t>
  </si>
  <si>
    <t>BANK INA PERDANA WISMA INDOCEMENT</t>
  </si>
  <si>
    <t>17-Sep-2020</t>
  </si>
  <si>
    <t>17-Oct-2020</t>
  </si>
  <si>
    <t>SBSN</t>
  </si>
  <si>
    <t>PBS012</t>
  </si>
  <si>
    <t>IDP000002206</t>
  </si>
  <si>
    <t>SBSN Seri PBS012</t>
  </si>
  <si>
    <t>15-Nov-2031</t>
  </si>
  <si>
    <t>IDP000002206 Govt</t>
  </si>
  <si>
    <t>PBS014</t>
  </si>
  <si>
    <t>IDP000002404</t>
  </si>
  <si>
    <t>SBSN Seri PBS014</t>
  </si>
  <si>
    <t>15-May-2021</t>
  </si>
  <si>
    <t>IDP000002404 Govt</t>
  </si>
  <si>
    <t>SR010</t>
  </si>
  <si>
    <t>IDJ000010400</t>
  </si>
  <si>
    <t>SUKUK NEGARA RITEL SERI SR-010</t>
  </si>
  <si>
    <t>10-Mar-2021</t>
  </si>
  <si>
    <t>IDJ000010400 Govt</t>
  </si>
  <si>
    <t xml:space="preserve">REKSA DANA NIKKO INDONESIA BALANCED FUND </t>
  </si>
  <si>
    <t>RB002MXCNIBALF00</t>
  </si>
  <si>
    <t>AALI IJ Equity</t>
  </si>
  <si>
    <t>BBG000BBWLC7</t>
  </si>
  <si>
    <t>ASTRA AGRO LESTARI Tbk</t>
  </si>
  <si>
    <t>ADHI IJ Equity</t>
  </si>
  <si>
    <t>BBG000BNZJQ8</t>
  </si>
  <si>
    <t>ADHI KARYA (PERSERO) Tbk</t>
  </si>
  <si>
    <t>ADRO IJ Equity</t>
  </si>
  <si>
    <t>BBG000FRJN57</t>
  </si>
  <si>
    <t>ADARO ENERGY Tbk</t>
  </si>
  <si>
    <t>ANTM IJ Equity</t>
  </si>
  <si>
    <t>BBG000BGW9S6</t>
  </si>
  <si>
    <t>ANEKA TAMBANG Tbk</t>
  </si>
  <si>
    <t>ASII IJ Equity</t>
  </si>
  <si>
    <t>BBG000BDMXJ1</t>
  </si>
  <si>
    <t>ASTRA INTERNATIONAL Tbk</t>
  </si>
  <si>
    <t>BBCA IJ Equity</t>
  </si>
  <si>
    <t>BBG000CC3P00</t>
  </si>
  <si>
    <t>BANK CENTRAL ASIA Tbk</t>
  </si>
  <si>
    <t>BBNI IJ Equity</t>
  </si>
  <si>
    <t>BBG000HNGYH0</t>
  </si>
  <si>
    <t>BANK NEGARA INDONESIA Tbk</t>
  </si>
  <si>
    <t>BBRI IJ Equity</t>
  </si>
  <si>
    <t>BBG000MJGQ35</t>
  </si>
  <si>
    <t>BANK RAKYAT INDONESIA (PERSERO) Tbk</t>
  </si>
  <si>
    <t>BBTN IJ Equity</t>
  </si>
  <si>
    <t>BBG000BJQ8Z1</t>
  </si>
  <si>
    <t>BANK TABUNGAN NEGARA (PERSERO) Tbk</t>
  </si>
  <si>
    <t>BJBR IJ Equity</t>
  </si>
  <si>
    <t>BBG000BXGF67</t>
  </si>
  <si>
    <t>BANK JABAR BANTEN Tbk</t>
  </si>
  <si>
    <t>BMRI IJ Equity</t>
  </si>
  <si>
    <t>BBG000CGNY64</t>
  </si>
  <si>
    <t>BANK MANDIRI ( PERSERO ) Tbk</t>
  </si>
  <si>
    <t>CPIN IJ Equity</t>
  </si>
  <si>
    <t>BBG000BF2H49</t>
  </si>
  <si>
    <t>CHAROEN POKPHAND INDONESIA Tbk</t>
  </si>
  <si>
    <t>GMFI IJ Equity</t>
  </si>
  <si>
    <t>BBG00HP95PD0</t>
  </si>
  <si>
    <t>GARUDA MAINTENANCE FACILITY AERO ASIA Tbk</t>
  </si>
  <si>
    <t>ICBP IJ Equity</t>
  </si>
  <si>
    <t>BBG0015J3KR3</t>
  </si>
  <si>
    <t>INDOFOOD CBP SUKSES MAKMUR Tbk</t>
  </si>
  <si>
    <t>INDF IJ Equity</t>
  </si>
  <si>
    <t>BBG000BN4PR7</t>
  </si>
  <si>
    <t>INDOFOOD SUKSES MAKMUR Tbk</t>
  </si>
  <si>
    <t>INTP IJ Equity</t>
  </si>
  <si>
    <t>BBG000BDRBK2</t>
  </si>
  <si>
    <t>INDOCEMENT TUNGGAL PRAKARSA Tbk</t>
  </si>
  <si>
    <t>ITMG IJ Equity</t>
  </si>
  <si>
    <t>BBG000PCWV65</t>
  </si>
  <si>
    <t>INDO TAMBANGRAYA MEGAH Tbk</t>
  </si>
  <si>
    <t>JPFA IJ Equity</t>
  </si>
  <si>
    <t>BBG000BFRT73</t>
  </si>
  <si>
    <t>JAPFA COMFEED INDONESIA Tbk</t>
  </si>
  <si>
    <t>JSMR IJ Equity</t>
  </si>
  <si>
    <t>BBG000FRYC09</t>
  </si>
  <si>
    <t>JASA MARGA (PERSERO) Tbk</t>
  </si>
  <si>
    <t>KLBF IJ Equity</t>
  </si>
  <si>
    <t>BBG000BFRVS5</t>
  </si>
  <si>
    <t>KALBE FARMA Tbk</t>
  </si>
  <si>
    <t>LSIP IJ Equity</t>
  </si>
  <si>
    <t>BBG000BHGJZ2</t>
  </si>
  <si>
    <t>PP LONDON SUMATRA INDONESIA Tbk</t>
  </si>
  <si>
    <t>MEDC IJ Equity</t>
  </si>
  <si>
    <t>BBG000BGQ654</t>
  </si>
  <si>
    <t>MEDCO ENERGI INTERNASIONAL Tbk</t>
  </si>
  <si>
    <t>PGAS IJ Equity</t>
  </si>
  <si>
    <t>BBG000F3KKQ1</t>
  </si>
  <si>
    <t>PERUSAHAAN GAS NEGARA Tbk</t>
  </si>
  <si>
    <t>PPRO IJ Equity</t>
  </si>
  <si>
    <t>BBG008KRLV44</t>
  </si>
  <si>
    <t>PP Properti Tbk</t>
  </si>
  <si>
    <t>PTBA IJ Equity</t>
  </si>
  <si>
    <t>BBG000CLKXY7</t>
  </si>
  <si>
    <t>BUKIT ASAM Tbk</t>
  </si>
  <si>
    <t>PTPP IJ Equity</t>
  </si>
  <si>
    <t>BBG000BM70Z2</t>
  </si>
  <si>
    <t>PP (PERSERO) Tbk</t>
  </si>
  <si>
    <t>SMGR IJ Equity</t>
  </si>
  <si>
    <t>BBG000BFSZY8</t>
  </si>
  <si>
    <t>SEMEN INDONESIA (PERSERO) Tbk</t>
  </si>
  <si>
    <t>TLKM IJ Equity</t>
  </si>
  <si>
    <t>BBG000BSZXP7</t>
  </si>
  <si>
    <t>TELEKOMUNIKASI INDONESIA Tbk</t>
  </si>
  <si>
    <t>TOWR IJ Equity</t>
  </si>
  <si>
    <t>BBG000J65T60</t>
  </si>
  <si>
    <t>SARANA MENARA NUSANTARA Tbk</t>
  </si>
  <si>
    <t>TPIA IJ Equity</t>
  </si>
  <si>
    <t>BBG000GY6RP4</t>
  </si>
  <si>
    <t>CHANDRA ASRI PETROCHEMICAL Tbk</t>
  </si>
  <si>
    <t>UNTR IJ Equity</t>
  </si>
  <si>
    <t>BBG000BDJWQ9</t>
  </si>
  <si>
    <t>UNITED TRACTORS Tbk</t>
  </si>
  <si>
    <t>UNVR IJ Equity</t>
  </si>
  <si>
    <t>BBG000BFGJG7</t>
  </si>
  <si>
    <t>UNILEVER INDONESIA Tbk</t>
  </si>
  <si>
    <t>WIKA IJ Equity</t>
  </si>
  <si>
    <t>BBG000H2V4D9</t>
  </si>
  <si>
    <t>WIJAYA KARYA (PERSERO) Tbk</t>
  </si>
  <si>
    <t>WSBP IJ Equity</t>
  </si>
  <si>
    <t>BBG00DKLKM38</t>
  </si>
  <si>
    <t>WASKITA BETON PRECAST Tbk</t>
  </si>
  <si>
    <t>WSKT IJ Equity</t>
  </si>
  <si>
    <t>BBG003Q4WTD3</t>
  </si>
  <si>
    <t>WASKITA KARYA (PERSERO) Tbk</t>
  </si>
  <si>
    <t>FR0070</t>
  </si>
  <si>
    <t>IDG000012006</t>
  </si>
  <si>
    <t>OBLIGASI NEGARA REPUBLIK INDONESIA SERI FR0070</t>
  </si>
  <si>
    <t>15-Mar-2024</t>
  </si>
  <si>
    <t>IDG000012006 Govt</t>
  </si>
  <si>
    <t>FR0077</t>
  </si>
  <si>
    <t>IDG000012808</t>
  </si>
  <si>
    <t>OBLIGASI NEGARA REPUBLIK INDONESIA SERI FR0077</t>
  </si>
  <si>
    <t>15-May-2024</t>
  </si>
  <si>
    <t>IDG000012808 Govt</t>
  </si>
  <si>
    <t>Corporate Bond</t>
  </si>
  <si>
    <t>BEXI02CCN7</t>
  </si>
  <si>
    <t>IDA0000717C7</t>
  </si>
  <si>
    <t>OBL BKLJ INDONESIA EXIMBANK II THP VII TH2016 SR C</t>
  </si>
  <si>
    <t>19-Feb-2021</t>
  </si>
  <si>
    <t>IDA0000717C7 Corp</t>
  </si>
  <si>
    <t>BMRI01CN3</t>
  </si>
  <si>
    <t>IDA000093306</t>
  </si>
  <si>
    <t>OBLIGASI BERKELANJUTAN I BANK MANDIRI TAHAP III TAHUN 2018</t>
  </si>
  <si>
    <t>21-Sep-2023</t>
  </si>
  <si>
    <t>IDA000093306 Corp</t>
  </si>
  <si>
    <t>PNMP02BCN2</t>
  </si>
  <si>
    <t>IDA0000889B6</t>
  </si>
  <si>
    <t>OBL BERKELANJUTAN II PNM THP II TAHUN 2018 SERI B</t>
  </si>
  <si>
    <t>13-Apr-2023</t>
  </si>
  <si>
    <t>IDA0000889B6 Corp</t>
  </si>
  <si>
    <t>REKSA DANA NIKKO INDONESIA BOND FUND</t>
  </si>
  <si>
    <t>RB002FICNIBONF00</t>
  </si>
  <si>
    <t>FR0056</t>
  </si>
  <si>
    <t>IDG000009507</t>
  </si>
  <si>
    <t>OBLIGASI NEGARA REPUBLIK INDONESIA SERI FR0056</t>
  </si>
  <si>
    <t>15-Sep-2026</t>
  </si>
  <si>
    <t>IDG000009507 Govt</t>
  </si>
  <si>
    <t>APIA01A</t>
  </si>
  <si>
    <t>IDA0000743A7</t>
  </si>
  <si>
    <t>OBLIGASI I ANGKASA PURA II TAHUN 2016 SERI A</t>
  </si>
  <si>
    <t>30-Jun-2021</t>
  </si>
  <si>
    <t>IDA0000743A7 Corp</t>
  </si>
  <si>
    <t>BAFI01B</t>
  </si>
  <si>
    <t>IDA0000860B7</t>
  </si>
  <si>
    <t>OBLIGASI I BUSSAN AUTO FINANCE TAHUN 2017 SERI B</t>
  </si>
  <si>
    <t>03-Nov-2020</t>
  </si>
  <si>
    <t>IDA0000860B7 Corp</t>
  </si>
  <si>
    <t>BBTN02BCN2</t>
  </si>
  <si>
    <t>IDA0000755B9</t>
  </si>
  <si>
    <t>OBL BKLJT II BANK BTN TAHAP II TAHUN 2016 SERI B</t>
  </si>
  <si>
    <t>30-Aug-2021</t>
  </si>
  <si>
    <t>IDA0000755B9 Corp</t>
  </si>
  <si>
    <t>INDF08</t>
  </si>
  <si>
    <t>IDA000080709</t>
  </si>
  <si>
    <t>OBLIGASI INDOFOOD SUKSES MAKMUR VIII TAHUN 2017</t>
  </si>
  <si>
    <t>26-May-2022</t>
  </si>
  <si>
    <t>IDA000080709 Corp</t>
  </si>
  <si>
    <t>PIGN01B</t>
  </si>
  <si>
    <t>IDA0000737B7</t>
  </si>
  <si>
    <t>OBLIGASI I PELINDO 1 GERBANG NUSANTARA TH 16 SR B</t>
  </si>
  <si>
    <t>21-Jun-2021</t>
  </si>
  <si>
    <t>IDA0000737B7 Corp</t>
  </si>
  <si>
    <t>TUFI02BCN2</t>
  </si>
  <si>
    <t>IDA0000730B2</t>
  </si>
  <si>
    <t>OBL BKLJ II MANDIRI TUNAS FINANCE THP II TH16 SR B</t>
  </si>
  <si>
    <t>01-Jun-2021</t>
  </si>
  <si>
    <t>IDA0000730B2 Corp</t>
  </si>
  <si>
    <t>WOMF02CCN4</t>
  </si>
  <si>
    <t>IDA0000888C6</t>
  </si>
  <si>
    <t>OBL BKLJT II WOM FINANCE TAHAP IV TAHUN 2018 SR C</t>
  </si>
  <si>
    <t>06-Apr-2021</t>
  </si>
  <si>
    <t>IDA0000888C6 Corp</t>
  </si>
  <si>
    <t>DANAMON</t>
  </si>
  <si>
    <t>BDINIDJA</t>
  </si>
  <si>
    <t>BANK DANAMON MENARA DANAMON</t>
  </si>
  <si>
    <t>18-Sep-2020</t>
  </si>
  <si>
    <t>19-Oct-2020</t>
  </si>
  <si>
    <t>REKSA DANA NIKKO INDONESIA EQUITY FUND</t>
  </si>
  <si>
    <t>RB002EQCNIEQTF00</t>
  </si>
  <si>
    <t>EQUITY FUND</t>
  </si>
  <si>
    <t>REKSA DANA NIKKO INDONESIA MONEY MARKET FUND</t>
  </si>
  <si>
    <t>RB002MMCNIMOMF00</t>
  </si>
  <si>
    <t>MONEY MARKET FUND</t>
  </si>
  <si>
    <t>OCBC</t>
  </si>
  <si>
    <t>NISPIDJA</t>
  </si>
  <si>
    <t>OCBC ,OCBC NISP TOWER</t>
  </si>
  <si>
    <t>30-Sep-2020</t>
  </si>
  <si>
    <t>02-Nov-2020</t>
  </si>
  <si>
    <t>REKSA DANA NIKKO KAS MANAJEMEN</t>
  </si>
  <si>
    <t>RB002MMCD0NK0101</t>
  </si>
  <si>
    <t>REKSA DANA NIKKO SAHAM PEMBANGUNAN INDONESIA</t>
  </si>
  <si>
    <t>RB002EQCNSHMPI00</t>
  </si>
  <si>
    <t>BJTM IJ Equity</t>
  </si>
  <si>
    <t>BBG0035JBSV8</t>
  </si>
  <si>
    <t>BANK PEMBANGUNAN DAERAH JAWA TIMUR Tbk</t>
  </si>
  <si>
    <t>BSDE IJ Equity</t>
  </si>
  <si>
    <t>BBG000BYFK01</t>
  </si>
  <si>
    <t>BUMI SERPONG DAMAI Tbk</t>
  </si>
  <si>
    <t>CTRA IJ Equity</t>
  </si>
  <si>
    <t>BBG000C3F164</t>
  </si>
  <si>
    <t>CIPUTRA DEVELOPMENT Tbk</t>
  </si>
  <si>
    <t>INKP IJ Equity</t>
  </si>
  <si>
    <t>BBG000BDRCS2</t>
  </si>
  <si>
    <t>INDAH KIAT PULP AND PAPER Tbk</t>
  </si>
  <si>
    <t>KAEF IJ Equity</t>
  </si>
  <si>
    <t>BBG000FZY702</t>
  </si>
  <si>
    <t>KIMIA FARMA (PERSERO) Tbk</t>
  </si>
  <si>
    <t>KRAS IJ Equity</t>
  </si>
  <si>
    <t>BBG00178GF65</t>
  </si>
  <si>
    <t>KRAKATAU STEEL Tbk</t>
  </si>
  <si>
    <t>SMBR IJ Equity</t>
  </si>
  <si>
    <t>BBG004ML0F06</t>
  </si>
  <si>
    <t>SEMEN BATURAJA (PERSERO) Tbk</t>
  </si>
  <si>
    <t>WTON IJ Equity</t>
  </si>
  <si>
    <t>BBG0066D5363</t>
  </si>
  <si>
    <t>WIJAYA KARYA BETON Tbk</t>
  </si>
  <si>
    <t>REKSA DANA NIKKO TRON DUA</t>
  </si>
  <si>
    <t>RB002FICNTROND02</t>
  </si>
  <si>
    <t>FIXED INCOME FUND</t>
  </si>
  <si>
    <t>IMFI03BCN3</t>
  </si>
  <si>
    <t>IDA0000901B9</t>
  </si>
  <si>
    <t>OBL BKLJ III INDOMOBIL FINANCE THP III TH2018 SR B</t>
  </si>
  <si>
    <t>18-May-2021</t>
  </si>
  <si>
    <t>IDA0000901B9 Corp</t>
  </si>
  <si>
    <t>REKSADANA NIKKO BUMN PLUS</t>
  </si>
  <si>
    <t>RB002MXCNBUMNP00</t>
  </si>
  <si>
    <t>REKSADANA NIKKO INDAH NUSANTARA DUA</t>
  </si>
  <si>
    <t>RB002FICNINDUA02</t>
  </si>
  <si>
    <t>GIAA IJ Equity</t>
  </si>
  <si>
    <t>BBG001DL1308</t>
  </si>
  <si>
    <t>GARUDA INDONESIA (PERSERO) Tbk</t>
  </si>
  <si>
    <t>MTLA IJ Equity</t>
  </si>
  <si>
    <t>BBG001P2TS57</t>
  </si>
  <si>
    <t>METROPOLITAN LAND Tbk</t>
  </si>
  <si>
    <t>SIMP IJ Equity</t>
  </si>
  <si>
    <t>BBG001P68GM8</t>
  </si>
  <si>
    <t>SALIM IVOMAS PRATAMA Tbk</t>
  </si>
  <si>
    <t>SULI IJ Equity</t>
  </si>
  <si>
    <t>BBG000BBCF14</t>
  </si>
  <si>
    <t>SLJ GLOBAL Tbk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</si>
</sst>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dd/MMM/yyyy"/>
    <numFmt numFmtId="166" formatCode="dd-MMM-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1" applyFont="1" xfId="0"/>
    <xf numFmtId="164" applyNumberFormat="1" fontId="1" applyFont="1" xfId="0"/>
    <xf numFmtId="165" applyNumberFormat="1" fontId="1" applyFont="1" xfId="0"/>
    <xf numFmtId="166" applyNumberFormat="1" fontId="0" applyFont="1" xfId="0"/>
    <xf numFmtId="0" applyNumberFormat="1" fontId="1" applyFont="1" borderId="1" applyBorder="1" xfId="0">
      <alignment horizontal="center"/>
    </xf>
    <xf numFmtId="4" applyNumberFormat="1" fontId="0" applyFont="1" xfId="0"/>
    <xf numFmtId="0" applyNumberFormat="1" fontId="0" applyFont="1" borderId="1" applyBorder="1" xfId="0"/>
    <xf numFmtId="3" applyNumberFormat="1" fontId="0" applyFont="1" borderId="1" applyBorder="1" xfId="0"/>
    <xf numFmtId="4" applyNumberFormat="1" fontId="0" applyFont="1" borderId="1" applyBorder="1" xfId="0"/>
    <xf numFmtId="3" applyNumberFormat="1" fontId="1" applyFont="1" xfId="0"/>
    <xf numFmtId="4" applyNumberFormat="1" fontId="1" applyFont="1" xfId="0"/>
    <xf numFmtId="0" applyNumberFormat="1" fontId="1" applyFont="1" borderId="1" applyBorder="1" xfId="0"/>
    <xf numFmtId="0" applyNumberFormat="1" fontId="0" applyFont="1" borderId="1" applyBorder="1" xfId="0">
      <alignment wrapText="1"/>
    </xf>
    <xf numFmtId="0" applyNumberFormat="1" fontId="0" applyFont="1" borderId="1" applyBorder="1" xfId="0">
      <alignment horizontal="right"/>
    </xf>
    <xf numFmtId="164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4:U702"/>
  <sheetViews>
    <sheetView workbookViewId="0" showGridLines="1"/>
  </sheetViews>
  <sheetFormatPr defaultRowHeight="15"/>
  <cols>
    <col min="1" max="1" width="5" customWidth="1"/>
    <col min="2" max="2" width="20" customWidth="1"/>
    <col min="3" max="3" width="20" customWidth="1"/>
    <col min="4" max="4" width="50" customWidth="1"/>
    <col min="5" max="5" width="25" customWidth="1"/>
    <col min="6" max="6" width="25" customWidth="1"/>
    <col min="7" max="7" width="30" customWidth="1"/>
    <col min="8" max="8" width="21" customWidth="1"/>
    <col min="9" max="9" width="21" customWidth="1"/>
    <col min="10" max="10" width="21" customWidth="1"/>
    <col min="11" max="11" width="22" customWidth="1"/>
    <col min="12" max="12" width="21" customWidth="1"/>
    <col min="13" max="13" width="21" customWidth="1"/>
    <col min="14" max="14" width="21" customWidth="1"/>
    <col min="15" max="15" width="21" customWidth="1"/>
    <col min="16" max="16" width="22" customWidth="1"/>
    <col min="17" max="17" width="25" customWidth="1"/>
    <col min="18" max="18" width="25" customWidth="1"/>
    <col min="19" max="19" width="25" customWidth="1"/>
    <col min="20" max="20" width="25" customWidth="1"/>
    <col min="21" max="21" width="25" customWidth="1"/>
  </cols>
  <sheetData>
    <row r="4">
      <c r="A4" s="1" t="s">
        <v>0</v>
      </c>
      <c r="C4" s="1" t="s">
        <v>1</v>
      </c>
      <c r="E4" s="1" t="s">
        <v>2</v>
      </c>
      <c r="F4" s="2">
        <v>853844389</v>
      </c>
    </row>
    <row r="5">
      <c r="A5" s="1" t="s">
        <v>3</v>
      </c>
      <c r="C5" s="1" t="s">
        <v>4</v>
      </c>
      <c r="E5" s="1" t="s">
        <v>5</v>
      </c>
      <c r="F5" s="2">
        <v>0</v>
      </c>
    </row>
    <row r="6">
      <c r="A6" s="1" t="s">
        <v>6</v>
      </c>
      <c r="C6" s="1" t="s">
        <v>7</v>
      </c>
      <c r="E6" s="1" t="s">
        <v>8</v>
      </c>
      <c r="F6" s="2">
        <v>0</v>
      </c>
    </row>
    <row r="7">
      <c r="A7" s="1" t="s">
        <v>9</v>
      </c>
      <c r="C7" s="3" t="s">
        <v>10</v>
      </c>
      <c r="E7" s="1" t="s">
        <v>11</v>
      </c>
      <c r="F7" s="2">
        <f>SUM(F4:F6)</f>
        <v>853844389</v>
      </c>
    </row>
    <row r="8">
      <c r="A8" s="1" t="s">
        <v>12</v>
      </c>
      <c r="C8" s="1" t="s">
        <v>13</v>
      </c>
      <c r="E8" s="1" t="s">
        <v>14</v>
      </c>
      <c r="F8" s="2">
        <v>1082.372</v>
      </c>
    </row>
    <row r="9">
      <c r="E9" s="1" t="s">
        <v>15</v>
      </c>
      <c r="F9" s="2">
        <v>10823720362.6987</v>
      </c>
    </row>
    <row r="11">
      <c r="K11" s="4">
        <v>44193</v>
      </c>
      <c r="L11" s="4">
        <v>44190</v>
      </c>
      <c r="M11" s="4">
        <v>44186</v>
      </c>
    </row>
    <row r="12">
      <c r="A12" s="5" t="s">
        <v>16</v>
      </c>
      <c r="B12" s="5" t="s">
        <v>17</v>
      </c>
      <c r="C12" s="5" t="s">
        <v>18</v>
      </c>
      <c r="D12" s="5" t="s">
        <v>19</v>
      </c>
      <c r="E12" s="5" t="s">
        <v>20</v>
      </c>
      <c r="F12" s="5" t="s">
        <v>17</v>
      </c>
      <c r="G12" s="5" t="s">
        <v>21</v>
      </c>
      <c r="H12" s="5" t="s">
        <v>22</v>
      </c>
      <c r="I12" s="5" t="s">
        <v>23</v>
      </c>
      <c r="J12" s="5" t="s">
        <v>24</v>
      </c>
      <c r="K12" s="5" t="s">
        <v>25</v>
      </c>
      <c r="L12" s="5" t="s">
        <v>24</v>
      </c>
      <c r="M12" s="5" t="s">
        <v>24</v>
      </c>
      <c r="N12" s="5" t="s">
        <v>26</v>
      </c>
      <c r="O12" s="5" t="s">
        <v>27</v>
      </c>
      <c r="P12" s="5" t="s">
        <v>17</v>
      </c>
      <c r="Q12" s="5" t="s">
        <v>28</v>
      </c>
      <c r="R12" s="5" t="s">
        <v>29</v>
      </c>
      <c r="S12" s="5" t="s">
        <v>30</v>
      </c>
      <c r="T12" s="5" t="s">
        <v>31</v>
      </c>
      <c r="U12" s="5" t="s">
        <v>32</v>
      </c>
    </row>
    <row r="13">
      <c r="A13" s="7">
        <v>1</v>
      </c>
      <c r="B13" s="7" t="s">
        <v>33</v>
      </c>
      <c r="C13" s="7" t="s">
        <v>34</v>
      </c>
      <c r="D13" s="7" t="s">
        <v>35</v>
      </c>
      <c r="E13" s="8">
        <v>1275000000</v>
      </c>
      <c r="F13" s="7" t="s">
        <v>33</v>
      </c>
      <c r="G13" s="7">
        <v>12750000</v>
      </c>
      <c r="H13" s="8">
        <v>1</v>
      </c>
      <c r="I13" s="9">
        <v>1275000000</v>
      </c>
      <c r="J13" s="7" t="s">
        <v>33</v>
      </c>
      <c r="K13" s="7" t="e">
        <f>=BDP(J13,J12)</f>
        <v>#VALUE!</v>
      </c>
      <c r="L13" s="7" t="e">
        <f>=BDH(J13,L12,L11)</f>
        <v>#VALUE!</v>
      </c>
      <c r="M13" s="7" t="e">
        <f>=BDH(J13,M12,M11)</f>
        <v>#VALUE!</v>
      </c>
      <c r="N13" s="7" t="e">
        <f>=(K13/L13)-1</f>
        <v>#VALUE!</v>
      </c>
      <c r="O13" s="7" t="e">
        <f>=(K13/M13)-1</f>
        <v>#VALUE!</v>
      </c>
      <c r="P13" s="7" t="s">
        <v>33</v>
      </c>
      <c r="Q13" s="7" t="e">
        <f>=K13*G13*100</f>
        <v>#VALUE!</v>
      </c>
      <c r="R13" s="7" t="e">
        <f>=Q13-I13</f>
        <v>#VALUE!</v>
      </c>
      <c r="S13" s="7" t="e">
        <f>=(Q13/I13)-1</f>
        <v>#VALUE!</v>
      </c>
      <c r="T13" s="7" t="e">
        <f>=R13/I13</f>
        <v>#VALUE!</v>
      </c>
      <c r="U13" s="7" t="e">
        <f>=Q13/F9*100%</f>
        <v>#VALUE!</v>
      </c>
    </row>
    <row r="14">
      <c r="A14" s="1"/>
      <c r="B14" s="1"/>
      <c r="C14" s="1"/>
      <c r="D14" s="1" t="s">
        <v>36</v>
      </c>
      <c r="E14" s="10">
        <f>SUM(E13:E13)</f>
        <v>1275000000</v>
      </c>
      <c r="F14" s="1"/>
      <c r="G14" s="1"/>
      <c r="H14" s="1"/>
      <c r="I14" s="11">
        <f>SUM(I13:I13)</f>
        <v>1275000000</v>
      </c>
      <c r="J14" s="1"/>
      <c r="K14" s="1"/>
      <c r="L14" s="1"/>
      <c r="Q14" s="6" t="e">
        <f>SUM(Q13:Q13)</f>
        <v>#VALUE!</v>
      </c>
      <c r="R14" s="6" t="e">
        <f>SUM(R13:R13)</f>
        <v>#VALUE!</v>
      </c>
      <c r="T14" s="6">
        <f>R14/I14</f>
        <v>0</v>
      </c>
      <c r="U14" s="6" t="e">
        <f>SUM(U13:U13)</f>
        <v>#VALUE!</v>
      </c>
    </row>
    <row r="16" ht="-1"/>
    <row r="18">
      <c r="A18" s="1" t="s">
        <v>0</v>
      </c>
      <c r="C18" s="1" t="s">
        <v>1</v>
      </c>
      <c r="E18" s="1" t="s">
        <v>2</v>
      </c>
      <c r="F18" s="2">
        <v>853844389</v>
      </c>
    </row>
    <row r="19">
      <c r="A19" s="1" t="s">
        <v>3</v>
      </c>
      <c r="C19" s="1" t="s">
        <v>4</v>
      </c>
      <c r="E19" s="1" t="s">
        <v>5</v>
      </c>
      <c r="F19" s="2">
        <v>0</v>
      </c>
    </row>
    <row r="20">
      <c r="A20" s="1" t="s">
        <v>6</v>
      </c>
      <c r="C20" s="1" t="s">
        <v>7</v>
      </c>
      <c r="E20" s="1" t="s">
        <v>8</v>
      </c>
      <c r="F20" s="2">
        <v>0</v>
      </c>
    </row>
    <row r="21">
      <c r="A21" s="1" t="s">
        <v>9</v>
      </c>
      <c r="C21" s="3" t="s">
        <v>10</v>
      </c>
      <c r="E21" s="1" t="s">
        <v>11</v>
      </c>
      <c r="F21" s="2">
        <f>SUM(F18:F20)</f>
        <v>853844389</v>
      </c>
    </row>
    <row r="22">
      <c r="A22" s="1" t="s">
        <v>12</v>
      </c>
      <c r="C22" s="1" t="s">
        <v>37</v>
      </c>
      <c r="E22" s="1" t="s">
        <v>14</v>
      </c>
      <c r="F22" s="2">
        <v>1082.372</v>
      </c>
    </row>
    <row r="23">
      <c r="E23" s="1" t="s">
        <v>15</v>
      </c>
      <c r="F23" s="2">
        <v>10823720362.6987</v>
      </c>
    </row>
    <row r="25">
      <c r="A25" s="5" t="s">
        <v>38</v>
      </c>
      <c r="B25" s="5" t="s">
        <v>39</v>
      </c>
      <c r="C25" s="5" t="s">
        <v>40</v>
      </c>
      <c r="D25" s="5" t="s">
        <v>41</v>
      </c>
      <c r="E25" s="5" t="s">
        <v>42</v>
      </c>
      <c r="F25" s="5" t="s">
        <v>43</v>
      </c>
      <c r="G25" s="5" t="s">
        <v>44</v>
      </c>
      <c r="H25" s="5" t="s">
        <v>45</v>
      </c>
      <c r="I25" s="5" t="s">
        <v>46</v>
      </c>
      <c r="J25" s="5" t="s">
        <v>47</v>
      </c>
      <c r="K25" s="12" t="s">
        <v>48</v>
      </c>
      <c r="L25" s="12" t="s">
        <v>32</v>
      </c>
    </row>
    <row r="26">
      <c r="A26" s="7">
        <v>1</v>
      </c>
      <c r="B26" s="7" t="s">
        <v>49</v>
      </c>
      <c r="C26" s="7" t="s">
        <v>50</v>
      </c>
      <c r="D26" s="13" t="s">
        <v>51</v>
      </c>
      <c r="E26" s="9">
        <v>10000000000</v>
      </c>
      <c r="F26" s="14" t="s">
        <v>52</v>
      </c>
      <c r="G26" s="14" t="s">
        <v>53</v>
      </c>
      <c r="H26" s="9">
        <v>153005.4644808</v>
      </c>
      <c r="I26" s="7">
        <v>2.8</v>
      </c>
      <c r="J26" s="9">
        <v>765027.32240400009</v>
      </c>
      <c r="K26" s="9">
        <v>0</v>
      </c>
      <c r="L26" s="9">
        <v>92.389674390171</v>
      </c>
    </row>
    <row r="27">
      <c r="A27" s="1"/>
      <c r="B27" s="1" t="s">
        <v>36</v>
      </c>
      <c r="C27" s="1"/>
      <c r="D27" s="1"/>
      <c r="E27" s="10">
        <f>SUM(E26:E26)</f>
        <v>10000000000</v>
      </c>
      <c r="F27" s="1"/>
      <c r="G27" s="1"/>
      <c r="H27" s="1"/>
      <c r="I27" s="11"/>
      <c r="J27" s="1">
        <f>SUM(J26:J26)</f>
        <v>765027.32240400009</v>
      </c>
    </row>
    <row r="29" ht="-1"/>
    <row r="31">
      <c r="A31" s="1" t="s">
        <v>0</v>
      </c>
      <c r="C31" s="1" t="s">
        <v>54</v>
      </c>
      <c r="E31" s="1" t="s">
        <v>2</v>
      </c>
      <c r="F31" s="2">
        <v>24562904906.67</v>
      </c>
    </row>
    <row r="32">
      <c r="A32" s="1" t="s">
        <v>3</v>
      </c>
      <c r="C32" s="1" t="s">
        <v>55</v>
      </c>
      <c r="E32" s="1" t="s">
        <v>5</v>
      </c>
      <c r="F32" s="2">
        <v>0</v>
      </c>
    </row>
    <row r="33">
      <c r="A33" s="1" t="s">
        <v>6</v>
      </c>
      <c r="C33" s="1" t="s">
        <v>7</v>
      </c>
      <c r="E33" s="1" t="s">
        <v>8</v>
      </c>
      <c r="F33" s="2">
        <v>0</v>
      </c>
    </row>
    <row r="34">
      <c r="A34" s="1" t="s">
        <v>9</v>
      </c>
      <c r="C34" s="3" t="s">
        <v>10</v>
      </c>
      <c r="E34" s="1" t="s">
        <v>11</v>
      </c>
      <c r="F34" s="2">
        <f>SUM(F31:F33)</f>
        <v>24562904906.67</v>
      </c>
    </row>
    <row r="35">
      <c r="A35" s="1" t="s">
        <v>12</v>
      </c>
      <c r="C35" s="1" t="s">
        <v>56</v>
      </c>
      <c r="E35" s="1" t="s">
        <v>14</v>
      </c>
      <c r="F35" s="2">
        <v>2319.5086</v>
      </c>
    </row>
    <row r="36">
      <c r="E36" s="1" t="s">
        <v>15</v>
      </c>
      <c r="F36" s="2">
        <v>174300229698.7811</v>
      </c>
    </row>
    <row r="38">
      <c r="L38" s="4">
        <v>44193</v>
      </c>
      <c r="M38" s="4">
        <v>44190</v>
      </c>
      <c r="N38" s="4">
        <v>44186</v>
      </c>
    </row>
    <row r="39">
      <c r="A39" s="5" t="s">
        <v>16</v>
      </c>
      <c r="B39" s="5" t="s">
        <v>17</v>
      </c>
      <c r="C39" s="5" t="s">
        <v>57</v>
      </c>
      <c r="D39" s="5" t="s">
        <v>19</v>
      </c>
      <c r="E39" s="5" t="s">
        <v>20</v>
      </c>
      <c r="F39" s="5" t="s">
        <v>44</v>
      </c>
      <c r="G39" s="5" t="s">
        <v>45</v>
      </c>
      <c r="H39" s="5" t="s">
        <v>58</v>
      </c>
      <c r="I39" s="5" t="s">
        <v>22</v>
      </c>
      <c r="J39" s="5" t="s">
        <v>23</v>
      </c>
      <c r="K39" s="5" t="s">
        <v>24</v>
      </c>
      <c r="L39" s="5" t="s">
        <v>25</v>
      </c>
      <c r="M39" s="12" t="s">
        <v>24</v>
      </c>
      <c r="N39" s="12" t="s">
        <v>24</v>
      </c>
      <c r="O39" s="12" t="s">
        <v>26</v>
      </c>
      <c r="P39" s="12" t="s">
        <v>27</v>
      </c>
      <c r="Q39" s="12" t="s">
        <v>28</v>
      </c>
      <c r="R39" s="12" t="s">
        <v>29</v>
      </c>
      <c r="S39" s="12" t="s">
        <v>30</v>
      </c>
      <c r="T39" s="12" t="s">
        <v>31</v>
      </c>
      <c r="U39" s="12" t="s">
        <v>32</v>
      </c>
    </row>
    <row r="40">
      <c r="A40" s="7">
        <v>1</v>
      </c>
      <c r="B40" s="7" t="s">
        <v>59</v>
      </c>
      <c r="C40" s="7" t="s">
        <v>60</v>
      </c>
      <c r="D40" s="7" t="s">
        <v>61</v>
      </c>
      <c r="E40" s="8">
        <v>1500000000</v>
      </c>
      <c r="F40" s="14" t="s">
        <v>62</v>
      </c>
      <c r="G40" s="9">
        <v>22418.475</v>
      </c>
      <c r="H40" s="9">
        <v>448369.5</v>
      </c>
      <c r="I40" s="15">
        <v>109.15290009</v>
      </c>
      <c r="J40" s="9">
        <v>1637293501.3500001</v>
      </c>
      <c r="K40" s="7" t="s">
        <v>63</v>
      </c>
      <c r="L40" s="7" t="e">
        <f>=BDP(K40,K39)</f>
        <v>#VALUE!</v>
      </c>
      <c r="M40" s="7" t="e">
        <f>=BDH(K40,M39,M38)</f>
        <v>#VALUE!</v>
      </c>
      <c r="N40" s="7" t="e">
        <f>=BDH(K40,N39,N38)</f>
        <v>#VALUE!</v>
      </c>
      <c r="O40" s="7" t="e">
        <f>=(L40/M40)-1</f>
        <v>#VALUE!</v>
      </c>
      <c r="P40" s="7" t="e">
        <f>=(L40/N40)-1</f>
        <v>#VALUE!</v>
      </c>
      <c r="Q40" s="7" t="e">
        <f>=L40*E40/100</f>
        <v>#VALUE!</v>
      </c>
      <c r="R40" s="7" t="e">
        <f>=Q40-J40</f>
        <v>#VALUE!</v>
      </c>
      <c r="S40" s="7" t="e">
        <f>=(Q40/J40)-1</f>
        <v>#VALUE!</v>
      </c>
      <c r="T40" s="7" t="e">
        <f>=R40/J40</f>
        <v>#VALUE!</v>
      </c>
      <c r="U40" s="7" t="e">
        <f>=Q40/F36*100%</f>
        <v>#VALUE!</v>
      </c>
    </row>
    <row r="41">
      <c r="A41" s="7">
        <v>2</v>
      </c>
      <c r="B41" s="7" t="s">
        <v>59</v>
      </c>
      <c r="C41" s="7" t="s">
        <v>60</v>
      </c>
      <c r="D41" s="7" t="s">
        <v>61</v>
      </c>
      <c r="E41" s="8">
        <v>2400000000</v>
      </c>
      <c r="F41" s="14" t="s">
        <v>62</v>
      </c>
      <c r="G41" s="9">
        <v>35869.565</v>
      </c>
      <c r="H41" s="9">
        <v>717391.3</v>
      </c>
      <c r="I41" s="15">
        <v>109.15290009</v>
      </c>
      <c r="J41" s="9">
        <v>2619669602.1600003</v>
      </c>
      <c r="K41" s="7" t="s">
        <v>63</v>
      </c>
      <c r="L41" s="7" t="e">
        <f>=BDP(K41,K39)</f>
        <v>#VALUE!</v>
      </c>
      <c r="M41" s="7" t="e">
        <f>=BDH(K41,M39,M38)</f>
        <v>#VALUE!</v>
      </c>
      <c r="N41" s="7" t="e">
        <f>=BDH(K41,N39,N38)</f>
        <v>#VALUE!</v>
      </c>
      <c r="O41" s="7" t="e">
        <f>=(L41/M41)-1</f>
        <v>#VALUE!</v>
      </c>
      <c r="P41" s="7" t="e">
        <f>=(L41/N41)-1</f>
        <v>#VALUE!</v>
      </c>
      <c r="Q41" s="7" t="e">
        <f>=L41*E41/100</f>
        <v>#VALUE!</v>
      </c>
      <c r="R41" s="7" t="e">
        <f>=Q41-J41</f>
        <v>#VALUE!</v>
      </c>
      <c r="S41" s="7" t="e">
        <f>=(Q41/J41)-1</f>
        <v>#VALUE!</v>
      </c>
      <c r="T41" s="7" t="e">
        <f>=R41/J41</f>
        <v>#VALUE!</v>
      </c>
      <c r="U41" s="7" t="e">
        <f>=Q41/F36*100%</f>
        <v>#VALUE!</v>
      </c>
    </row>
    <row r="42">
      <c r="A42" s="7">
        <v>3</v>
      </c>
      <c r="B42" s="7" t="s">
        <v>59</v>
      </c>
      <c r="C42" s="7" t="s">
        <v>60</v>
      </c>
      <c r="D42" s="7" t="s">
        <v>61</v>
      </c>
      <c r="E42" s="8">
        <v>3000000000</v>
      </c>
      <c r="F42" s="14" t="s">
        <v>62</v>
      </c>
      <c r="G42" s="9">
        <v>44836.955</v>
      </c>
      <c r="H42" s="9">
        <v>896739.1</v>
      </c>
      <c r="I42" s="15">
        <v>109.15290009</v>
      </c>
      <c r="J42" s="9">
        <v>3274587002.7000003</v>
      </c>
      <c r="K42" s="7" t="s">
        <v>63</v>
      </c>
      <c r="L42" s="7" t="e">
        <f>=BDP(K42,K39)</f>
        <v>#VALUE!</v>
      </c>
      <c r="M42" s="7" t="e">
        <f>=BDH(K42,M39,M38)</f>
        <v>#VALUE!</v>
      </c>
      <c r="N42" s="7" t="e">
        <f>=BDH(K42,N39,N38)</f>
        <v>#VALUE!</v>
      </c>
      <c r="O42" s="7" t="e">
        <f>=(L42/M42)-1</f>
        <v>#VALUE!</v>
      </c>
      <c r="P42" s="7" t="e">
        <f>=(L42/N42)-1</f>
        <v>#VALUE!</v>
      </c>
      <c r="Q42" s="7" t="e">
        <f>=L42*E42/100</f>
        <v>#VALUE!</v>
      </c>
      <c r="R42" s="7" t="e">
        <f>=Q42-J42</f>
        <v>#VALUE!</v>
      </c>
      <c r="S42" s="7" t="e">
        <f>=(Q42/J42)-1</f>
        <v>#VALUE!</v>
      </c>
      <c r="T42" s="7" t="e">
        <f>=R42/J42</f>
        <v>#VALUE!</v>
      </c>
      <c r="U42" s="7" t="e">
        <f>=Q42/F36*100%</f>
        <v>#VALUE!</v>
      </c>
    </row>
    <row r="43">
      <c r="A43" s="7">
        <v>4</v>
      </c>
      <c r="B43" s="7" t="s">
        <v>59</v>
      </c>
      <c r="C43" s="7" t="s">
        <v>60</v>
      </c>
      <c r="D43" s="7" t="s">
        <v>61</v>
      </c>
      <c r="E43" s="8">
        <v>4000000000</v>
      </c>
      <c r="F43" s="14" t="s">
        <v>62</v>
      </c>
      <c r="G43" s="9">
        <v>59782.604999999996</v>
      </c>
      <c r="H43" s="9">
        <v>1195652.1</v>
      </c>
      <c r="I43" s="15">
        <v>109.15290009</v>
      </c>
      <c r="J43" s="9">
        <v>4366116003.5999994</v>
      </c>
      <c r="K43" s="7" t="s">
        <v>63</v>
      </c>
      <c r="L43" s="7" t="e">
        <f>=BDP(K43,K39)</f>
        <v>#VALUE!</v>
      </c>
      <c r="M43" s="7" t="e">
        <f>=BDH(K43,M39,M38)</f>
        <v>#VALUE!</v>
      </c>
      <c r="N43" s="7" t="e">
        <f>=BDH(K43,N39,N38)</f>
        <v>#VALUE!</v>
      </c>
      <c r="O43" s="7" t="e">
        <f>=(L43/M43)-1</f>
        <v>#VALUE!</v>
      </c>
      <c r="P43" s="7" t="e">
        <f>=(L43/N43)-1</f>
        <v>#VALUE!</v>
      </c>
      <c r="Q43" s="7" t="e">
        <f>=L43*E43/100</f>
        <v>#VALUE!</v>
      </c>
      <c r="R43" s="7" t="e">
        <f>=Q43-J43</f>
        <v>#VALUE!</v>
      </c>
      <c r="S43" s="7" t="e">
        <f>=(Q43/J43)-1</f>
        <v>#VALUE!</v>
      </c>
      <c r="T43" s="7" t="e">
        <f>=R43/J43</f>
        <v>#VALUE!</v>
      </c>
      <c r="U43" s="7" t="e">
        <f>=Q43/F36*100%</f>
        <v>#VALUE!</v>
      </c>
    </row>
    <row r="44">
      <c r="A44" s="7">
        <v>5</v>
      </c>
      <c r="B44" s="7" t="s">
        <v>59</v>
      </c>
      <c r="C44" s="7" t="s">
        <v>60</v>
      </c>
      <c r="D44" s="7" t="s">
        <v>61</v>
      </c>
      <c r="E44" s="8">
        <v>1500000000</v>
      </c>
      <c r="F44" s="14" t="s">
        <v>62</v>
      </c>
      <c r="G44" s="9">
        <v>22418.475</v>
      </c>
      <c r="H44" s="9">
        <v>448369.5</v>
      </c>
      <c r="I44" s="15">
        <v>109.15290009</v>
      </c>
      <c r="J44" s="9">
        <v>1637293501.3500001</v>
      </c>
      <c r="K44" s="7" t="s">
        <v>63</v>
      </c>
      <c r="L44" s="7" t="e">
        <f>=BDP(K44,K39)</f>
        <v>#VALUE!</v>
      </c>
      <c r="M44" s="7" t="e">
        <f>=BDH(K44,M39,M38)</f>
        <v>#VALUE!</v>
      </c>
      <c r="N44" s="7" t="e">
        <f>=BDH(K44,N39,N38)</f>
        <v>#VALUE!</v>
      </c>
      <c r="O44" s="7" t="e">
        <f>=(L44/M44)-1</f>
        <v>#VALUE!</v>
      </c>
      <c r="P44" s="7" t="e">
        <f>=(L44/N44)-1</f>
        <v>#VALUE!</v>
      </c>
      <c r="Q44" s="7" t="e">
        <f>=L44*E44/100</f>
        <v>#VALUE!</v>
      </c>
      <c r="R44" s="7" t="e">
        <f>=Q44-J44</f>
        <v>#VALUE!</v>
      </c>
      <c r="S44" s="7" t="e">
        <f>=(Q44/J44)-1</f>
        <v>#VALUE!</v>
      </c>
      <c r="T44" s="7" t="e">
        <f>=R44/J44</f>
        <v>#VALUE!</v>
      </c>
      <c r="U44" s="7" t="e">
        <f>=Q44/F36*100%</f>
        <v>#VALUE!</v>
      </c>
    </row>
    <row r="45">
      <c r="A45" s="7">
        <v>6</v>
      </c>
      <c r="B45" s="7" t="s">
        <v>59</v>
      </c>
      <c r="C45" s="7" t="s">
        <v>60</v>
      </c>
      <c r="D45" s="7" t="s">
        <v>61</v>
      </c>
      <c r="E45" s="8">
        <v>3500000000</v>
      </c>
      <c r="F45" s="14" t="s">
        <v>62</v>
      </c>
      <c r="G45" s="9">
        <v>52309.78</v>
      </c>
      <c r="H45" s="9">
        <v>1046195.6</v>
      </c>
      <c r="I45" s="15">
        <v>109.15290009</v>
      </c>
      <c r="J45" s="9">
        <v>3820351503.1499996</v>
      </c>
      <c r="K45" s="7" t="s">
        <v>63</v>
      </c>
      <c r="L45" s="7" t="e">
        <f>=BDP(K45,K39)</f>
        <v>#VALUE!</v>
      </c>
      <c r="M45" s="7" t="e">
        <f>=BDH(K45,M39,M38)</f>
        <v>#VALUE!</v>
      </c>
      <c r="N45" s="7" t="e">
        <f>=BDH(K45,N39,N38)</f>
        <v>#VALUE!</v>
      </c>
      <c r="O45" s="7" t="e">
        <f>=(L45/M45)-1</f>
        <v>#VALUE!</v>
      </c>
      <c r="P45" s="7" t="e">
        <f>=(L45/N45)-1</f>
        <v>#VALUE!</v>
      </c>
      <c r="Q45" s="7" t="e">
        <f>=L45*E45/100</f>
        <v>#VALUE!</v>
      </c>
      <c r="R45" s="7" t="e">
        <f>=Q45-J45</f>
        <v>#VALUE!</v>
      </c>
      <c r="S45" s="7" t="e">
        <f>=(Q45/J45)-1</f>
        <v>#VALUE!</v>
      </c>
      <c r="T45" s="7" t="e">
        <f>=R45/J45</f>
        <v>#VALUE!</v>
      </c>
      <c r="U45" s="7" t="e">
        <f>=Q45/F36*100%</f>
        <v>#VALUE!</v>
      </c>
    </row>
    <row r="46">
      <c r="A46" s="7">
        <v>7</v>
      </c>
      <c r="B46" s="7" t="s">
        <v>64</v>
      </c>
      <c r="C46" s="7" t="s">
        <v>65</v>
      </c>
      <c r="D46" s="7" t="s">
        <v>66</v>
      </c>
      <c r="E46" s="8">
        <v>10000000000</v>
      </c>
      <c r="F46" s="14" t="s">
        <v>67</v>
      </c>
      <c r="G46" s="9">
        <v>112092.39000000001</v>
      </c>
      <c r="H46" s="9">
        <v>2241847.8</v>
      </c>
      <c r="I46" s="15">
        <v>106.55</v>
      </c>
      <c r="J46" s="9">
        <v>10655000000</v>
      </c>
      <c r="K46" s="7" t="s">
        <v>68</v>
      </c>
      <c r="L46" s="7" t="e">
        <f>=BDP(K46,K39)</f>
        <v>#VALUE!</v>
      </c>
      <c r="M46" s="7" t="e">
        <f>=BDH(K46,M39,M38)</f>
        <v>#VALUE!</v>
      </c>
      <c r="N46" s="7" t="e">
        <f>=BDH(K46,N39,N38)</f>
        <v>#VALUE!</v>
      </c>
      <c r="O46" s="7" t="e">
        <f>=(L46/M46)-1</f>
        <v>#VALUE!</v>
      </c>
      <c r="P46" s="7" t="e">
        <f>=(L46/N46)-1</f>
        <v>#VALUE!</v>
      </c>
      <c r="Q46" s="7" t="e">
        <f>=L46*E46/100</f>
        <v>#VALUE!</v>
      </c>
      <c r="R46" s="7" t="e">
        <f>=Q46-J46</f>
        <v>#VALUE!</v>
      </c>
      <c r="S46" s="7" t="e">
        <f>=(Q46/J46)-1</f>
        <v>#VALUE!</v>
      </c>
      <c r="T46" s="7" t="e">
        <f>=R46/J46</f>
        <v>#VALUE!</v>
      </c>
      <c r="U46" s="7" t="e">
        <f>=Q46/F36*100%</f>
        <v>#VALUE!</v>
      </c>
    </row>
    <row r="47">
      <c r="A47" s="7">
        <v>8</v>
      </c>
      <c r="B47" s="7" t="s">
        <v>69</v>
      </c>
      <c r="C47" s="7" t="s">
        <v>70</v>
      </c>
      <c r="D47" s="7" t="s">
        <v>71</v>
      </c>
      <c r="E47" s="8">
        <v>10000000000</v>
      </c>
      <c r="F47" s="14" t="s">
        <v>72</v>
      </c>
      <c r="G47" s="9">
        <v>95108.695</v>
      </c>
      <c r="H47" s="9">
        <v>1902173.9</v>
      </c>
      <c r="I47" s="15">
        <v>103.15</v>
      </c>
      <c r="J47" s="9">
        <v>10315000000</v>
      </c>
      <c r="K47" s="7" t="s">
        <v>73</v>
      </c>
      <c r="L47" s="7" t="e">
        <f>=BDP(K47,K39)</f>
        <v>#VALUE!</v>
      </c>
      <c r="M47" s="7" t="e">
        <f>=BDH(K47,M39,M38)</f>
        <v>#VALUE!</v>
      </c>
      <c r="N47" s="7" t="e">
        <f>=BDH(K47,N39,N38)</f>
        <v>#VALUE!</v>
      </c>
      <c r="O47" s="7" t="e">
        <f>=(L47/M47)-1</f>
        <v>#VALUE!</v>
      </c>
      <c r="P47" s="7" t="e">
        <f>=(L47/N47)-1</f>
        <v>#VALUE!</v>
      </c>
      <c r="Q47" s="7" t="e">
        <f>=L47*E47/100</f>
        <v>#VALUE!</v>
      </c>
      <c r="R47" s="7" t="e">
        <f>=Q47-J47</f>
        <v>#VALUE!</v>
      </c>
      <c r="S47" s="7" t="e">
        <f>=(Q47/J47)-1</f>
        <v>#VALUE!</v>
      </c>
      <c r="T47" s="7" t="e">
        <f>=R47/J47</f>
        <v>#VALUE!</v>
      </c>
      <c r="U47" s="7" t="e">
        <f>=Q47/F36*100%</f>
        <v>#VALUE!</v>
      </c>
    </row>
    <row r="48">
      <c r="A48" s="7">
        <v>9</v>
      </c>
      <c r="B48" s="7" t="s">
        <v>74</v>
      </c>
      <c r="C48" s="7" t="s">
        <v>75</v>
      </c>
      <c r="D48" s="7" t="s">
        <v>76</v>
      </c>
      <c r="E48" s="8">
        <v>10000000000</v>
      </c>
      <c r="F48" s="14" t="s">
        <v>77</v>
      </c>
      <c r="G48" s="9">
        <v>88797.81</v>
      </c>
      <c r="H48" s="9">
        <v>1775956.2</v>
      </c>
      <c r="I48" s="15">
        <v>103.5</v>
      </c>
      <c r="J48" s="9">
        <v>10350000000</v>
      </c>
      <c r="K48" s="7" t="s">
        <v>78</v>
      </c>
      <c r="L48" s="7" t="e">
        <f>=BDP(K48,K39)</f>
        <v>#VALUE!</v>
      </c>
      <c r="M48" s="7" t="e">
        <f>=BDH(K48,M39,M38)</f>
        <v>#VALUE!</v>
      </c>
      <c r="N48" s="7" t="e">
        <f>=BDH(K48,N39,N38)</f>
        <v>#VALUE!</v>
      </c>
      <c r="O48" s="7" t="e">
        <f>=(L48/M48)-1</f>
        <v>#VALUE!</v>
      </c>
      <c r="P48" s="7" t="e">
        <f>=(L48/N48)-1</f>
        <v>#VALUE!</v>
      </c>
      <c r="Q48" s="7" t="e">
        <f>=L48*E48/100</f>
        <v>#VALUE!</v>
      </c>
      <c r="R48" s="7" t="e">
        <f>=Q48-J48</f>
        <v>#VALUE!</v>
      </c>
      <c r="S48" s="7" t="e">
        <f>=(Q48/J48)-1</f>
        <v>#VALUE!</v>
      </c>
      <c r="T48" s="7" t="e">
        <f>=R48/J48</f>
        <v>#VALUE!</v>
      </c>
      <c r="U48" s="7" t="e">
        <f>=Q48/F36*100%</f>
        <v>#VALUE!</v>
      </c>
    </row>
    <row r="49">
      <c r="A49" s="7">
        <v>10</v>
      </c>
      <c r="B49" s="7" t="s">
        <v>79</v>
      </c>
      <c r="C49" s="7" t="s">
        <v>80</v>
      </c>
      <c r="D49" s="7" t="s">
        <v>81</v>
      </c>
      <c r="E49" s="8">
        <v>10000000000</v>
      </c>
      <c r="F49" s="14" t="s">
        <v>82</v>
      </c>
      <c r="G49" s="9">
        <v>96685.08</v>
      </c>
      <c r="H49" s="9">
        <v>1933701.6</v>
      </c>
      <c r="I49" s="15">
        <v>99.15307692</v>
      </c>
      <c r="J49" s="9">
        <v>9915307692</v>
      </c>
      <c r="K49" s="7" t="s">
        <v>83</v>
      </c>
      <c r="L49" s="7" t="e">
        <f>=BDP(K49,K39)</f>
        <v>#VALUE!</v>
      </c>
      <c r="M49" s="7" t="e">
        <f>=BDH(K49,M39,M38)</f>
        <v>#VALUE!</v>
      </c>
      <c r="N49" s="7" t="e">
        <f>=BDH(K49,N39,N38)</f>
        <v>#VALUE!</v>
      </c>
      <c r="O49" s="7" t="e">
        <f>=(L49/M49)-1</f>
        <v>#VALUE!</v>
      </c>
      <c r="P49" s="7" t="e">
        <f>=(L49/N49)-1</f>
        <v>#VALUE!</v>
      </c>
      <c r="Q49" s="7" t="e">
        <f>=L49*E49/100</f>
        <v>#VALUE!</v>
      </c>
      <c r="R49" s="7" t="e">
        <f>=Q49-J49</f>
        <v>#VALUE!</v>
      </c>
      <c r="S49" s="7" t="e">
        <f>=(Q49/J49)-1</f>
        <v>#VALUE!</v>
      </c>
      <c r="T49" s="7" t="e">
        <f>=R49/J49</f>
        <v>#VALUE!</v>
      </c>
      <c r="U49" s="7" t="e">
        <f>=Q49/F36*100%</f>
        <v>#VALUE!</v>
      </c>
    </row>
    <row r="50">
      <c r="A50" s="7">
        <v>11</v>
      </c>
      <c r="B50" s="7" t="s">
        <v>79</v>
      </c>
      <c r="C50" s="7" t="s">
        <v>80</v>
      </c>
      <c r="D50" s="7" t="s">
        <v>81</v>
      </c>
      <c r="E50" s="8">
        <v>3000000000</v>
      </c>
      <c r="F50" s="14" t="s">
        <v>82</v>
      </c>
      <c r="G50" s="9">
        <v>29005.52</v>
      </c>
      <c r="H50" s="9">
        <v>580110.4</v>
      </c>
      <c r="I50" s="15">
        <v>99.15307692</v>
      </c>
      <c r="J50" s="9">
        <v>2974592307.6</v>
      </c>
      <c r="K50" s="7" t="s">
        <v>83</v>
      </c>
      <c r="L50" s="7" t="e">
        <f>=BDP(K50,K39)</f>
        <v>#VALUE!</v>
      </c>
      <c r="M50" s="7" t="e">
        <f>=BDH(K50,M39,M38)</f>
        <v>#VALUE!</v>
      </c>
      <c r="N50" s="7" t="e">
        <f>=BDH(K50,N39,N38)</f>
        <v>#VALUE!</v>
      </c>
      <c r="O50" s="7" t="e">
        <f>=(L50/M50)-1</f>
        <v>#VALUE!</v>
      </c>
      <c r="P50" s="7" t="e">
        <f>=(L50/N50)-1</f>
        <v>#VALUE!</v>
      </c>
      <c r="Q50" s="7" t="e">
        <f>=L50*E50/100</f>
        <v>#VALUE!</v>
      </c>
      <c r="R50" s="7" t="e">
        <f>=Q50-J50</f>
        <v>#VALUE!</v>
      </c>
      <c r="S50" s="7" t="e">
        <f>=(Q50/J50)-1</f>
        <v>#VALUE!</v>
      </c>
      <c r="T50" s="7" t="e">
        <f>=R50/J50</f>
        <v>#VALUE!</v>
      </c>
      <c r="U50" s="7" t="e">
        <f>=Q50/F36*100%</f>
        <v>#VALUE!</v>
      </c>
    </row>
    <row r="51">
      <c r="A51" s="7">
        <v>12</v>
      </c>
      <c r="B51" s="7" t="s">
        <v>84</v>
      </c>
      <c r="C51" s="7" t="s">
        <v>85</v>
      </c>
      <c r="D51" s="7" t="s">
        <v>86</v>
      </c>
      <c r="E51" s="8">
        <v>10000000000</v>
      </c>
      <c r="F51" s="14" t="s">
        <v>87</v>
      </c>
      <c r="G51" s="9">
        <v>88315.215000000011</v>
      </c>
      <c r="H51" s="9">
        <v>1766304.3</v>
      </c>
      <c r="I51" s="15">
        <v>97.9928</v>
      </c>
      <c r="J51" s="9">
        <v>9799280000</v>
      </c>
      <c r="K51" s="7" t="s">
        <v>88</v>
      </c>
      <c r="L51" s="7" t="e">
        <f>=BDP(K51,K39)</f>
        <v>#VALUE!</v>
      </c>
      <c r="M51" s="7" t="e">
        <f>=BDH(K51,M39,M38)</f>
        <v>#VALUE!</v>
      </c>
      <c r="N51" s="7" t="e">
        <f>=BDH(K51,N39,N38)</f>
        <v>#VALUE!</v>
      </c>
      <c r="O51" s="7" t="e">
        <f>=(L51/M51)-1</f>
        <v>#VALUE!</v>
      </c>
      <c r="P51" s="7" t="e">
        <f>=(L51/N51)-1</f>
        <v>#VALUE!</v>
      </c>
      <c r="Q51" s="7" t="e">
        <f>=L51*E51/100</f>
        <v>#VALUE!</v>
      </c>
      <c r="R51" s="7" t="e">
        <f>=Q51-J51</f>
        <v>#VALUE!</v>
      </c>
      <c r="S51" s="7" t="e">
        <f>=(Q51/J51)-1</f>
        <v>#VALUE!</v>
      </c>
      <c r="T51" s="7" t="e">
        <f>=R51/J51</f>
        <v>#VALUE!</v>
      </c>
      <c r="U51" s="7" t="e">
        <f>=Q51/F36*100%</f>
        <v>#VALUE!</v>
      </c>
    </row>
    <row r="52">
      <c r="A52" s="1"/>
      <c r="B52" s="1"/>
      <c r="C52" s="1"/>
      <c r="D52" s="1" t="s">
        <v>36</v>
      </c>
      <c r="E52" s="10">
        <f>SUM(E40:E51)</f>
        <v>68900000000</v>
      </c>
      <c r="F52" s="1"/>
      <c r="G52" s="1"/>
      <c r="H52" s="1"/>
      <c r="I52" s="1"/>
      <c r="J52" s="11">
        <f>SUM(J40:J51)</f>
        <v>71364491113.91</v>
      </c>
      <c r="K52" s="1"/>
      <c r="L52" s="1"/>
      <c r="M52" s="1"/>
      <c r="N52" s="1"/>
      <c r="Q52" s="6" t="e">
        <f>SUM(Q40:Q51)</f>
        <v>#VALUE!</v>
      </c>
      <c r="R52" s="6" t="e">
        <f>SUM(R40:R51)</f>
        <v>#VALUE!</v>
      </c>
      <c r="T52" s="6">
        <f>R52/J52</f>
        <v>0</v>
      </c>
      <c r="U52" s="6" t="e">
        <f>SUM(U40:U51)</f>
        <v>#VALUE!</v>
      </c>
    </row>
    <row r="54" ht="-1"/>
    <row r="56">
      <c r="A56" s="1" t="s">
        <v>0</v>
      </c>
      <c r="C56" s="1" t="s">
        <v>54</v>
      </c>
      <c r="E56" s="1" t="s">
        <v>2</v>
      </c>
      <c r="F56" s="2">
        <v>24562904906.67</v>
      </c>
    </row>
    <row r="57">
      <c r="A57" s="1" t="s">
        <v>3</v>
      </c>
      <c r="C57" s="1" t="s">
        <v>55</v>
      </c>
      <c r="E57" s="1" t="s">
        <v>5</v>
      </c>
      <c r="F57" s="2">
        <v>0</v>
      </c>
    </row>
    <row r="58">
      <c r="A58" s="1" t="s">
        <v>6</v>
      </c>
      <c r="C58" s="1" t="s">
        <v>7</v>
      </c>
      <c r="E58" s="1" t="s">
        <v>8</v>
      </c>
      <c r="F58" s="2">
        <v>0</v>
      </c>
    </row>
    <row r="59">
      <c r="A59" s="1" t="s">
        <v>9</v>
      </c>
      <c r="C59" s="3" t="s">
        <v>10</v>
      </c>
      <c r="E59" s="1" t="s">
        <v>11</v>
      </c>
      <c r="F59" s="2">
        <f>SUM(F56:F58)</f>
        <v>24562904906.67</v>
      </c>
    </row>
    <row r="60">
      <c r="A60" s="1" t="s">
        <v>12</v>
      </c>
      <c r="C60" s="1" t="s">
        <v>37</v>
      </c>
      <c r="E60" s="1" t="s">
        <v>14</v>
      </c>
      <c r="F60" s="2">
        <v>2319.5086</v>
      </c>
    </row>
    <row r="61">
      <c r="E61" s="1" t="s">
        <v>15</v>
      </c>
      <c r="F61" s="2">
        <v>174300229698.7811</v>
      </c>
    </row>
    <row r="63">
      <c r="A63" s="5" t="s">
        <v>38</v>
      </c>
      <c r="B63" s="5" t="s">
        <v>39</v>
      </c>
      <c r="C63" s="5" t="s">
        <v>40</v>
      </c>
      <c r="D63" s="5" t="s">
        <v>41</v>
      </c>
      <c r="E63" s="5" t="s">
        <v>42</v>
      </c>
      <c r="F63" s="5" t="s">
        <v>43</v>
      </c>
      <c r="G63" s="5" t="s">
        <v>44</v>
      </c>
      <c r="H63" s="5" t="s">
        <v>45</v>
      </c>
      <c r="I63" s="5" t="s">
        <v>46</v>
      </c>
      <c r="J63" s="5" t="s">
        <v>47</v>
      </c>
      <c r="K63" s="12" t="s">
        <v>48</v>
      </c>
      <c r="L63" s="12" t="s">
        <v>32</v>
      </c>
    </row>
    <row r="64">
      <c r="A64" s="7">
        <v>1</v>
      </c>
      <c r="B64" s="7" t="s">
        <v>89</v>
      </c>
      <c r="C64" s="7" t="s">
        <v>90</v>
      </c>
      <c r="D64" s="13" t="s">
        <v>91</v>
      </c>
      <c r="E64" s="9">
        <v>10000000000</v>
      </c>
      <c r="F64" s="14" t="s">
        <v>92</v>
      </c>
      <c r="G64" s="14" t="s">
        <v>93</v>
      </c>
      <c r="H64" s="9">
        <v>287671.2328768</v>
      </c>
      <c r="I64" s="7">
        <v>5.25</v>
      </c>
      <c r="J64" s="9">
        <v>1438356.164384</v>
      </c>
      <c r="K64" s="9">
        <v>0</v>
      </c>
      <c r="L64" s="9">
        <v>5.737227092174</v>
      </c>
    </row>
    <row r="65">
      <c r="A65" s="1"/>
      <c r="B65" s="1" t="s">
        <v>36</v>
      </c>
      <c r="C65" s="1"/>
      <c r="D65" s="1"/>
      <c r="E65" s="10">
        <f>SUM(E64:E64)</f>
        <v>10000000000</v>
      </c>
      <c r="F65" s="1"/>
      <c r="G65" s="1"/>
      <c r="H65" s="1"/>
      <c r="I65" s="11"/>
      <c r="J65" s="1">
        <f>SUM(J64:J64)</f>
        <v>1438356.164384</v>
      </c>
    </row>
    <row r="67" ht="-1"/>
    <row r="69">
      <c r="A69" s="1" t="s">
        <v>0</v>
      </c>
      <c r="C69" s="1" t="s">
        <v>54</v>
      </c>
      <c r="E69" s="1" t="s">
        <v>2</v>
      </c>
      <c r="F69" s="2">
        <v>24562904906.67</v>
      </c>
    </row>
    <row r="70">
      <c r="A70" s="1" t="s">
        <v>3</v>
      </c>
      <c r="C70" s="1" t="s">
        <v>55</v>
      </c>
      <c r="E70" s="1" t="s">
        <v>5</v>
      </c>
      <c r="F70" s="2">
        <v>0</v>
      </c>
    </row>
    <row r="71">
      <c r="A71" s="1" t="s">
        <v>6</v>
      </c>
      <c r="C71" s="1" t="s">
        <v>7</v>
      </c>
      <c r="E71" s="1" t="s">
        <v>8</v>
      </c>
      <c r="F71" s="2">
        <v>0</v>
      </c>
    </row>
    <row r="72">
      <c r="A72" s="1" t="s">
        <v>9</v>
      </c>
      <c r="C72" s="3" t="s">
        <v>10</v>
      </c>
      <c r="E72" s="1" t="s">
        <v>11</v>
      </c>
      <c r="F72" s="2">
        <f>SUM(F69:F71)</f>
        <v>24562904906.67</v>
      </c>
    </row>
    <row r="73">
      <c r="A73" s="1" t="s">
        <v>12</v>
      </c>
      <c r="C73" s="1" t="s">
        <v>94</v>
      </c>
      <c r="E73" s="1" t="s">
        <v>14</v>
      </c>
      <c r="F73" s="2">
        <v>2319.5086</v>
      </c>
    </row>
    <row r="74">
      <c r="E74" s="1" t="s">
        <v>15</v>
      </c>
      <c r="F74" s="2">
        <v>174300229698.7811</v>
      </c>
    </row>
    <row r="76">
      <c r="L76" s="4">
        <v>44193</v>
      </c>
      <c r="M76" s="4">
        <v>44190</v>
      </c>
      <c r="N76" s="4">
        <v>44186</v>
      </c>
    </row>
    <row r="77">
      <c r="A77" s="5" t="s">
        <v>16</v>
      </c>
      <c r="B77" s="5" t="s">
        <v>17</v>
      </c>
      <c r="C77" s="5" t="s">
        <v>57</v>
      </c>
      <c r="D77" s="5" t="s">
        <v>19</v>
      </c>
      <c r="E77" s="5" t="s">
        <v>20</v>
      </c>
      <c r="F77" s="5" t="s">
        <v>44</v>
      </c>
      <c r="G77" s="5" t="s">
        <v>45</v>
      </c>
      <c r="H77" s="5" t="s">
        <v>58</v>
      </c>
      <c r="I77" s="5" t="s">
        <v>22</v>
      </c>
      <c r="J77" s="5" t="s">
        <v>23</v>
      </c>
      <c r="K77" s="5" t="s">
        <v>24</v>
      </c>
      <c r="L77" s="5" t="s">
        <v>25</v>
      </c>
      <c r="M77" s="12" t="s">
        <v>24</v>
      </c>
      <c r="N77" s="12" t="s">
        <v>24</v>
      </c>
      <c r="O77" s="12" t="s">
        <v>26</v>
      </c>
      <c r="P77" s="12" t="s">
        <v>27</v>
      </c>
      <c r="Q77" s="12" t="s">
        <v>28</v>
      </c>
      <c r="R77" s="12" t="s">
        <v>29</v>
      </c>
      <c r="S77" s="12" t="s">
        <v>30</v>
      </c>
      <c r="T77" s="12" t="s">
        <v>31</v>
      </c>
      <c r="U77" s="12" t="s">
        <v>32</v>
      </c>
    </row>
    <row r="78">
      <c r="A78" s="7">
        <v>1</v>
      </c>
      <c r="B78" s="7" t="s">
        <v>95</v>
      </c>
      <c r="C78" s="7" t="s">
        <v>96</v>
      </c>
      <c r="D78" s="7" t="s">
        <v>97</v>
      </c>
      <c r="E78" s="8">
        <v>7000000000</v>
      </c>
      <c r="F78" s="14" t="s">
        <v>98</v>
      </c>
      <c r="G78" s="9">
        <v>84408.965</v>
      </c>
      <c r="H78" s="9">
        <v>1688179.3</v>
      </c>
      <c r="I78" s="15">
        <v>113</v>
      </c>
      <c r="J78" s="9">
        <v>7910000000</v>
      </c>
      <c r="K78" s="7" t="s">
        <v>99</v>
      </c>
      <c r="L78" s="7" t="e">
        <f>=BDP(K78,K77)</f>
        <v>#VALUE!</v>
      </c>
      <c r="M78" s="7" t="e">
        <f>=BDH(K78,M77,M76)</f>
        <v>#VALUE!</v>
      </c>
      <c r="N78" s="7" t="e">
        <f>=BDH(K78,N77,N76)</f>
        <v>#VALUE!</v>
      </c>
      <c r="O78" s="7" t="e">
        <f>=(L78/M78)-1</f>
        <v>#VALUE!</v>
      </c>
      <c r="P78" s="7" t="e">
        <f>=(L78/N78)-1</f>
        <v>#VALUE!</v>
      </c>
      <c r="Q78" s="7" t="e">
        <f>=L78*E78/100</f>
        <v>#VALUE!</v>
      </c>
      <c r="R78" s="7" t="e">
        <f>=Q78-J78</f>
        <v>#VALUE!</v>
      </c>
      <c r="S78" s="7" t="e">
        <f>=(Q78/J78)-1</f>
        <v>#VALUE!</v>
      </c>
      <c r="T78" s="7" t="e">
        <f>=R78/J78</f>
        <v>#VALUE!</v>
      </c>
      <c r="U78" s="7" t="e">
        <f>=Q78/F74*100%</f>
        <v>#VALUE!</v>
      </c>
    </row>
    <row r="79">
      <c r="A79" s="7">
        <v>2</v>
      </c>
      <c r="B79" s="7" t="s">
        <v>100</v>
      </c>
      <c r="C79" s="7" t="s">
        <v>101</v>
      </c>
      <c r="D79" s="7" t="s">
        <v>102</v>
      </c>
      <c r="E79" s="8">
        <v>15000000000</v>
      </c>
      <c r="F79" s="14" t="s">
        <v>103</v>
      </c>
      <c r="G79" s="9">
        <v>132472.82499999998</v>
      </c>
      <c r="H79" s="9">
        <v>2649456.5</v>
      </c>
      <c r="I79" s="15">
        <v>102.05</v>
      </c>
      <c r="J79" s="9">
        <v>15307500000</v>
      </c>
      <c r="K79" s="7" t="s">
        <v>104</v>
      </c>
      <c r="L79" s="7" t="e">
        <f>=BDP(K79,K77)</f>
        <v>#VALUE!</v>
      </c>
      <c r="M79" s="7" t="e">
        <f>=BDH(K79,M77,M76)</f>
        <v>#VALUE!</v>
      </c>
      <c r="N79" s="7" t="e">
        <f>=BDH(K79,N77,N76)</f>
        <v>#VALUE!</v>
      </c>
      <c r="O79" s="7" t="e">
        <f>=(L79/M79)-1</f>
        <v>#VALUE!</v>
      </c>
      <c r="P79" s="7" t="e">
        <f>=(L79/N79)-1</f>
        <v>#VALUE!</v>
      </c>
      <c r="Q79" s="7" t="e">
        <f>=L79*E79/100</f>
        <v>#VALUE!</v>
      </c>
      <c r="R79" s="7" t="e">
        <f>=Q79-J79</f>
        <v>#VALUE!</v>
      </c>
      <c r="S79" s="7" t="e">
        <f>=(Q79/J79)-1</f>
        <v>#VALUE!</v>
      </c>
      <c r="T79" s="7" t="e">
        <f>=R79/J79</f>
        <v>#VALUE!</v>
      </c>
      <c r="U79" s="7" t="e">
        <f>=Q79/F74*100%</f>
        <v>#VALUE!</v>
      </c>
    </row>
    <row r="80">
      <c r="A80" s="7">
        <v>3</v>
      </c>
      <c r="B80" s="7" t="s">
        <v>105</v>
      </c>
      <c r="C80" s="7" t="s">
        <v>106</v>
      </c>
      <c r="D80" s="7" t="s">
        <v>107</v>
      </c>
      <c r="E80" s="8">
        <v>8500000000</v>
      </c>
      <c r="F80" s="14" t="s">
        <v>108</v>
      </c>
      <c r="G80" s="9">
        <v>67405.91</v>
      </c>
      <c r="H80" s="9">
        <v>1348118.2</v>
      </c>
      <c r="I80" s="15">
        <v>100.96929385</v>
      </c>
      <c r="J80" s="9">
        <v>8582389977.25</v>
      </c>
      <c r="K80" s="7" t="s">
        <v>109</v>
      </c>
      <c r="L80" s="7" t="e">
        <f>=BDP(K80,K77)</f>
        <v>#VALUE!</v>
      </c>
      <c r="M80" s="7" t="e">
        <f>=BDH(K80,M77,M76)</f>
        <v>#VALUE!</v>
      </c>
      <c r="N80" s="7" t="e">
        <f>=BDH(K80,N77,N76)</f>
        <v>#VALUE!</v>
      </c>
      <c r="O80" s="7" t="e">
        <f>=(L80/M80)-1</f>
        <v>#VALUE!</v>
      </c>
      <c r="P80" s="7" t="e">
        <f>=(L80/N80)-1</f>
        <v>#VALUE!</v>
      </c>
      <c r="Q80" s="7" t="e">
        <f>=L80*E80/100</f>
        <v>#VALUE!</v>
      </c>
      <c r="R80" s="7" t="e">
        <f>=Q80-J80</f>
        <v>#VALUE!</v>
      </c>
      <c r="S80" s="7" t="e">
        <f>=(Q80/J80)-1</f>
        <v>#VALUE!</v>
      </c>
      <c r="T80" s="7" t="e">
        <f>=R80/J80</f>
        <v>#VALUE!</v>
      </c>
      <c r="U80" s="7" t="e">
        <f>=Q80/F74*100%</f>
        <v>#VALUE!</v>
      </c>
    </row>
    <row r="81">
      <c r="A81" s="7">
        <v>4</v>
      </c>
      <c r="B81" s="7" t="s">
        <v>105</v>
      </c>
      <c r="C81" s="7" t="s">
        <v>106</v>
      </c>
      <c r="D81" s="7" t="s">
        <v>107</v>
      </c>
      <c r="E81" s="8">
        <v>10000000000</v>
      </c>
      <c r="F81" s="14" t="s">
        <v>108</v>
      </c>
      <c r="G81" s="9">
        <v>79301.075</v>
      </c>
      <c r="H81" s="9">
        <v>1586021.5</v>
      </c>
      <c r="I81" s="15">
        <v>100.96929385</v>
      </c>
      <c r="J81" s="9">
        <v>10096929385</v>
      </c>
      <c r="K81" s="7" t="s">
        <v>109</v>
      </c>
      <c r="L81" s="7" t="e">
        <f>=BDP(K81,K77)</f>
        <v>#VALUE!</v>
      </c>
      <c r="M81" s="7" t="e">
        <f>=BDH(K81,M77,M76)</f>
        <v>#VALUE!</v>
      </c>
      <c r="N81" s="7" t="e">
        <f>=BDH(K81,N77,N76)</f>
        <v>#VALUE!</v>
      </c>
      <c r="O81" s="7" t="e">
        <f>=(L81/M81)-1</f>
        <v>#VALUE!</v>
      </c>
      <c r="P81" s="7" t="e">
        <f>=(L81/N81)-1</f>
        <v>#VALUE!</v>
      </c>
      <c r="Q81" s="7" t="e">
        <f>=L81*E81/100</f>
        <v>#VALUE!</v>
      </c>
      <c r="R81" s="7" t="e">
        <f>=Q81-J81</f>
        <v>#VALUE!</v>
      </c>
      <c r="S81" s="7" t="e">
        <f>=(Q81/J81)-1</f>
        <v>#VALUE!</v>
      </c>
      <c r="T81" s="7" t="e">
        <f>=R81/J81</f>
        <v>#VALUE!</v>
      </c>
      <c r="U81" s="7" t="e">
        <f>=Q81/F74*100%</f>
        <v>#VALUE!</v>
      </c>
    </row>
    <row r="82">
      <c r="A82" s="7">
        <v>5</v>
      </c>
      <c r="B82" s="7" t="s">
        <v>105</v>
      </c>
      <c r="C82" s="7" t="s">
        <v>106</v>
      </c>
      <c r="D82" s="7" t="s">
        <v>107</v>
      </c>
      <c r="E82" s="8">
        <v>10000000000</v>
      </c>
      <c r="F82" s="14" t="s">
        <v>108</v>
      </c>
      <c r="G82" s="9">
        <v>79301.075</v>
      </c>
      <c r="H82" s="9">
        <v>1586021.5</v>
      </c>
      <c r="I82" s="15">
        <v>100.96929385</v>
      </c>
      <c r="J82" s="9">
        <v>10096929385</v>
      </c>
      <c r="K82" s="7" t="s">
        <v>109</v>
      </c>
      <c r="L82" s="7" t="e">
        <f>=BDP(K82,K77)</f>
        <v>#VALUE!</v>
      </c>
      <c r="M82" s="7" t="e">
        <f>=BDH(K82,M77,M76)</f>
        <v>#VALUE!</v>
      </c>
      <c r="N82" s="7" t="e">
        <f>=BDH(K82,N77,N76)</f>
        <v>#VALUE!</v>
      </c>
      <c r="O82" s="7" t="e">
        <f>=(L82/M82)-1</f>
        <v>#VALUE!</v>
      </c>
      <c r="P82" s="7" t="e">
        <f>=(L82/N82)-1</f>
        <v>#VALUE!</v>
      </c>
      <c r="Q82" s="7" t="e">
        <f>=L82*E82/100</f>
        <v>#VALUE!</v>
      </c>
      <c r="R82" s="7" t="e">
        <f>=Q82-J82</f>
        <v>#VALUE!</v>
      </c>
      <c r="S82" s="7" t="e">
        <f>=(Q82/J82)-1</f>
        <v>#VALUE!</v>
      </c>
      <c r="T82" s="7" t="e">
        <f>=R82/J82</f>
        <v>#VALUE!</v>
      </c>
      <c r="U82" s="7" t="e">
        <f>=Q82/F74*100%</f>
        <v>#VALUE!</v>
      </c>
    </row>
    <row r="83">
      <c r="A83" s="7">
        <v>6</v>
      </c>
      <c r="B83" s="7" t="s">
        <v>105</v>
      </c>
      <c r="C83" s="7" t="s">
        <v>106</v>
      </c>
      <c r="D83" s="7" t="s">
        <v>107</v>
      </c>
      <c r="E83" s="8">
        <v>12500000000</v>
      </c>
      <c r="F83" s="14" t="s">
        <v>108</v>
      </c>
      <c r="G83" s="9">
        <v>99126.34</v>
      </c>
      <c r="H83" s="9">
        <v>1982526.8</v>
      </c>
      <c r="I83" s="15">
        <v>100.96929385</v>
      </c>
      <c r="J83" s="9">
        <v>12621161731.25</v>
      </c>
      <c r="K83" s="7" t="s">
        <v>109</v>
      </c>
      <c r="L83" s="7" t="e">
        <f>=BDP(K83,K77)</f>
        <v>#VALUE!</v>
      </c>
      <c r="M83" s="7" t="e">
        <f>=BDH(K83,M77,M76)</f>
        <v>#VALUE!</v>
      </c>
      <c r="N83" s="7" t="e">
        <f>=BDH(K83,N77,N76)</f>
        <v>#VALUE!</v>
      </c>
      <c r="O83" s="7" t="e">
        <f>=(L83/M83)-1</f>
        <v>#VALUE!</v>
      </c>
      <c r="P83" s="7" t="e">
        <f>=(L83/N83)-1</f>
        <v>#VALUE!</v>
      </c>
      <c r="Q83" s="7" t="e">
        <f>=L83*E83/100</f>
        <v>#VALUE!</v>
      </c>
      <c r="R83" s="7" t="e">
        <f>=Q83-J83</f>
        <v>#VALUE!</v>
      </c>
      <c r="S83" s="7" t="e">
        <f>=(Q83/J83)-1</f>
        <v>#VALUE!</v>
      </c>
      <c r="T83" s="7" t="e">
        <f>=R83/J83</f>
        <v>#VALUE!</v>
      </c>
      <c r="U83" s="7" t="e">
        <f>=Q83/F74*100%</f>
        <v>#VALUE!</v>
      </c>
    </row>
    <row r="84">
      <c r="A84" s="7">
        <v>7</v>
      </c>
      <c r="B84" s="7" t="s">
        <v>105</v>
      </c>
      <c r="C84" s="7" t="s">
        <v>106</v>
      </c>
      <c r="D84" s="7" t="s">
        <v>107</v>
      </c>
      <c r="E84" s="8">
        <v>2900000000</v>
      </c>
      <c r="F84" s="14" t="s">
        <v>108</v>
      </c>
      <c r="G84" s="9">
        <v>22997.31</v>
      </c>
      <c r="H84" s="9">
        <v>459946.2</v>
      </c>
      <c r="I84" s="15">
        <v>100.96929385</v>
      </c>
      <c r="J84" s="9">
        <v>2928109521.65</v>
      </c>
      <c r="K84" s="7" t="s">
        <v>109</v>
      </c>
      <c r="L84" s="7" t="e">
        <f>=BDP(K84,K77)</f>
        <v>#VALUE!</v>
      </c>
      <c r="M84" s="7" t="e">
        <f>=BDH(K84,M77,M76)</f>
        <v>#VALUE!</v>
      </c>
      <c r="N84" s="7" t="e">
        <f>=BDH(K84,N77,N76)</f>
        <v>#VALUE!</v>
      </c>
      <c r="O84" s="7" t="e">
        <f>=(L84/M84)-1</f>
        <v>#VALUE!</v>
      </c>
      <c r="P84" s="7" t="e">
        <f>=(L84/N84)-1</f>
        <v>#VALUE!</v>
      </c>
      <c r="Q84" s="7" t="e">
        <f>=L84*E84/100</f>
        <v>#VALUE!</v>
      </c>
      <c r="R84" s="7" t="e">
        <f>=Q84-J84</f>
        <v>#VALUE!</v>
      </c>
      <c r="S84" s="7" t="e">
        <f>=(Q84/J84)-1</f>
        <v>#VALUE!</v>
      </c>
      <c r="T84" s="7" t="e">
        <f>=R84/J84</f>
        <v>#VALUE!</v>
      </c>
      <c r="U84" s="7" t="e">
        <f>=Q84/F74*100%</f>
        <v>#VALUE!</v>
      </c>
    </row>
    <row r="85">
      <c r="A85" s="1"/>
      <c r="B85" s="1"/>
      <c r="C85" s="1"/>
      <c r="D85" s="1" t="s">
        <v>36</v>
      </c>
      <c r="E85" s="10">
        <f>SUM(E78:E84)</f>
        <v>65900000000</v>
      </c>
      <c r="F85" s="1"/>
      <c r="G85" s="1"/>
      <c r="H85" s="1"/>
      <c r="I85" s="1"/>
      <c r="J85" s="11">
        <f>SUM(J78:J84)</f>
        <v>67543020000.15</v>
      </c>
      <c r="K85" s="1"/>
      <c r="L85" s="1"/>
      <c r="M85" s="1"/>
      <c r="N85" s="1"/>
      <c r="Q85" s="6" t="e">
        <f>SUM(Q78:Q84)</f>
        <v>#VALUE!</v>
      </c>
      <c r="R85" s="6" t="e">
        <f>SUM(R78:R84)</f>
        <v>#VALUE!</v>
      </c>
      <c r="T85" s="6">
        <f>R85/J85</f>
        <v>0</v>
      </c>
      <c r="U85" s="6" t="e">
        <f>SUM(U78:U84)</f>
        <v>#VALUE!</v>
      </c>
    </row>
    <row r="87" ht="-1"/>
    <row r="89">
      <c r="A89" s="1" t="s">
        <v>0</v>
      </c>
      <c r="C89" s="1" t="s">
        <v>110</v>
      </c>
      <c r="E89" s="1" t="s">
        <v>2</v>
      </c>
      <c r="F89" s="2">
        <v>1324573576.65</v>
      </c>
    </row>
    <row r="90">
      <c r="A90" s="1" t="s">
        <v>3</v>
      </c>
      <c r="C90" s="1" t="s">
        <v>111</v>
      </c>
      <c r="E90" s="1" t="s">
        <v>5</v>
      </c>
      <c r="F90" s="2">
        <v>0</v>
      </c>
    </row>
    <row r="91">
      <c r="A91" s="1" t="s">
        <v>6</v>
      </c>
      <c r="C91" s="1" t="s">
        <v>7</v>
      </c>
      <c r="E91" s="1" t="s">
        <v>8</v>
      </c>
      <c r="F91" s="2">
        <v>0</v>
      </c>
    </row>
    <row r="92">
      <c r="A92" s="1" t="s">
        <v>9</v>
      </c>
      <c r="C92" s="3" t="s">
        <v>10</v>
      </c>
      <c r="E92" s="1" t="s">
        <v>11</v>
      </c>
      <c r="F92" s="2">
        <f>SUM(F89:F91)</f>
        <v>1324573576.65</v>
      </c>
    </row>
    <row r="93">
      <c r="A93" s="1" t="s">
        <v>12</v>
      </c>
      <c r="C93" s="1" t="s">
        <v>13</v>
      </c>
      <c r="E93" s="1" t="s">
        <v>14</v>
      </c>
      <c r="F93" s="2">
        <v>1466.6162</v>
      </c>
    </row>
    <row r="94">
      <c r="E94" s="1" t="s">
        <v>15</v>
      </c>
      <c r="F94" s="2">
        <v>26981159340.7341</v>
      </c>
    </row>
    <row r="96">
      <c r="K96" s="4">
        <v>44193</v>
      </c>
      <c r="L96" s="4">
        <v>44190</v>
      </c>
      <c r="M96" s="4">
        <v>44186</v>
      </c>
    </row>
    <row r="97">
      <c r="A97" s="5" t="s">
        <v>16</v>
      </c>
      <c r="B97" s="5" t="s">
        <v>17</v>
      </c>
      <c r="C97" s="5" t="s">
        <v>18</v>
      </c>
      <c r="D97" s="5" t="s">
        <v>19</v>
      </c>
      <c r="E97" s="5" t="s">
        <v>20</v>
      </c>
      <c r="F97" s="5" t="s">
        <v>17</v>
      </c>
      <c r="G97" s="5" t="s">
        <v>21</v>
      </c>
      <c r="H97" s="5" t="s">
        <v>22</v>
      </c>
      <c r="I97" s="5" t="s">
        <v>23</v>
      </c>
      <c r="J97" s="5" t="s">
        <v>24</v>
      </c>
      <c r="K97" s="5" t="s">
        <v>25</v>
      </c>
      <c r="L97" s="5" t="s">
        <v>24</v>
      </c>
      <c r="M97" s="5" t="s">
        <v>24</v>
      </c>
      <c r="N97" s="5" t="s">
        <v>26</v>
      </c>
      <c r="O97" s="5" t="s">
        <v>27</v>
      </c>
      <c r="P97" s="5" t="s">
        <v>17</v>
      </c>
      <c r="Q97" s="5" t="s">
        <v>28</v>
      </c>
      <c r="R97" s="5" t="s">
        <v>29</v>
      </c>
      <c r="S97" s="5" t="s">
        <v>30</v>
      </c>
      <c r="T97" s="5" t="s">
        <v>31</v>
      </c>
      <c r="U97" s="5" t="s">
        <v>32</v>
      </c>
    </row>
    <row r="98">
      <c r="A98" s="7">
        <v>1</v>
      </c>
      <c r="B98" s="7" t="s">
        <v>112</v>
      </c>
      <c r="C98" s="7" t="s">
        <v>113</v>
      </c>
      <c r="D98" s="7" t="s">
        <v>114</v>
      </c>
      <c r="E98" s="8">
        <v>14000</v>
      </c>
      <c r="F98" s="7" t="s">
        <v>112</v>
      </c>
      <c r="G98" s="7">
        <v>140</v>
      </c>
      <c r="H98" s="8">
        <v>12315.10806929</v>
      </c>
      <c r="I98" s="9">
        <v>172411512.97006002</v>
      </c>
      <c r="J98" s="7" t="s">
        <v>112</v>
      </c>
      <c r="K98" s="7" t="e">
        <f>=BDP(J98,J97)</f>
        <v>#VALUE!</v>
      </c>
      <c r="L98" s="7" t="e">
        <f>=BDH(J98,L97,L96)</f>
        <v>#VALUE!</v>
      </c>
      <c r="M98" s="7" t="e">
        <f>=BDH(J98,M97,M96)</f>
        <v>#VALUE!</v>
      </c>
      <c r="N98" s="7" t="e">
        <f>=(K98/L98)-1</f>
        <v>#VALUE!</v>
      </c>
      <c r="O98" s="7" t="e">
        <f>=(K98/M98)-1</f>
        <v>#VALUE!</v>
      </c>
      <c r="P98" s="7" t="s">
        <v>112</v>
      </c>
      <c r="Q98" s="7" t="e">
        <f>=K98*G98*100</f>
        <v>#VALUE!</v>
      </c>
      <c r="R98" s="7" t="e">
        <f>=Q98-I98</f>
        <v>#VALUE!</v>
      </c>
      <c r="S98" s="7" t="e">
        <f>=(Q98/I98)-1</f>
        <v>#VALUE!</v>
      </c>
      <c r="T98" s="7" t="e">
        <f>=R98/I98</f>
        <v>#VALUE!</v>
      </c>
      <c r="U98" s="7" t="e">
        <f>=Q98/F94*100%</f>
        <v>#VALUE!</v>
      </c>
    </row>
    <row r="99">
      <c r="A99" s="7">
        <v>2</v>
      </c>
      <c r="B99" s="7" t="s">
        <v>115</v>
      </c>
      <c r="C99" s="7" t="s">
        <v>116</v>
      </c>
      <c r="D99" s="7" t="s">
        <v>117</v>
      </c>
      <c r="E99" s="8">
        <v>54300</v>
      </c>
      <c r="F99" s="7" t="s">
        <v>115</v>
      </c>
      <c r="G99" s="7">
        <v>543</v>
      </c>
      <c r="H99" s="8">
        <v>2750.8037825</v>
      </c>
      <c r="I99" s="9">
        <v>149368645.38975</v>
      </c>
      <c r="J99" s="7" t="s">
        <v>115</v>
      </c>
      <c r="K99" s="7" t="e">
        <f>=BDP(J99,J97)</f>
        <v>#VALUE!</v>
      </c>
      <c r="L99" s="7" t="e">
        <f>=BDH(J99,L97,L96)</f>
        <v>#VALUE!</v>
      </c>
      <c r="M99" s="7" t="e">
        <f>=BDH(J99,M97,M96)</f>
        <v>#VALUE!</v>
      </c>
      <c r="N99" s="7" t="e">
        <f>=(K99/L99)-1</f>
        <v>#VALUE!</v>
      </c>
      <c r="O99" s="7" t="e">
        <f>=(K99/M99)-1</f>
        <v>#VALUE!</v>
      </c>
      <c r="P99" s="7" t="s">
        <v>115</v>
      </c>
      <c r="Q99" s="7" t="e">
        <f>=K99*G99*100</f>
        <v>#VALUE!</v>
      </c>
      <c r="R99" s="7" t="e">
        <f>=Q99-I99</f>
        <v>#VALUE!</v>
      </c>
      <c r="S99" s="7" t="e">
        <f>=(Q99/I99)-1</f>
        <v>#VALUE!</v>
      </c>
      <c r="T99" s="7" t="e">
        <f>=R99/I99</f>
        <v>#VALUE!</v>
      </c>
      <c r="U99" s="7" t="e">
        <f>=Q99/F94*100%</f>
        <v>#VALUE!</v>
      </c>
    </row>
    <row r="100">
      <c r="A100" s="7">
        <v>3</v>
      </c>
      <c r="B100" s="7" t="s">
        <v>118</v>
      </c>
      <c r="C100" s="7" t="s">
        <v>119</v>
      </c>
      <c r="D100" s="7" t="s">
        <v>120</v>
      </c>
      <c r="E100" s="8">
        <v>250300</v>
      </c>
      <c r="F100" s="7" t="s">
        <v>118</v>
      </c>
      <c r="G100" s="7">
        <v>2503</v>
      </c>
      <c r="H100" s="8">
        <v>1899.97267463</v>
      </c>
      <c r="I100" s="9">
        <v>475563160.45988905</v>
      </c>
      <c r="J100" s="7" t="s">
        <v>118</v>
      </c>
      <c r="K100" s="7" t="e">
        <f>=BDP(J100,J97)</f>
        <v>#VALUE!</v>
      </c>
      <c r="L100" s="7" t="e">
        <f>=BDH(J100,L97,L96)</f>
        <v>#VALUE!</v>
      </c>
      <c r="M100" s="7" t="e">
        <f>=BDH(J100,M97,M96)</f>
        <v>#VALUE!</v>
      </c>
      <c r="N100" s="7" t="e">
        <f>=(K100/L100)-1</f>
        <v>#VALUE!</v>
      </c>
      <c r="O100" s="7" t="e">
        <f>=(K100/M100)-1</f>
        <v>#VALUE!</v>
      </c>
      <c r="P100" s="7" t="s">
        <v>118</v>
      </c>
      <c r="Q100" s="7" t="e">
        <f>=K100*G100*100</f>
        <v>#VALUE!</v>
      </c>
      <c r="R100" s="7" t="e">
        <f>=Q100-I100</f>
        <v>#VALUE!</v>
      </c>
      <c r="S100" s="7" t="e">
        <f>=(Q100/I100)-1</f>
        <v>#VALUE!</v>
      </c>
      <c r="T100" s="7" t="e">
        <f>=R100/I100</f>
        <v>#VALUE!</v>
      </c>
      <c r="U100" s="7" t="e">
        <f>=Q100/F94*100%</f>
        <v>#VALUE!</v>
      </c>
    </row>
    <row r="101">
      <c r="A101" s="7">
        <v>4</v>
      </c>
      <c r="B101" s="7" t="s">
        <v>121</v>
      </c>
      <c r="C101" s="7" t="s">
        <v>122</v>
      </c>
      <c r="D101" s="7" t="s">
        <v>123</v>
      </c>
      <c r="E101" s="8">
        <v>481200</v>
      </c>
      <c r="F101" s="7" t="s">
        <v>121</v>
      </c>
      <c r="G101" s="7">
        <v>4812</v>
      </c>
      <c r="H101" s="8">
        <v>803.2876627</v>
      </c>
      <c r="I101" s="9">
        <v>386542023.29124</v>
      </c>
      <c r="J101" s="7" t="s">
        <v>121</v>
      </c>
      <c r="K101" s="7" t="e">
        <f>=BDP(J101,J97)</f>
        <v>#VALUE!</v>
      </c>
      <c r="L101" s="7" t="e">
        <f>=BDH(J101,L97,L96)</f>
        <v>#VALUE!</v>
      </c>
      <c r="M101" s="7" t="e">
        <f>=BDH(J101,M97,M96)</f>
        <v>#VALUE!</v>
      </c>
      <c r="N101" s="7" t="e">
        <f>=(K101/L101)-1</f>
        <v>#VALUE!</v>
      </c>
      <c r="O101" s="7" t="e">
        <f>=(K101/M101)-1</f>
        <v>#VALUE!</v>
      </c>
      <c r="P101" s="7" t="s">
        <v>121</v>
      </c>
      <c r="Q101" s="7" t="e">
        <f>=K101*G101*100</f>
        <v>#VALUE!</v>
      </c>
      <c r="R101" s="7" t="e">
        <f>=Q101-I101</f>
        <v>#VALUE!</v>
      </c>
      <c r="S101" s="7" t="e">
        <f>=(Q101/I101)-1</f>
        <v>#VALUE!</v>
      </c>
      <c r="T101" s="7" t="e">
        <f>=R101/I101</f>
        <v>#VALUE!</v>
      </c>
      <c r="U101" s="7" t="e">
        <f>=Q101/F94*100%</f>
        <v>#VALUE!</v>
      </c>
    </row>
    <row r="102">
      <c r="A102" s="7">
        <v>5</v>
      </c>
      <c r="B102" s="7" t="s">
        <v>124</v>
      </c>
      <c r="C102" s="7" t="s">
        <v>125</v>
      </c>
      <c r="D102" s="7" t="s">
        <v>126</v>
      </c>
      <c r="E102" s="8">
        <v>342200</v>
      </c>
      <c r="F102" s="7" t="s">
        <v>124</v>
      </c>
      <c r="G102" s="7">
        <v>3422</v>
      </c>
      <c r="H102" s="8">
        <v>5800.03486187</v>
      </c>
      <c r="I102" s="9">
        <v>1984771929.731914</v>
      </c>
      <c r="J102" s="7" t="s">
        <v>124</v>
      </c>
      <c r="K102" s="7" t="e">
        <f>=BDP(J102,J97)</f>
        <v>#VALUE!</v>
      </c>
      <c r="L102" s="7" t="e">
        <f>=BDH(J102,L97,L96)</f>
        <v>#VALUE!</v>
      </c>
      <c r="M102" s="7" t="e">
        <f>=BDH(J102,M97,M96)</f>
        <v>#VALUE!</v>
      </c>
      <c r="N102" s="7" t="e">
        <f>=(K102/L102)-1</f>
        <v>#VALUE!</v>
      </c>
      <c r="O102" s="7" t="e">
        <f>=(K102/M102)-1</f>
        <v>#VALUE!</v>
      </c>
      <c r="P102" s="7" t="s">
        <v>124</v>
      </c>
      <c r="Q102" s="7" t="e">
        <f>=K102*G102*100</f>
        <v>#VALUE!</v>
      </c>
      <c r="R102" s="7" t="e">
        <f>=Q102-I102</f>
        <v>#VALUE!</v>
      </c>
      <c r="S102" s="7" t="e">
        <f>=(Q102/I102)-1</f>
        <v>#VALUE!</v>
      </c>
      <c r="T102" s="7" t="e">
        <f>=R102/I102</f>
        <v>#VALUE!</v>
      </c>
      <c r="U102" s="7" t="e">
        <f>=Q102/F94*100%</f>
        <v>#VALUE!</v>
      </c>
    </row>
    <row r="103">
      <c r="A103" s="7">
        <v>6</v>
      </c>
      <c r="B103" s="7" t="s">
        <v>127</v>
      </c>
      <c r="C103" s="7" t="s">
        <v>128</v>
      </c>
      <c r="D103" s="7" t="s">
        <v>129</v>
      </c>
      <c r="E103" s="8">
        <v>80800</v>
      </c>
      <c r="F103" s="7" t="s">
        <v>127</v>
      </c>
      <c r="G103" s="7">
        <v>808</v>
      </c>
      <c r="H103" s="8">
        <v>26888.03084079</v>
      </c>
      <c r="I103" s="9">
        <v>2172552891.935832</v>
      </c>
      <c r="J103" s="7" t="s">
        <v>127</v>
      </c>
      <c r="K103" s="7" t="e">
        <f>=BDP(J103,J97)</f>
        <v>#VALUE!</v>
      </c>
      <c r="L103" s="7" t="e">
        <f>=BDH(J103,L97,L96)</f>
        <v>#VALUE!</v>
      </c>
      <c r="M103" s="7" t="e">
        <f>=BDH(J103,M97,M96)</f>
        <v>#VALUE!</v>
      </c>
      <c r="N103" s="7" t="e">
        <f>=(K103/L103)-1</f>
        <v>#VALUE!</v>
      </c>
      <c r="O103" s="7" t="e">
        <f>=(K103/M103)-1</f>
        <v>#VALUE!</v>
      </c>
      <c r="P103" s="7" t="s">
        <v>127</v>
      </c>
      <c r="Q103" s="7" t="e">
        <f>=K103*G103*100</f>
        <v>#VALUE!</v>
      </c>
      <c r="R103" s="7" t="e">
        <f>=Q103-I103</f>
        <v>#VALUE!</v>
      </c>
      <c r="S103" s="7" t="e">
        <f>=(Q103/I103)-1</f>
        <v>#VALUE!</v>
      </c>
      <c r="T103" s="7" t="e">
        <f>=R103/I103</f>
        <v>#VALUE!</v>
      </c>
      <c r="U103" s="7" t="e">
        <f>=Q103/F94*100%</f>
        <v>#VALUE!</v>
      </c>
    </row>
    <row r="104">
      <c r="A104" s="7">
        <v>7</v>
      </c>
      <c r="B104" s="7" t="s">
        <v>130</v>
      </c>
      <c r="C104" s="7" t="s">
        <v>131</v>
      </c>
      <c r="D104" s="7" t="s">
        <v>132</v>
      </c>
      <c r="E104" s="8">
        <v>359000</v>
      </c>
      <c r="F104" s="7" t="s">
        <v>130</v>
      </c>
      <c r="G104" s="7">
        <v>3590</v>
      </c>
      <c r="H104" s="8">
        <v>5952.00062529</v>
      </c>
      <c r="I104" s="9">
        <v>2136768224.47911</v>
      </c>
      <c r="J104" s="7" t="s">
        <v>130</v>
      </c>
      <c r="K104" s="7" t="e">
        <f>=BDP(J104,J97)</f>
        <v>#VALUE!</v>
      </c>
      <c r="L104" s="7" t="e">
        <f>=BDH(J104,L97,L96)</f>
        <v>#VALUE!</v>
      </c>
      <c r="M104" s="7" t="e">
        <f>=BDH(J104,M97,M96)</f>
        <v>#VALUE!</v>
      </c>
      <c r="N104" s="7" t="e">
        <f>=(K104/L104)-1</f>
        <v>#VALUE!</v>
      </c>
      <c r="O104" s="7" t="e">
        <f>=(K104/M104)-1</f>
        <v>#VALUE!</v>
      </c>
      <c r="P104" s="7" t="s">
        <v>130</v>
      </c>
      <c r="Q104" s="7" t="e">
        <f>=K104*G104*100</f>
        <v>#VALUE!</v>
      </c>
      <c r="R104" s="7" t="e">
        <f>=Q104-I104</f>
        <v>#VALUE!</v>
      </c>
      <c r="S104" s="7" t="e">
        <f>=(Q104/I104)-1</f>
        <v>#VALUE!</v>
      </c>
      <c r="T104" s="7" t="e">
        <f>=R104/I104</f>
        <v>#VALUE!</v>
      </c>
      <c r="U104" s="7" t="e">
        <f>=Q104/F94*100%</f>
        <v>#VALUE!</v>
      </c>
    </row>
    <row r="105">
      <c r="A105" s="7">
        <v>8</v>
      </c>
      <c r="B105" s="7" t="s">
        <v>133</v>
      </c>
      <c r="C105" s="7" t="s">
        <v>134</v>
      </c>
      <c r="D105" s="7" t="s">
        <v>135</v>
      </c>
      <c r="E105" s="8">
        <v>63600</v>
      </c>
      <c r="F105" s="7" t="s">
        <v>133</v>
      </c>
      <c r="G105" s="7">
        <v>636</v>
      </c>
      <c r="H105" s="8">
        <v>2897.71439069</v>
      </c>
      <c r="I105" s="9">
        <v>184294635.247884</v>
      </c>
      <c r="J105" s="7" t="s">
        <v>133</v>
      </c>
      <c r="K105" s="7" t="e">
        <f>=BDP(J105,J97)</f>
        <v>#VALUE!</v>
      </c>
      <c r="L105" s="7" t="e">
        <f>=BDH(J105,L97,L96)</f>
        <v>#VALUE!</v>
      </c>
      <c r="M105" s="7" t="e">
        <f>=BDH(J105,M97,M96)</f>
        <v>#VALUE!</v>
      </c>
      <c r="N105" s="7" t="e">
        <f>=(K105/L105)-1</f>
        <v>#VALUE!</v>
      </c>
      <c r="O105" s="7" t="e">
        <f>=(K105/M105)-1</f>
        <v>#VALUE!</v>
      </c>
      <c r="P105" s="7" t="s">
        <v>133</v>
      </c>
      <c r="Q105" s="7" t="e">
        <f>=K105*G105*100</f>
        <v>#VALUE!</v>
      </c>
      <c r="R105" s="7" t="e">
        <f>=Q105-I105</f>
        <v>#VALUE!</v>
      </c>
      <c r="S105" s="7" t="e">
        <f>=(Q105/I105)-1</f>
        <v>#VALUE!</v>
      </c>
      <c r="T105" s="7" t="e">
        <f>=R105/I105</f>
        <v>#VALUE!</v>
      </c>
      <c r="U105" s="7" t="e">
        <f>=Q105/F94*100%</f>
        <v>#VALUE!</v>
      </c>
    </row>
    <row r="106">
      <c r="A106" s="7">
        <v>9</v>
      </c>
      <c r="B106" s="7" t="s">
        <v>136</v>
      </c>
      <c r="C106" s="7" t="s">
        <v>137</v>
      </c>
      <c r="D106" s="7" t="s">
        <v>138</v>
      </c>
      <c r="E106" s="8">
        <v>158700</v>
      </c>
      <c r="F106" s="7" t="s">
        <v>136</v>
      </c>
      <c r="G106" s="7">
        <v>1587</v>
      </c>
      <c r="H106" s="8">
        <v>2153.34007038</v>
      </c>
      <c r="I106" s="9">
        <v>341735069.169306</v>
      </c>
      <c r="J106" s="7" t="s">
        <v>136</v>
      </c>
      <c r="K106" s="7" t="e">
        <f>=BDP(J106,J97)</f>
        <v>#VALUE!</v>
      </c>
      <c r="L106" s="7" t="e">
        <f>=BDH(J106,L97,L96)</f>
        <v>#VALUE!</v>
      </c>
      <c r="M106" s="7" t="e">
        <f>=BDH(J106,M97,M96)</f>
        <v>#VALUE!</v>
      </c>
      <c r="N106" s="7" t="e">
        <f>=(K106/L106)-1</f>
        <v>#VALUE!</v>
      </c>
      <c r="O106" s="7" t="e">
        <f>=(K106/M106)-1</f>
        <v>#VALUE!</v>
      </c>
      <c r="P106" s="7" t="s">
        <v>136</v>
      </c>
      <c r="Q106" s="7" t="e">
        <f>=K106*G106*100</f>
        <v>#VALUE!</v>
      </c>
      <c r="R106" s="7" t="e">
        <f>=Q106-I106</f>
        <v>#VALUE!</v>
      </c>
      <c r="S106" s="7" t="e">
        <f>=(Q106/I106)-1</f>
        <v>#VALUE!</v>
      </c>
      <c r="T106" s="7" t="e">
        <f>=R106/I106</f>
        <v>#VALUE!</v>
      </c>
      <c r="U106" s="7" t="e">
        <f>=Q106/F94*100%</f>
        <v>#VALUE!</v>
      </c>
    </row>
    <row r="107">
      <c r="A107" s="7">
        <v>10</v>
      </c>
      <c r="B107" s="7" t="s">
        <v>139</v>
      </c>
      <c r="C107" s="7" t="s">
        <v>140</v>
      </c>
      <c r="D107" s="7" t="s">
        <v>141</v>
      </c>
      <c r="E107" s="8">
        <v>132500</v>
      </c>
      <c r="F107" s="7" t="s">
        <v>139</v>
      </c>
      <c r="G107" s="7">
        <v>1325</v>
      </c>
      <c r="H107" s="8">
        <v>1269.89090717</v>
      </c>
      <c r="I107" s="9">
        <v>168260545.20002502</v>
      </c>
      <c r="J107" s="7" t="s">
        <v>139</v>
      </c>
      <c r="K107" s="7" t="e">
        <f>=BDP(J107,J97)</f>
        <v>#VALUE!</v>
      </c>
      <c r="L107" s="7" t="e">
        <f>=BDH(J107,L97,L96)</f>
        <v>#VALUE!</v>
      </c>
      <c r="M107" s="7" t="e">
        <f>=BDH(J107,M97,M96)</f>
        <v>#VALUE!</v>
      </c>
      <c r="N107" s="7" t="e">
        <f>=(K107/L107)-1</f>
        <v>#VALUE!</v>
      </c>
      <c r="O107" s="7" t="e">
        <f>=(K107/M107)-1</f>
        <v>#VALUE!</v>
      </c>
      <c r="P107" s="7" t="s">
        <v>139</v>
      </c>
      <c r="Q107" s="7" t="e">
        <f>=K107*G107*100</f>
        <v>#VALUE!</v>
      </c>
      <c r="R107" s="7" t="e">
        <f>=Q107-I107</f>
        <v>#VALUE!</v>
      </c>
      <c r="S107" s="7" t="e">
        <f>=(Q107/I107)-1</f>
        <v>#VALUE!</v>
      </c>
      <c r="T107" s="7" t="e">
        <f>=R107/I107</f>
        <v>#VALUE!</v>
      </c>
      <c r="U107" s="7" t="e">
        <f>=Q107/F94*100%</f>
        <v>#VALUE!</v>
      </c>
    </row>
    <row r="108">
      <c r="A108" s="7">
        <v>11</v>
      </c>
      <c r="B108" s="7" t="s">
        <v>142</v>
      </c>
      <c r="C108" s="7" t="s">
        <v>143</v>
      </c>
      <c r="D108" s="7" t="s">
        <v>144</v>
      </c>
      <c r="E108" s="8">
        <v>275400</v>
      </c>
      <c r="F108" s="7" t="s">
        <v>142</v>
      </c>
      <c r="G108" s="7">
        <v>2754</v>
      </c>
      <c r="H108" s="8">
        <v>6408.28788682</v>
      </c>
      <c r="I108" s="9">
        <v>1764842484.0302281</v>
      </c>
      <c r="J108" s="7" t="s">
        <v>142</v>
      </c>
      <c r="K108" s="7" t="e">
        <f>=BDP(J108,J97)</f>
        <v>#VALUE!</v>
      </c>
      <c r="L108" s="7" t="e">
        <f>=BDH(J108,L97,L96)</f>
        <v>#VALUE!</v>
      </c>
      <c r="M108" s="7" t="e">
        <f>=BDH(J108,M97,M96)</f>
        <v>#VALUE!</v>
      </c>
      <c r="N108" s="7" t="e">
        <f>=(K108/L108)-1</f>
        <v>#VALUE!</v>
      </c>
      <c r="O108" s="7" t="e">
        <f>=(K108/M108)-1</f>
        <v>#VALUE!</v>
      </c>
      <c r="P108" s="7" t="s">
        <v>142</v>
      </c>
      <c r="Q108" s="7" t="e">
        <f>=K108*G108*100</f>
        <v>#VALUE!</v>
      </c>
      <c r="R108" s="7" t="e">
        <f>=Q108-I108</f>
        <v>#VALUE!</v>
      </c>
      <c r="S108" s="7" t="e">
        <f>=(Q108/I108)-1</f>
        <v>#VALUE!</v>
      </c>
      <c r="T108" s="7" t="e">
        <f>=R108/I108</f>
        <v>#VALUE!</v>
      </c>
      <c r="U108" s="7" t="e">
        <f>=Q108/F94*100%</f>
        <v>#VALUE!</v>
      </c>
    </row>
    <row r="109">
      <c r="A109" s="7">
        <v>12</v>
      </c>
      <c r="B109" s="7" t="s">
        <v>145</v>
      </c>
      <c r="C109" s="7" t="s">
        <v>146</v>
      </c>
      <c r="D109" s="7" t="s">
        <v>147</v>
      </c>
      <c r="E109" s="8">
        <v>6200</v>
      </c>
      <c r="F109" s="7" t="s">
        <v>145</v>
      </c>
      <c r="G109" s="7">
        <v>62</v>
      </c>
      <c r="H109" s="8">
        <v>5725</v>
      </c>
      <c r="I109" s="9">
        <v>35495000</v>
      </c>
      <c r="J109" s="7" t="s">
        <v>145</v>
      </c>
      <c r="K109" s="7" t="e">
        <f>=BDP(J109,J97)</f>
        <v>#VALUE!</v>
      </c>
      <c r="L109" s="7" t="e">
        <f>=BDH(J109,L97,L96)</f>
        <v>#VALUE!</v>
      </c>
      <c r="M109" s="7" t="e">
        <f>=BDH(J109,M97,M96)</f>
        <v>#VALUE!</v>
      </c>
      <c r="N109" s="7" t="e">
        <f>=(K109/L109)-1</f>
        <v>#VALUE!</v>
      </c>
      <c r="O109" s="7" t="e">
        <f>=(K109/M109)-1</f>
        <v>#VALUE!</v>
      </c>
      <c r="P109" s="7" t="s">
        <v>145</v>
      </c>
      <c r="Q109" s="7" t="e">
        <f>=K109*G109*100</f>
        <v>#VALUE!</v>
      </c>
      <c r="R109" s="7" t="e">
        <f>=Q109-I109</f>
        <v>#VALUE!</v>
      </c>
      <c r="S109" s="7" t="e">
        <f>=(Q109/I109)-1</f>
        <v>#VALUE!</v>
      </c>
      <c r="T109" s="7" t="e">
        <f>=R109/I109</f>
        <v>#VALUE!</v>
      </c>
      <c r="U109" s="7" t="e">
        <f>=Q109/F94*100%</f>
        <v>#VALUE!</v>
      </c>
    </row>
    <row r="110">
      <c r="A110" s="7">
        <v>13</v>
      </c>
      <c r="B110" s="7" t="s">
        <v>148</v>
      </c>
      <c r="C110" s="7" t="s">
        <v>149</v>
      </c>
      <c r="D110" s="7" t="s">
        <v>150</v>
      </c>
      <c r="E110" s="8">
        <v>197200</v>
      </c>
      <c r="F110" s="7" t="s">
        <v>148</v>
      </c>
      <c r="G110" s="7">
        <v>1972</v>
      </c>
      <c r="H110" s="8">
        <v>350</v>
      </c>
      <c r="I110" s="9">
        <v>69020000</v>
      </c>
      <c r="J110" s="7" t="s">
        <v>148</v>
      </c>
      <c r="K110" s="7" t="e">
        <f>=BDP(J110,J97)</f>
        <v>#VALUE!</v>
      </c>
      <c r="L110" s="7" t="e">
        <f>=BDH(J110,L97,L96)</f>
        <v>#VALUE!</v>
      </c>
      <c r="M110" s="7" t="e">
        <f>=BDH(J110,M97,M96)</f>
        <v>#VALUE!</v>
      </c>
      <c r="N110" s="7" t="e">
        <f>=(K110/L110)-1</f>
        <v>#VALUE!</v>
      </c>
      <c r="O110" s="7" t="e">
        <f>=(K110/M110)-1</f>
        <v>#VALUE!</v>
      </c>
      <c r="P110" s="7" t="s">
        <v>148</v>
      </c>
      <c r="Q110" s="7" t="e">
        <f>=K110*G110*100</f>
        <v>#VALUE!</v>
      </c>
      <c r="R110" s="7" t="e">
        <f>=Q110-I110</f>
        <v>#VALUE!</v>
      </c>
      <c r="S110" s="7" t="e">
        <f>=(Q110/I110)-1</f>
        <v>#VALUE!</v>
      </c>
      <c r="T110" s="7" t="e">
        <f>=R110/I110</f>
        <v>#VALUE!</v>
      </c>
      <c r="U110" s="7" t="e">
        <f>=Q110/F94*100%</f>
        <v>#VALUE!</v>
      </c>
    </row>
    <row r="111">
      <c r="A111" s="7">
        <v>14</v>
      </c>
      <c r="B111" s="7" t="s">
        <v>151</v>
      </c>
      <c r="C111" s="7" t="s">
        <v>152</v>
      </c>
      <c r="D111" s="7" t="s">
        <v>153</v>
      </c>
      <c r="E111" s="8">
        <v>19700</v>
      </c>
      <c r="F111" s="7" t="s">
        <v>151</v>
      </c>
      <c r="G111" s="7">
        <v>197</v>
      </c>
      <c r="H111" s="8">
        <v>9961.07522893</v>
      </c>
      <c r="I111" s="9">
        <v>196233182.00992098</v>
      </c>
      <c r="J111" s="7" t="s">
        <v>151</v>
      </c>
      <c r="K111" s="7" t="e">
        <f>=BDP(J111,J97)</f>
        <v>#VALUE!</v>
      </c>
      <c r="L111" s="7" t="e">
        <f>=BDH(J111,L97,L96)</f>
        <v>#VALUE!</v>
      </c>
      <c r="M111" s="7" t="e">
        <f>=BDH(J111,M97,M96)</f>
        <v>#VALUE!</v>
      </c>
      <c r="N111" s="7" t="e">
        <f>=(K111/L111)-1</f>
        <v>#VALUE!</v>
      </c>
      <c r="O111" s="7" t="e">
        <f>=(K111/M111)-1</f>
        <v>#VALUE!</v>
      </c>
      <c r="P111" s="7" t="s">
        <v>151</v>
      </c>
      <c r="Q111" s="7" t="e">
        <f>=K111*G111*100</f>
        <v>#VALUE!</v>
      </c>
      <c r="R111" s="7" t="e">
        <f>=Q111-I111</f>
        <v>#VALUE!</v>
      </c>
      <c r="S111" s="7" t="e">
        <f>=(Q111/I111)-1</f>
        <v>#VALUE!</v>
      </c>
      <c r="T111" s="7" t="e">
        <f>=R111/I111</f>
        <v>#VALUE!</v>
      </c>
      <c r="U111" s="7" t="e">
        <f>=Q111/F94*100%</f>
        <v>#VALUE!</v>
      </c>
    </row>
    <row r="112">
      <c r="A112" s="7">
        <v>15</v>
      </c>
      <c r="B112" s="7" t="s">
        <v>154</v>
      </c>
      <c r="C112" s="7" t="s">
        <v>155</v>
      </c>
      <c r="D112" s="7" t="s">
        <v>156</v>
      </c>
      <c r="E112" s="8">
        <v>20500</v>
      </c>
      <c r="F112" s="7" t="s">
        <v>154</v>
      </c>
      <c r="G112" s="7">
        <v>205</v>
      </c>
      <c r="H112" s="8">
        <v>7744.41642537</v>
      </c>
      <c r="I112" s="9">
        <v>158760536.720085</v>
      </c>
      <c r="J112" s="7" t="s">
        <v>154</v>
      </c>
      <c r="K112" s="7" t="e">
        <f>=BDP(J112,J97)</f>
        <v>#VALUE!</v>
      </c>
      <c r="L112" s="7" t="e">
        <f>=BDH(J112,L97,L96)</f>
        <v>#VALUE!</v>
      </c>
      <c r="M112" s="7" t="e">
        <f>=BDH(J112,M97,M96)</f>
        <v>#VALUE!</v>
      </c>
      <c r="N112" s="7" t="e">
        <f>=(K112/L112)-1</f>
        <v>#VALUE!</v>
      </c>
      <c r="O112" s="7" t="e">
        <f>=(K112/M112)-1</f>
        <v>#VALUE!</v>
      </c>
      <c r="P112" s="7" t="s">
        <v>154</v>
      </c>
      <c r="Q112" s="7" t="e">
        <f>=K112*G112*100</f>
        <v>#VALUE!</v>
      </c>
      <c r="R112" s="7" t="e">
        <f>=Q112-I112</f>
        <v>#VALUE!</v>
      </c>
      <c r="S112" s="7" t="e">
        <f>=(Q112/I112)-1</f>
        <v>#VALUE!</v>
      </c>
      <c r="T112" s="7" t="e">
        <f>=R112/I112</f>
        <v>#VALUE!</v>
      </c>
      <c r="U112" s="7" t="e">
        <f>=Q112/F94*100%</f>
        <v>#VALUE!</v>
      </c>
    </row>
    <row r="113">
      <c r="A113" s="7">
        <v>16</v>
      </c>
      <c r="B113" s="7" t="s">
        <v>157</v>
      </c>
      <c r="C113" s="7" t="s">
        <v>158</v>
      </c>
      <c r="D113" s="7" t="s">
        <v>159</v>
      </c>
      <c r="E113" s="8">
        <v>15800</v>
      </c>
      <c r="F113" s="7" t="s">
        <v>157</v>
      </c>
      <c r="G113" s="7">
        <v>158</v>
      </c>
      <c r="H113" s="8">
        <v>18060.78868861</v>
      </c>
      <c r="I113" s="9">
        <v>285360461.280038</v>
      </c>
      <c r="J113" s="7" t="s">
        <v>157</v>
      </c>
      <c r="K113" s="7" t="e">
        <f>=BDP(J113,J97)</f>
        <v>#VALUE!</v>
      </c>
      <c r="L113" s="7" t="e">
        <f>=BDH(J113,L97,L96)</f>
        <v>#VALUE!</v>
      </c>
      <c r="M113" s="7" t="e">
        <f>=BDH(J113,M97,M96)</f>
        <v>#VALUE!</v>
      </c>
      <c r="N113" s="7" t="e">
        <f>=(K113/L113)-1</f>
        <v>#VALUE!</v>
      </c>
      <c r="O113" s="7" t="e">
        <f>=(K113/M113)-1</f>
        <v>#VALUE!</v>
      </c>
      <c r="P113" s="7" t="s">
        <v>157</v>
      </c>
      <c r="Q113" s="7" t="e">
        <f>=K113*G113*100</f>
        <v>#VALUE!</v>
      </c>
      <c r="R113" s="7" t="e">
        <f>=Q113-I113</f>
        <v>#VALUE!</v>
      </c>
      <c r="S113" s="7" t="e">
        <f>=(Q113/I113)-1</f>
        <v>#VALUE!</v>
      </c>
      <c r="T113" s="7" t="e">
        <f>=R113/I113</f>
        <v>#VALUE!</v>
      </c>
      <c r="U113" s="7" t="e">
        <f>=Q113/F94*100%</f>
        <v>#VALUE!</v>
      </c>
    </row>
    <row r="114">
      <c r="A114" s="7">
        <v>17</v>
      </c>
      <c r="B114" s="7" t="s">
        <v>160</v>
      </c>
      <c r="C114" s="7" t="s">
        <v>161</v>
      </c>
      <c r="D114" s="7" t="s">
        <v>162</v>
      </c>
      <c r="E114" s="8">
        <v>4000</v>
      </c>
      <c r="F114" s="7" t="s">
        <v>160</v>
      </c>
      <c r="G114" s="7">
        <v>40</v>
      </c>
      <c r="H114" s="8">
        <v>26211.0266675</v>
      </c>
      <c r="I114" s="9">
        <v>104844106.67</v>
      </c>
      <c r="J114" s="7" t="s">
        <v>160</v>
      </c>
      <c r="K114" s="7" t="e">
        <f>=BDP(J114,J97)</f>
        <v>#VALUE!</v>
      </c>
      <c r="L114" s="7" t="e">
        <f>=BDH(J114,L97,L96)</f>
        <v>#VALUE!</v>
      </c>
      <c r="M114" s="7" t="e">
        <f>=BDH(J114,M97,M96)</f>
        <v>#VALUE!</v>
      </c>
      <c r="N114" s="7" t="e">
        <f>=(K114/L114)-1</f>
        <v>#VALUE!</v>
      </c>
      <c r="O114" s="7" t="e">
        <f>=(K114/M114)-1</f>
        <v>#VALUE!</v>
      </c>
      <c r="P114" s="7" t="s">
        <v>160</v>
      </c>
      <c r="Q114" s="7" t="e">
        <f>=K114*G114*100</f>
        <v>#VALUE!</v>
      </c>
      <c r="R114" s="7" t="e">
        <f>=Q114-I114</f>
        <v>#VALUE!</v>
      </c>
      <c r="S114" s="7" t="e">
        <f>=(Q114/I114)-1</f>
        <v>#VALUE!</v>
      </c>
      <c r="T114" s="7" t="e">
        <f>=R114/I114</f>
        <v>#VALUE!</v>
      </c>
      <c r="U114" s="7" t="e">
        <f>=Q114/F94*100%</f>
        <v>#VALUE!</v>
      </c>
    </row>
    <row r="115">
      <c r="A115" s="7">
        <v>18</v>
      </c>
      <c r="B115" s="7" t="s">
        <v>163</v>
      </c>
      <c r="C115" s="7" t="s">
        <v>164</v>
      </c>
      <c r="D115" s="7" t="s">
        <v>165</v>
      </c>
      <c r="E115" s="8">
        <v>34200</v>
      </c>
      <c r="F115" s="7" t="s">
        <v>163</v>
      </c>
      <c r="G115" s="7">
        <v>342</v>
      </c>
      <c r="H115" s="8">
        <v>1065</v>
      </c>
      <c r="I115" s="9">
        <v>36423000</v>
      </c>
      <c r="J115" s="7" t="s">
        <v>163</v>
      </c>
      <c r="K115" s="7" t="e">
        <f>=BDP(J115,J97)</f>
        <v>#VALUE!</v>
      </c>
      <c r="L115" s="7" t="e">
        <f>=BDH(J115,L97,L96)</f>
        <v>#VALUE!</v>
      </c>
      <c r="M115" s="7" t="e">
        <f>=BDH(J115,M97,M96)</f>
        <v>#VALUE!</v>
      </c>
      <c r="N115" s="7" t="e">
        <f>=(K115/L115)-1</f>
        <v>#VALUE!</v>
      </c>
      <c r="O115" s="7" t="e">
        <f>=(K115/M115)-1</f>
        <v>#VALUE!</v>
      </c>
      <c r="P115" s="7" t="s">
        <v>163</v>
      </c>
      <c r="Q115" s="7" t="e">
        <f>=K115*G115*100</f>
        <v>#VALUE!</v>
      </c>
      <c r="R115" s="7" t="e">
        <f>=Q115-I115</f>
        <v>#VALUE!</v>
      </c>
      <c r="S115" s="7" t="e">
        <f>=(Q115/I115)-1</f>
        <v>#VALUE!</v>
      </c>
      <c r="T115" s="7" t="e">
        <f>=R115/I115</f>
        <v>#VALUE!</v>
      </c>
      <c r="U115" s="7" t="e">
        <f>=Q115/F94*100%</f>
        <v>#VALUE!</v>
      </c>
    </row>
    <row r="116">
      <c r="A116" s="7">
        <v>19</v>
      </c>
      <c r="B116" s="7" t="s">
        <v>166</v>
      </c>
      <c r="C116" s="7" t="s">
        <v>167</v>
      </c>
      <c r="D116" s="7" t="s">
        <v>168</v>
      </c>
      <c r="E116" s="8">
        <v>29500</v>
      </c>
      <c r="F116" s="7" t="s">
        <v>166</v>
      </c>
      <c r="G116" s="7">
        <v>295</v>
      </c>
      <c r="H116" s="8">
        <v>5420.96872305</v>
      </c>
      <c r="I116" s="9">
        <v>159918577.32997498</v>
      </c>
      <c r="J116" s="7" t="s">
        <v>166</v>
      </c>
      <c r="K116" s="7" t="e">
        <f>=BDP(J116,J97)</f>
        <v>#VALUE!</v>
      </c>
      <c r="L116" s="7" t="e">
        <f>=BDH(J116,L97,L96)</f>
        <v>#VALUE!</v>
      </c>
      <c r="M116" s="7" t="e">
        <f>=BDH(J116,M97,M96)</f>
        <v>#VALUE!</v>
      </c>
      <c r="N116" s="7" t="e">
        <f>=(K116/L116)-1</f>
        <v>#VALUE!</v>
      </c>
      <c r="O116" s="7" t="e">
        <f>=(K116/M116)-1</f>
        <v>#VALUE!</v>
      </c>
      <c r="P116" s="7" t="s">
        <v>166</v>
      </c>
      <c r="Q116" s="7" t="e">
        <f>=K116*G116*100</f>
        <v>#VALUE!</v>
      </c>
      <c r="R116" s="7" t="e">
        <f>=Q116-I116</f>
        <v>#VALUE!</v>
      </c>
      <c r="S116" s="7" t="e">
        <f>=(Q116/I116)-1</f>
        <v>#VALUE!</v>
      </c>
      <c r="T116" s="7" t="e">
        <f>=R116/I116</f>
        <v>#VALUE!</v>
      </c>
      <c r="U116" s="7" t="e">
        <f>=Q116/F94*100%</f>
        <v>#VALUE!</v>
      </c>
    </row>
    <row r="117">
      <c r="A117" s="7">
        <v>20</v>
      </c>
      <c r="B117" s="7" t="s">
        <v>169</v>
      </c>
      <c r="C117" s="7" t="s">
        <v>170</v>
      </c>
      <c r="D117" s="7" t="s">
        <v>171</v>
      </c>
      <c r="E117" s="8">
        <v>114100</v>
      </c>
      <c r="F117" s="7" t="s">
        <v>169</v>
      </c>
      <c r="G117" s="7">
        <v>1141</v>
      </c>
      <c r="H117" s="8">
        <v>1515.2480277</v>
      </c>
      <c r="I117" s="9">
        <v>172889799.96057</v>
      </c>
      <c r="J117" s="7" t="s">
        <v>169</v>
      </c>
      <c r="K117" s="7" t="e">
        <f>=BDP(J117,J97)</f>
        <v>#VALUE!</v>
      </c>
      <c r="L117" s="7" t="e">
        <f>=BDH(J117,L97,L96)</f>
        <v>#VALUE!</v>
      </c>
      <c r="M117" s="7" t="e">
        <f>=BDH(J117,M97,M96)</f>
        <v>#VALUE!</v>
      </c>
      <c r="N117" s="7" t="e">
        <f>=(K117/L117)-1</f>
        <v>#VALUE!</v>
      </c>
      <c r="O117" s="7" t="e">
        <f>=(K117/M117)-1</f>
        <v>#VALUE!</v>
      </c>
      <c r="P117" s="7" t="s">
        <v>169</v>
      </c>
      <c r="Q117" s="7" t="e">
        <f>=K117*G117*100</f>
        <v>#VALUE!</v>
      </c>
      <c r="R117" s="7" t="e">
        <f>=Q117-I117</f>
        <v>#VALUE!</v>
      </c>
      <c r="S117" s="7" t="e">
        <f>=(Q117/I117)-1</f>
        <v>#VALUE!</v>
      </c>
      <c r="T117" s="7" t="e">
        <f>=R117/I117</f>
        <v>#VALUE!</v>
      </c>
      <c r="U117" s="7" t="e">
        <f>=Q117/F94*100%</f>
        <v>#VALUE!</v>
      </c>
    </row>
    <row r="118">
      <c r="A118" s="7">
        <v>21</v>
      </c>
      <c r="B118" s="7" t="s">
        <v>172</v>
      </c>
      <c r="C118" s="7" t="s">
        <v>173</v>
      </c>
      <c r="D118" s="7" t="s">
        <v>174</v>
      </c>
      <c r="E118" s="8">
        <v>25000</v>
      </c>
      <c r="F118" s="7" t="s">
        <v>172</v>
      </c>
      <c r="G118" s="7">
        <v>250</v>
      </c>
      <c r="H118" s="8">
        <v>2384.6153848</v>
      </c>
      <c r="I118" s="9">
        <v>59615384.62</v>
      </c>
      <c r="J118" s="7" t="s">
        <v>172</v>
      </c>
      <c r="K118" s="7" t="e">
        <f>=BDP(J118,J97)</f>
        <v>#VALUE!</v>
      </c>
      <c r="L118" s="7" t="e">
        <f>=BDH(J118,L97,L96)</f>
        <v>#VALUE!</v>
      </c>
      <c r="M118" s="7" t="e">
        <f>=BDH(J118,M97,M96)</f>
        <v>#VALUE!</v>
      </c>
      <c r="N118" s="7" t="e">
        <f>=(K118/L118)-1</f>
        <v>#VALUE!</v>
      </c>
      <c r="O118" s="7" t="e">
        <f>=(K118/M118)-1</f>
        <v>#VALUE!</v>
      </c>
      <c r="P118" s="7" t="s">
        <v>172</v>
      </c>
      <c r="Q118" s="7" t="e">
        <f>=K118*G118*100</f>
        <v>#VALUE!</v>
      </c>
      <c r="R118" s="7" t="e">
        <f>=Q118-I118</f>
        <v>#VALUE!</v>
      </c>
      <c r="S118" s="7" t="e">
        <f>=(Q118/I118)-1</f>
        <v>#VALUE!</v>
      </c>
      <c r="T118" s="7" t="e">
        <f>=R118/I118</f>
        <v>#VALUE!</v>
      </c>
      <c r="U118" s="7" t="e">
        <f>=Q118/F94*100%</f>
        <v>#VALUE!</v>
      </c>
    </row>
    <row r="119">
      <c r="A119" s="7">
        <v>22</v>
      </c>
      <c r="B119" s="7" t="s">
        <v>175</v>
      </c>
      <c r="C119" s="7" t="s">
        <v>176</v>
      </c>
      <c r="D119" s="7" t="s">
        <v>177</v>
      </c>
      <c r="E119" s="8">
        <v>57600</v>
      </c>
      <c r="F119" s="7" t="s">
        <v>175</v>
      </c>
      <c r="G119" s="7">
        <v>576</v>
      </c>
      <c r="H119" s="8">
        <v>822.37113403</v>
      </c>
      <c r="I119" s="9">
        <v>47368577.320128</v>
      </c>
      <c r="J119" s="7" t="s">
        <v>175</v>
      </c>
      <c r="K119" s="7" t="e">
        <f>=BDP(J119,J97)</f>
        <v>#VALUE!</v>
      </c>
      <c r="L119" s="7" t="e">
        <f>=BDH(J119,L97,L96)</f>
        <v>#VALUE!</v>
      </c>
      <c r="M119" s="7" t="e">
        <f>=BDH(J119,M97,M96)</f>
        <v>#VALUE!</v>
      </c>
      <c r="N119" s="7" t="e">
        <f>=(K119/L119)-1</f>
        <v>#VALUE!</v>
      </c>
      <c r="O119" s="7" t="e">
        <f>=(K119/M119)-1</f>
        <v>#VALUE!</v>
      </c>
      <c r="P119" s="7" t="s">
        <v>175</v>
      </c>
      <c r="Q119" s="7" t="e">
        <f>=K119*G119*100</f>
        <v>#VALUE!</v>
      </c>
      <c r="R119" s="7" t="e">
        <f>=Q119-I119</f>
        <v>#VALUE!</v>
      </c>
      <c r="S119" s="7" t="e">
        <f>=(Q119/I119)-1</f>
        <v>#VALUE!</v>
      </c>
      <c r="T119" s="7" t="e">
        <f>=R119/I119</f>
        <v>#VALUE!</v>
      </c>
      <c r="U119" s="7" t="e">
        <f>=Q119/F94*100%</f>
        <v>#VALUE!</v>
      </c>
    </row>
    <row r="120">
      <c r="A120" s="7">
        <v>23</v>
      </c>
      <c r="B120" s="7" t="s">
        <v>178</v>
      </c>
      <c r="C120" s="7" t="s">
        <v>179</v>
      </c>
      <c r="D120" s="7" t="s">
        <v>180</v>
      </c>
      <c r="E120" s="8">
        <v>156300</v>
      </c>
      <c r="F120" s="7" t="s">
        <v>178</v>
      </c>
      <c r="G120" s="7">
        <v>1563</v>
      </c>
      <c r="H120" s="8">
        <v>2707.74782118</v>
      </c>
      <c r="I120" s="9">
        <v>423220984.45043397</v>
      </c>
      <c r="J120" s="7" t="s">
        <v>178</v>
      </c>
      <c r="K120" s="7" t="e">
        <f>=BDP(J120,J97)</f>
        <v>#VALUE!</v>
      </c>
      <c r="L120" s="7" t="e">
        <f>=BDH(J120,L97,L96)</f>
        <v>#VALUE!</v>
      </c>
      <c r="M120" s="7" t="e">
        <f>=BDH(J120,M97,M96)</f>
        <v>#VALUE!</v>
      </c>
      <c r="N120" s="7" t="e">
        <f>=(K120/L120)-1</f>
        <v>#VALUE!</v>
      </c>
      <c r="O120" s="7" t="e">
        <f>=(K120/M120)-1</f>
        <v>#VALUE!</v>
      </c>
      <c r="P120" s="7" t="s">
        <v>178</v>
      </c>
      <c r="Q120" s="7" t="e">
        <f>=K120*G120*100</f>
        <v>#VALUE!</v>
      </c>
      <c r="R120" s="7" t="e">
        <f>=Q120-I120</f>
        <v>#VALUE!</v>
      </c>
      <c r="S120" s="7" t="e">
        <f>=(Q120/I120)-1</f>
        <v>#VALUE!</v>
      </c>
      <c r="T120" s="7" t="e">
        <f>=R120/I120</f>
        <v>#VALUE!</v>
      </c>
      <c r="U120" s="7" t="e">
        <f>=Q120/F94*100%</f>
        <v>#VALUE!</v>
      </c>
    </row>
    <row r="121">
      <c r="A121" s="7">
        <v>24</v>
      </c>
      <c r="B121" s="7" t="s">
        <v>181</v>
      </c>
      <c r="C121" s="7" t="s">
        <v>182</v>
      </c>
      <c r="D121" s="7" t="s">
        <v>183</v>
      </c>
      <c r="E121" s="8">
        <v>115300</v>
      </c>
      <c r="F121" s="7" t="s">
        <v>181</v>
      </c>
      <c r="G121" s="7">
        <v>1153</v>
      </c>
      <c r="H121" s="8">
        <v>294.57633972</v>
      </c>
      <c r="I121" s="9">
        <v>33964651.969716</v>
      </c>
      <c r="J121" s="7" t="s">
        <v>181</v>
      </c>
      <c r="K121" s="7" t="e">
        <f>=BDP(J121,J97)</f>
        <v>#VALUE!</v>
      </c>
      <c r="L121" s="7" t="e">
        <f>=BDH(J121,L97,L96)</f>
        <v>#VALUE!</v>
      </c>
      <c r="M121" s="7" t="e">
        <f>=BDH(J121,M97,M96)</f>
        <v>#VALUE!</v>
      </c>
      <c r="N121" s="7" t="e">
        <f>=(K121/L121)-1</f>
        <v>#VALUE!</v>
      </c>
      <c r="O121" s="7" t="e">
        <f>=(K121/M121)-1</f>
        <v>#VALUE!</v>
      </c>
      <c r="P121" s="7" t="s">
        <v>181</v>
      </c>
      <c r="Q121" s="7" t="e">
        <f>=K121*G121*100</f>
        <v>#VALUE!</v>
      </c>
      <c r="R121" s="7" t="e">
        <f>=Q121-I121</f>
        <v>#VALUE!</v>
      </c>
      <c r="S121" s="7" t="e">
        <f>=(Q121/I121)-1</f>
        <v>#VALUE!</v>
      </c>
      <c r="T121" s="7" t="e">
        <f>=R121/I121</f>
        <v>#VALUE!</v>
      </c>
      <c r="U121" s="7" t="e">
        <f>=Q121/F94*100%</f>
        <v>#VALUE!</v>
      </c>
    </row>
    <row r="122">
      <c r="A122" s="7">
        <v>25</v>
      </c>
      <c r="B122" s="7" t="s">
        <v>184</v>
      </c>
      <c r="C122" s="7" t="s">
        <v>185</v>
      </c>
      <c r="D122" s="7" t="s">
        <v>186</v>
      </c>
      <c r="E122" s="8">
        <v>27500</v>
      </c>
      <c r="F122" s="7" t="s">
        <v>184</v>
      </c>
      <c r="G122" s="7">
        <v>275</v>
      </c>
      <c r="H122" s="8">
        <v>2692.42082036</v>
      </c>
      <c r="I122" s="9">
        <v>74041572.5599</v>
      </c>
      <c r="J122" s="7" t="s">
        <v>184</v>
      </c>
      <c r="K122" s="7" t="e">
        <f>=BDP(J122,J97)</f>
        <v>#VALUE!</v>
      </c>
      <c r="L122" s="7" t="e">
        <f>=BDH(J122,L97,L96)</f>
        <v>#VALUE!</v>
      </c>
      <c r="M122" s="7" t="e">
        <f>=BDH(J122,M97,M96)</f>
        <v>#VALUE!</v>
      </c>
      <c r="N122" s="7" t="e">
        <f>=(K122/L122)-1</f>
        <v>#VALUE!</v>
      </c>
      <c r="O122" s="7" t="e">
        <f>=(K122/M122)-1</f>
        <v>#VALUE!</v>
      </c>
      <c r="P122" s="7" t="s">
        <v>184</v>
      </c>
      <c r="Q122" s="7" t="e">
        <f>=K122*G122*100</f>
        <v>#VALUE!</v>
      </c>
      <c r="R122" s="7" t="e">
        <f>=Q122-I122</f>
        <v>#VALUE!</v>
      </c>
      <c r="S122" s="7" t="e">
        <f>=(Q122/I122)-1</f>
        <v>#VALUE!</v>
      </c>
      <c r="T122" s="7" t="e">
        <f>=R122/I122</f>
        <v>#VALUE!</v>
      </c>
      <c r="U122" s="7" t="e">
        <f>=Q122/F94*100%</f>
        <v>#VALUE!</v>
      </c>
    </row>
    <row r="123">
      <c r="A123" s="7">
        <v>26</v>
      </c>
      <c r="B123" s="7" t="s">
        <v>187</v>
      </c>
      <c r="C123" s="7" t="s">
        <v>188</v>
      </c>
      <c r="D123" s="7" t="s">
        <v>189</v>
      </c>
      <c r="E123" s="8">
        <v>94000</v>
      </c>
      <c r="F123" s="7" t="s">
        <v>187</v>
      </c>
      <c r="G123" s="7">
        <v>940</v>
      </c>
      <c r="H123" s="8">
        <v>2394.39842319</v>
      </c>
      <c r="I123" s="9">
        <v>225073451.77986</v>
      </c>
      <c r="J123" s="7" t="s">
        <v>187</v>
      </c>
      <c r="K123" s="7" t="e">
        <f>=BDP(J123,J97)</f>
        <v>#VALUE!</v>
      </c>
      <c r="L123" s="7" t="e">
        <f>=BDH(J123,L97,L96)</f>
        <v>#VALUE!</v>
      </c>
      <c r="M123" s="7" t="e">
        <f>=BDH(J123,M97,M96)</f>
        <v>#VALUE!</v>
      </c>
      <c r="N123" s="7" t="e">
        <f>=(K123/L123)-1</f>
        <v>#VALUE!</v>
      </c>
      <c r="O123" s="7" t="e">
        <f>=(K123/M123)-1</f>
        <v>#VALUE!</v>
      </c>
      <c r="P123" s="7" t="s">
        <v>187</v>
      </c>
      <c r="Q123" s="7" t="e">
        <f>=K123*G123*100</f>
        <v>#VALUE!</v>
      </c>
      <c r="R123" s="7" t="e">
        <f>=Q123-I123</f>
        <v>#VALUE!</v>
      </c>
      <c r="S123" s="7" t="e">
        <f>=(Q123/I123)-1</f>
        <v>#VALUE!</v>
      </c>
      <c r="T123" s="7" t="e">
        <f>=R123/I123</f>
        <v>#VALUE!</v>
      </c>
      <c r="U123" s="7" t="e">
        <f>=Q123/F94*100%</f>
        <v>#VALUE!</v>
      </c>
    </row>
    <row r="124">
      <c r="A124" s="7">
        <v>27</v>
      </c>
      <c r="B124" s="7" t="s">
        <v>190</v>
      </c>
      <c r="C124" s="7" t="s">
        <v>191</v>
      </c>
      <c r="D124" s="7" t="s">
        <v>192</v>
      </c>
      <c r="E124" s="8">
        <v>7400</v>
      </c>
      <c r="F124" s="7" t="s">
        <v>190</v>
      </c>
      <c r="G124" s="7">
        <v>74</v>
      </c>
      <c r="H124" s="8">
        <v>11817.80888378</v>
      </c>
      <c r="I124" s="9">
        <v>87451785.739972</v>
      </c>
      <c r="J124" s="7" t="s">
        <v>190</v>
      </c>
      <c r="K124" s="7" t="e">
        <f>=BDP(J124,J97)</f>
        <v>#VALUE!</v>
      </c>
      <c r="L124" s="7" t="e">
        <f>=BDH(J124,L97,L96)</f>
        <v>#VALUE!</v>
      </c>
      <c r="M124" s="7" t="e">
        <f>=BDH(J124,M97,M96)</f>
        <v>#VALUE!</v>
      </c>
      <c r="N124" s="7" t="e">
        <f>=(K124/L124)-1</f>
        <v>#VALUE!</v>
      </c>
      <c r="O124" s="7" t="e">
        <f>=(K124/M124)-1</f>
        <v>#VALUE!</v>
      </c>
      <c r="P124" s="7" t="s">
        <v>190</v>
      </c>
      <c r="Q124" s="7" t="e">
        <f>=K124*G124*100</f>
        <v>#VALUE!</v>
      </c>
      <c r="R124" s="7" t="e">
        <f>=Q124-I124</f>
        <v>#VALUE!</v>
      </c>
      <c r="S124" s="7" t="e">
        <f>=(Q124/I124)-1</f>
        <v>#VALUE!</v>
      </c>
      <c r="T124" s="7" t="e">
        <f>=R124/I124</f>
        <v>#VALUE!</v>
      </c>
      <c r="U124" s="7" t="e">
        <f>=Q124/F94*100%</f>
        <v>#VALUE!</v>
      </c>
    </row>
    <row r="125">
      <c r="A125" s="7">
        <v>28</v>
      </c>
      <c r="B125" s="7" t="s">
        <v>193</v>
      </c>
      <c r="C125" s="7" t="s">
        <v>194</v>
      </c>
      <c r="D125" s="7" t="s">
        <v>195</v>
      </c>
      <c r="E125" s="8">
        <v>379900</v>
      </c>
      <c r="F125" s="7" t="s">
        <v>193</v>
      </c>
      <c r="G125" s="7">
        <v>3799</v>
      </c>
      <c r="H125" s="8">
        <v>3639.77238831</v>
      </c>
      <c r="I125" s="9">
        <v>1382749530.318969</v>
      </c>
      <c r="J125" s="7" t="s">
        <v>193</v>
      </c>
      <c r="K125" s="7" t="e">
        <f>=BDP(J125,J97)</f>
        <v>#VALUE!</v>
      </c>
      <c r="L125" s="7" t="e">
        <f>=BDH(J125,L97,L96)</f>
        <v>#VALUE!</v>
      </c>
      <c r="M125" s="7" t="e">
        <f>=BDH(J125,M97,M96)</f>
        <v>#VALUE!</v>
      </c>
      <c r="N125" s="7" t="e">
        <f>=(K125/L125)-1</f>
        <v>#VALUE!</v>
      </c>
      <c r="O125" s="7" t="e">
        <f>=(K125/M125)-1</f>
        <v>#VALUE!</v>
      </c>
      <c r="P125" s="7" t="s">
        <v>193</v>
      </c>
      <c r="Q125" s="7" t="e">
        <f>=K125*G125*100</f>
        <v>#VALUE!</v>
      </c>
      <c r="R125" s="7" t="e">
        <f>=Q125-I125</f>
        <v>#VALUE!</v>
      </c>
      <c r="S125" s="7" t="e">
        <f>=(Q125/I125)-1</f>
        <v>#VALUE!</v>
      </c>
      <c r="T125" s="7" t="e">
        <f>=R125/I125</f>
        <v>#VALUE!</v>
      </c>
      <c r="U125" s="7" t="e">
        <f>=Q125/F94*100%</f>
        <v>#VALUE!</v>
      </c>
    </row>
    <row r="126">
      <c r="A126" s="7">
        <v>29</v>
      </c>
      <c r="B126" s="7" t="s">
        <v>196</v>
      </c>
      <c r="C126" s="7" t="s">
        <v>197</v>
      </c>
      <c r="D126" s="7" t="s">
        <v>198</v>
      </c>
      <c r="E126" s="8">
        <v>140900</v>
      </c>
      <c r="F126" s="7" t="s">
        <v>196</v>
      </c>
      <c r="G126" s="7">
        <v>1409</v>
      </c>
      <c r="H126" s="8">
        <v>1039.27430802</v>
      </c>
      <c r="I126" s="9">
        <v>146433750.000018</v>
      </c>
      <c r="J126" s="7" t="s">
        <v>196</v>
      </c>
      <c r="K126" s="7" t="e">
        <f>=BDP(J126,J97)</f>
        <v>#VALUE!</v>
      </c>
      <c r="L126" s="7" t="e">
        <f>=BDH(J126,L97,L96)</f>
        <v>#VALUE!</v>
      </c>
      <c r="M126" s="7" t="e">
        <f>=BDH(J126,M97,M96)</f>
        <v>#VALUE!</v>
      </c>
      <c r="N126" s="7" t="e">
        <f>=(K126/L126)-1</f>
        <v>#VALUE!</v>
      </c>
      <c r="O126" s="7" t="e">
        <f>=(K126/M126)-1</f>
        <v>#VALUE!</v>
      </c>
      <c r="P126" s="7" t="s">
        <v>196</v>
      </c>
      <c r="Q126" s="7" t="e">
        <f>=K126*G126*100</f>
        <v>#VALUE!</v>
      </c>
      <c r="R126" s="7" t="e">
        <f>=Q126-I126</f>
        <v>#VALUE!</v>
      </c>
      <c r="S126" s="7" t="e">
        <f>=(Q126/I126)-1</f>
        <v>#VALUE!</v>
      </c>
      <c r="T126" s="7" t="e">
        <f>=R126/I126</f>
        <v>#VALUE!</v>
      </c>
      <c r="U126" s="7" t="e">
        <f>=Q126/F94*100%</f>
        <v>#VALUE!</v>
      </c>
    </row>
    <row r="127">
      <c r="A127" s="7">
        <v>30</v>
      </c>
      <c r="B127" s="7" t="s">
        <v>199</v>
      </c>
      <c r="C127" s="7" t="s">
        <v>200</v>
      </c>
      <c r="D127" s="7" t="s">
        <v>201</v>
      </c>
      <c r="E127" s="8">
        <v>38800</v>
      </c>
      <c r="F127" s="7" t="s">
        <v>199</v>
      </c>
      <c r="G127" s="7">
        <v>388</v>
      </c>
      <c r="H127" s="8">
        <v>8524.52746495</v>
      </c>
      <c r="I127" s="9">
        <v>330751665.64006</v>
      </c>
      <c r="J127" s="7" t="s">
        <v>199</v>
      </c>
      <c r="K127" s="7" t="e">
        <f>=BDP(J127,J97)</f>
        <v>#VALUE!</v>
      </c>
      <c r="L127" s="7" t="e">
        <f>=BDH(J127,L97,L96)</f>
        <v>#VALUE!</v>
      </c>
      <c r="M127" s="7" t="e">
        <f>=BDH(J127,M97,M96)</f>
        <v>#VALUE!</v>
      </c>
      <c r="N127" s="7" t="e">
        <f>=(K127/L127)-1</f>
        <v>#VALUE!</v>
      </c>
      <c r="O127" s="7" t="e">
        <f>=(K127/M127)-1</f>
        <v>#VALUE!</v>
      </c>
      <c r="P127" s="7" t="s">
        <v>199</v>
      </c>
      <c r="Q127" s="7" t="e">
        <f>=K127*G127*100</f>
        <v>#VALUE!</v>
      </c>
      <c r="R127" s="7" t="e">
        <f>=Q127-I127</f>
        <v>#VALUE!</v>
      </c>
      <c r="S127" s="7" t="e">
        <f>=(Q127/I127)-1</f>
        <v>#VALUE!</v>
      </c>
      <c r="T127" s="7" t="e">
        <f>=R127/I127</f>
        <v>#VALUE!</v>
      </c>
      <c r="U127" s="7" t="e">
        <f>=Q127/F94*100%</f>
        <v>#VALUE!</v>
      </c>
    </row>
    <row r="128">
      <c r="A128" s="7">
        <v>31</v>
      </c>
      <c r="B128" s="7" t="s">
        <v>202</v>
      </c>
      <c r="C128" s="7" t="s">
        <v>203</v>
      </c>
      <c r="D128" s="7" t="s">
        <v>204</v>
      </c>
      <c r="E128" s="8">
        <v>38800</v>
      </c>
      <c r="F128" s="7" t="s">
        <v>202</v>
      </c>
      <c r="G128" s="7">
        <v>388</v>
      </c>
      <c r="H128" s="8">
        <v>22099.52782938</v>
      </c>
      <c r="I128" s="9">
        <v>857461679.77994406</v>
      </c>
      <c r="J128" s="7" t="s">
        <v>202</v>
      </c>
      <c r="K128" s="7" t="e">
        <f>=BDP(J128,J97)</f>
        <v>#VALUE!</v>
      </c>
      <c r="L128" s="7" t="e">
        <f>=BDH(J128,L97,L96)</f>
        <v>#VALUE!</v>
      </c>
      <c r="M128" s="7" t="e">
        <f>=BDH(J128,M97,M96)</f>
        <v>#VALUE!</v>
      </c>
      <c r="N128" s="7" t="e">
        <f>=(K128/L128)-1</f>
        <v>#VALUE!</v>
      </c>
      <c r="O128" s="7" t="e">
        <f>=(K128/M128)-1</f>
        <v>#VALUE!</v>
      </c>
      <c r="P128" s="7" t="s">
        <v>202</v>
      </c>
      <c r="Q128" s="7" t="e">
        <f>=K128*G128*100</f>
        <v>#VALUE!</v>
      </c>
      <c r="R128" s="7" t="e">
        <f>=Q128-I128</f>
        <v>#VALUE!</v>
      </c>
      <c r="S128" s="7" t="e">
        <f>=(Q128/I128)-1</f>
        <v>#VALUE!</v>
      </c>
      <c r="T128" s="7" t="e">
        <f>=R128/I128</f>
        <v>#VALUE!</v>
      </c>
      <c r="U128" s="7" t="e">
        <f>=Q128/F94*100%</f>
        <v>#VALUE!</v>
      </c>
    </row>
    <row r="129">
      <c r="A129" s="7">
        <v>32</v>
      </c>
      <c r="B129" s="7" t="s">
        <v>205</v>
      </c>
      <c r="C129" s="7" t="s">
        <v>206</v>
      </c>
      <c r="D129" s="7" t="s">
        <v>207</v>
      </c>
      <c r="E129" s="8">
        <v>92400</v>
      </c>
      <c r="F129" s="7" t="s">
        <v>205</v>
      </c>
      <c r="G129" s="7">
        <v>924</v>
      </c>
      <c r="H129" s="8">
        <v>6549.88869459</v>
      </c>
      <c r="I129" s="9">
        <v>605209715.380116</v>
      </c>
      <c r="J129" s="7" t="s">
        <v>205</v>
      </c>
      <c r="K129" s="7" t="e">
        <f>=BDP(J129,J97)</f>
        <v>#VALUE!</v>
      </c>
      <c r="L129" s="7" t="e">
        <f>=BDH(J129,L97,L96)</f>
        <v>#VALUE!</v>
      </c>
      <c r="M129" s="7" t="e">
        <f>=BDH(J129,M97,M96)</f>
        <v>#VALUE!</v>
      </c>
      <c r="N129" s="7" t="e">
        <f>=(K129/L129)-1</f>
        <v>#VALUE!</v>
      </c>
      <c r="O129" s="7" t="e">
        <f>=(K129/M129)-1</f>
        <v>#VALUE!</v>
      </c>
      <c r="P129" s="7" t="s">
        <v>205</v>
      </c>
      <c r="Q129" s="7" t="e">
        <f>=K129*G129*100</f>
        <v>#VALUE!</v>
      </c>
      <c r="R129" s="7" t="e">
        <f>=Q129-I129</f>
        <v>#VALUE!</v>
      </c>
      <c r="S129" s="7" t="e">
        <f>=(Q129/I129)-1</f>
        <v>#VALUE!</v>
      </c>
      <c r="T129" s="7" t="e">
        <f>=R129/I129</f>
        <v>#VALUE!</v>
      </c>
      <c r="U129" s="7" t="e">
        <f>=Q129/F94*100%</f>
        <v>#VALUE!</v>
      </c>
    </row>
    <row r="130">
      <c r="A130" s="7">
        <v>33</v>
      </c>
      <c r="B130" s="7" t="s">
        <v>208</v>
      </c>
      <c r="C130" s="7" t="s">
        <v>209</v>
      </c>
      <c r="D130" s="7" t="s">
        <v>210</v>
      </c>
      <c r="E130" s="8">
        <v>142600</v>
      </c>
      <c r="F130" s="7" t="s">
        <v>208</v>
      </c>
      <c r="G130" s="7">
        <v>1426</v>
      </c>
      <c r="H130" s="8">
        <v>1615.15721466</v>
      </c>
      <c r="I130" s="9">
        <v>230321418.810516</v>
      </c>
      <c r="J130" s="7" t="s">
        <v>208</v>
      </c>
      <c r="K130" s="7" t="e">
        <f>=BDP(J130,J97)</f>
        <v>#VALUE!</v>
      </c>
      <c r="L130" s="7" t="e">
        <f>=BDH(J130,L97,L96)</f>
        <v>#VALUE!</v>
      </c>
      <c r="M130" s="7" t="e">
        <f>=BDH(J130,M97,M96)</f>
        <v>#VALUE!</v>
      </c>
      <c r="N130" s="7" t="e">
        <f>=(K130/L130)-1</f>
        <v>#VALUE!</v>
      </c>
      <c r="O130" s="7" t="e">
        <f>=(K130/M130)-1</f>
        <v>#VALUE!</v>
      </c>
      <c r="P130" s="7" t="s">
        <v>208</v>
      </c>
      <c r="Q130" s="7" t="e">
        <f>=K130*G130*100</f>
        <v>#VALUE!</v>
      </c>
      <c r="R130" s="7" t="e">
        <f>=Q130-I130</f>
        <v>#VALUE!</v>
      </c>
      <c r="S130" s="7" t="e">
        <f>=(Q130/I130)-1</f>
        <v>#VALUE!</v>
      </c>
      <c r="T130" s="7" t="e">
        <f>=R130/I130</f>
        <v>#VALUE!</v>
      </c>
      <c r="U130" s="7" t="e">
        <f>=Q130/F94*100%</f>
        <v>#VALUE!</v>
      </c>
    </row>
    <row r="131">
      <c r="A131" s="7">
        <v>34</v>
      </c>
      <c r="B131" s="7" t="s">
        <v>211</v>
      </c>
      <c r="C131" s="7" t="s">
        <v>212</v>
      </c>
      <c r="D131" s="7" t="s">
        <v>213</v>
      </c>
      <c r="E131" s="8">
        <v>23600</v>
      </c>
      <c r="F131" s="7" t="s">
        <v>211</v>
      </c>
      <c r="G131" s="7">
        <v>236</v>
      </c>
      <c r="H131" s="8">
        <v>368</v>
      </c>
      <c r="I131" s="9">
        <v>8684800</v>
      </c>
      <c r="J131" s="7" t="s">
        <v>211</v>
      </c>
      <c r="K131" s="7" t="e">
        <f>=BDP(J131,J97)</f>
        <v>#VALUE!</v>
      </c>
      <c r="L131" s="7" t="e">
        <f>=BDH(J131,L97,L96)</f>
        <v>#VALUE!</v>
      </c>
      <c r="M131" s="7" t="e">
        <f>=BDH(J131,M97,M96)</f>
        <v>#VALUE!</v>
      </c>
      <c r="N131" s="7" t="e">
        <f>=(K131/L131)-1</f>
        <v>#VALUE!</v>
      </c>
      <c r="O131" s="7" t="e">
        <f>=(K131/M131)-1</f>
        <v>#VALUE!</v>
      </c>
      <c r="P131" s="7" t="s">
        <v>211</v>
      </c>
      <c r="Q131" s="7" t="e">
        <f>=K131*G131*100</f>
        <v>#VALUE!</v>
      </c>
      <c r="R131" s="7" t="e">
        <f>=Q131-I131</f>
        <v>#VALUE!</v>
      </c>
      <c r="S131" s="7" t="e">
        <f>=(Q131/I131)-1</f>
        <v>#VALUE!</v>
      </c>
      <c r="T131" s="7" t="e">
        <f>=R131/I131</f>
        <v>#VALUE!</v>
      </c>
      <c r="U131" s="7" t="e">
        <f>=Q131/F94*100%</f>
        <v>#VALUE!</v>
      </c>
    </row>
    <row r="132">
      <c r="A132" s="7">
        <v>35</v>
      </c>
      <c r="B132" s="7" t="s">
        <v>214</v>
      </c>
      <c r="C132" s="7" t="s">
        <v>215</v>
      </c>
      <c r="D132" s="7" t="s">
        <v>216</v>
      </c>
      <c r="E132" s="8">
        <v>305900</v>
      </c>
      <c r="F132" s="7" t="s">
        <v>214</v>
      </c>
      <c r="G132" s="7">
        <v>3059</v>
      </c>
      <c r="H132" s="8">
        <v>1967.79497833</v>
      </c>
      <c r="I132" s="9">
        <v>601948483.871147</v>
      </c>
      <c r="J132" s="7" t="s">
        <v>214</v>
      </c>
      <c r="K132" s="7" t="e">
        <f>=BDP(J132,J97)</f>
        <v>#VALUE!</v>
      </c>
      <c r="L132" s="7" t="e">
        <f>=BDH(J132,L97,L96)</f>
        <v>#VALUE!</v>
      </c>
      <c r="M132" s="7" t="e">
        <f>=BDH(J132,M97,M96)</f>
        <v>#VALUE!</v>
      </c>
      <c r="N132" s="7" t="e">
        <f>=(K132/L132)-1</f>
        <v>#VALUE!</v>
      </c>
      <c r="O132" s="7" t="e">
        <f>=(K132/M132)-1</f>
        <v>#VALUE!</v>
      </c>
      <c r="P132" s="7" t="s">
        <v>214</v>
      </c>
      <c r="Q132" s="7" t="e">
        <f>=K132*G132*100</f>
        <v>#VALUE!</v>
      </c>
      <c r="R132" s="7" t="e">
        <f>=Q132-I132</f>
        <v>#VALUE!</v>
      </c>
      <c r="S132" s="7" t="e">
        <f>=(Q132/I132)-1</f>
        <v>#VALUE!</v>
      </c>
      <c r="T132" s="7" t="e">
        <f>=R132/I132</f>
        <v>#VALUE!</v>
      </c>
      <c r="U132" s="7" t="e">
        <f>=Q132/F94*100%</f>
        <v>#VALUE!</v>
      </c>
    </row>
    <row r="133">
      <c r="A133" s="1"/>
      <c r="B133" s="1"/>
      <c r="C133" s="1"/>
      <c r="D133" s="1" t="s">
        <v>36</v>
      </c>
      <c r="E133" s="10">
        <f>SUM(E98:E132)</f>
        <v>4299200</v>
      </c>
      <c r="F133" s="1"/>
      <c r="G133" s="1"/>
      <c r="H133" s="1"/>
      <c r="I133" s="11">
        <f>SUM(I98:I132)</f>
        <v>16270353238.116604</v>
      </c>
      <c r="J133" s="1"/>
      <c r="K133" s="1"/>
      <c r="L133" s="1"/>
      <c r="Q133" s="6" t="e">
        <f>SUM(Q98:Q132)</f>
        <v>#VALUE!</v>
      </c>
      <c r="R133" s="6" t="e">
        <f>SUM(R98:R132)</f>
        <v>#VALUE!</v>
      </c>
      <c r="T133" s="6">
        <f>R133/I133</f>
        <v>0</v>
      </c>
      <c r="U133" s="6" t="e">
        <f>SUM(U98:U132)</f>
        <v>#VALUE!</v>
      </c>
    </row>
    <row r="135" ht="-1"/>
    <row r="137">
      <c r="A137" s="1" t="s">
        <v>0</v>
      </c>
      <c r="C137" s="1" t="s">
        <v>110</v>
      </c>
      <c r="E137" s="1" t="s">
        <v>2</v>
      </c>
      <c r="F137" s="2">
        <v>1324573576.65</v>
      </c>
    </row>
    <row r="138">
      <c r="A138" s="1" t="s">
        <v>3</v>
      </c>
      <c r="C138" s="1" t="s">
        <v>111</v>
      </c>
      <c r="E138" s="1" t="s">
        <v>5</v>
      </c>
      <c r="F138" s="2">
        <v>0</v>
      </c>
    </row>
    <row r="139">
      <c r="A139" s="1" t="s">
        <v>6</v>
      </c>
      <c r="C139" s="1" t="s">
        <v>7</v>
      </c>
      <c r="E139" s="1" t="s">
        <v>8</v>
      </c>
      <c r="F139" s="2">
        <v>0</v>
      </c>
    </row>
    <row r="140">
      <c r="A140" s="1" t="s">
        <v>9</v>
      </c>
      <c r="C140" s="3" t="s">
        <v>10</v>
      </c>
      <c r="E140" s="1" t="s">
        <v>11</v>
      </c>
      <c r="F140" s="2">
        <f>SUM(F137:F139)</f>
        <v>1324573576.65</v>
      </c>
    </row>
    <row r="141">
      <c r="A141" s="1" t="s">
        <v>12</v>
      </c>
      <c r="C141" s="1" t="s">
        <v>56</v>
      </c>
      <c r="E141" s="1" t="s">
        <v>14</v>
      </c>
      <c r="F141" s="2">
        <v>1466.6162</v>
      </c>
    </row>
    <row r="142">
      <c r="E142" s="1" t="s">
        <v>15</v>
      </c>
      <c r="F142" s="2">
        <v>26981159340.7341</v>
      </c>
    </row>
    <row r="144">
      <c r="L144" s="4">
        <v>44193</v>
      </c>
      <c r="M144" s="4">
        <v>44190</v>
      </c>
      <c r="N144" s="4">
        <v>44186</v>
      </c>
    </row>
    <row r="145">
      <c r="A145" s="5" t="s">
        <v>16</v>
      </c>
      <c r="B145" s="5" t="s">
        <v>17</v>
      </c>
      <c r="C145" s="5" t="s">
        <v>57</v>
      </c>
      <c r="D145" s="5" t="s">
        <v>19</v>
      </c>
      <c r="E145" s="5" t="s">
        <v>20</v>
      </c>
      <c r="F145" s="5" t="s">
        <v>44</v>
      </c>
      <c r="G145" s="5" t="s">
        <v>45</v>
      </c>
      <c r="H145" s="5" t="s">
        <v>58</v>
      </c>
      <c r="I145" s="5" t="s">
        <v>22</v>
      </c>
      <c r="J145" s="5" t="s">
        <v>23</v>
      </c>
      <c r="K145" s="5" t="s">
        <v>24</v>
      </c>
      <c r="L145" s="5" t="s">
        <v>25</v>
      </c>
      <c r="M145" s="12" t="s">
        <v>24</v>
      </c>
      <c r="N145" s="12" t="s">
        <v>24</v>
      </c>
      <c r="O145" s="12" t="s">
        <v>26</v>
      </c>
      <c r="P145" s="12" t="s">
        <v>27</v>
      </c>
      <c r="Q145" s="12" t="s">
        <v>28</v>
      </c>
      <c r="R145" s="12" t="s">
        <v>29</v>
      </c>
      <c r="S145" s="12" t="s">
        <v>30</v>
      </c>
      <c r="T145" s="12" t="s">
        <v>31</v>
      </c>
      <c r="U145" s="12" t="s">
        <v>32</v>
      </c>
    </row>
    <row r="146">
      <c r="A146" s="7">
        <v>1</v>
      </c>
      <c r="B146" s="7" t="s">
        <v>217</v>
      </c>
      <c r="C146" s="7" t="s">
        <v>218</v>
      </c>
      <c r="D146" s="7" t="s">
        <v>219</v>
      </c>
      <c r="E146" s="8">
        <v>1500000000</v>
      </c>
      <c r="F146" s="14" t="s">
        <v>220</v>
      </c>
      <c r="G146" s="9">
        <v>17351.515</v>
      </c>
      <c r="H146" s="9">
        <v>347030.3</v>
      </c>
      <c r="I146" s="15">
        <v>107.59857143</v>
      </c>
      <c r="J146" s="9">
        <v>1613978571.45</v>
      </c>
      <c r="K146" s="7" t="s">
        <v>221</v>
      </c>
      <c r="L146" s="7" t="e">
        <f>=BDP(K146,K145)</f>
        <v>#VALUE!</v>
      </c>
      <c r="M146" s="7" t="e">
        <f>=BDH(K146,M145,M144)</f>
        <v>#VALUE!</v>
      </c>
      <c r="N146" s="7" t="e">
        <f>=BDH(K146,N145,N144)</f>
        <v>#VALUE!</v>
      </c>
      <c r="O146" s="7" t="e">
        <f>=(L146/M146)-1</f>
        <v>#VALUE!</v>
      </c>
      <c r="P146" s="7" t="e">
        <f>=(L146/N146)-1</f>
        <v>#VALUE!</v>
      </c>
      <c r="Q146" s="7" t="e">
        <f>=L146*E146/100</f>
        <v>#VALUE!</v>
      </c>
      <c r="R146" s="7" t="e">
        <f>=Q146-J146</f>
        <v>#VALUE!</v>
      </c>
      <c r="S146" s="7" t="e">
        <f>=(Q146/J146)-1</f>
        <v>#VALUE!</v>
      </c>
      <c r="T146" s="7" t="e">
        <f>=R146/J146</f>
        <v>#VALUE!</v>
      </c>
      <c r="U146" s="7" t="e">
        <f>=Q146/F142*100%</f>
        <v>#VALUE!</v>
      </c>
    </row>
    <row r="147">
      <c r="A147" s="7">
        <v>2</v>
      </c>
      <c r="B147" s="7" t="s">
        <v>217</v>
      </c>
      <c r="C147" s="7" t="s">
        <v>218</v>
      </c>
      <c r="D147" s="7" t="s">
        <v>219</v>
      </c>
      <c r="E147" s="8">
        <v>1500000000</v>
      </c>
      <c r="F147" s="14" t="s">
        <v>220</v>
      </c>
      <c r="G147" s="9">
        <v>17351.515</v>
      </c>
      <c r="H147" s="9">
        <v>347030.3</v>
      </c>
      <c r="I147" s="15">
        <v>107.59857143</v>
      </c>
      <c r="J147" s="9">
        <v>1613978571.45</v>
      </c>
      <c r="K147" s="7" t="s">
        <v>221</v>
      </c>
      <c r="L147" s="7" t="e">
        <f>=BDP(K147,K145)</f>
        <v>#VALUE!</v>
      </c>
      <c r="M147" s="7" t="e">
        <f>=BDH(K147,M145,M144)</f>
        <v>#VALUE!</v>
      </c>
      <c r="N147" s="7" t="e">
        <f>=BDH(K147,N145,N144)</f>
        <v>#VALUE!</v>
      </c>
      <c r="O147" s="7" t="e">
        <f>=(L147/M147)-1</f>
        <v>#VALUE!</v>
      </c>
      <c r="P147" s="7" t="e">
        <f>=(L147/N147)-1</f>
        <v>#VALUE!</v>
      </c>
      <c r="Q147" s="7" t="e">
        <f>=L147*E147/100</f>
        <v>#VALUE!</v>
      </c>
      <c r="R147" s="7" t="e">
        <f>=Q147-J147</f>
        <v>#VALUE!</v>
      </c>
      <c r="S147" s="7" t="e">
        <f>=(Q147/J147)-1</f>
        <v>#VALUE!</v>
      </c>
      <c r="T147" s="7" t="e">
        <f>=R147/J147</f>
        <v>#VALUE!</v>
      </c>
      <c r="U147" s="7" t="e">
        <f>=Q147/F142*100%</f>
        <v>#VALUE!</v>
      </c>
    </row>
    <row r="148">
      <c r="A148" s="7">
        <v>3</v>
      </c>
      <c r="B148" s="7" t="s">
        <v>222</v>
      </c>
      <c r="C148" s="7" t="s">
        <v>223</v>
      </c>
      <c r="D148" s="7" t="s">
        <v>224</v>
      </c>
      <c r="E148" s="8">
        <v>1000000000</v>
      </c>
      <c r="F148" s="14" t="s">
        <v>225</v>
      </c>
      <c r="G148" s="9">
        <v>11039.4</v>
      </c>
      <c r="H148" s="9">
        <v>220788</v>
      </c>
      <c r="I148" s="15">
        <v>105.11333333</v>
      </c>
      <c r="J148" s="9">
        <v>1051133333.3</v>
      </c>
      <c r="K148" s="7" t="s">
        <v>226</v>
      </c>
      <c r="L148" s="7" t="e">
        <f>=BDP(K148,K145)</f>
        <v>#VALUE!</v>
      </c>
      <c r="M148" s="7" t="e">
        <f>=BDH(K148,M145,M144)</f>
        <v>#VALUE!</v>
      </c>
      <c r="N148" s="7" t="e">
        <f>=BDH(K148,N145,N144)</f>
        <v>#VALUE!</v>
      </c>
      <c r="O148" s="7" t="e">
        <f>=(L148/M148)-1</f>
        <v>#VALUE!</v>
      </c>
      <c r="P148" s="7" t="e">
        <f>=(L148/N148)-1</f>
        <v>#VALUE!</v>
      </c>
      <c r="Q148" s="7" t="e">
        <f>=L148*E148/100</f>
        <v>#VALUE!</v>
      </c>
      <c r="R148" s="7" t="e">
        <f>=Q148-J148</f>
        <v>#VALUE!</v>
      </c>
      <c r="S148" s="7" t="e">
        <f>=(Q148/J148)-1</f>
        <v>#VALUE!</v>
      </c>
      <c r="T148" s="7" t="e">
        <f>=R148/J148</f>
        <v>#VALUE!</v>
      </c>
      <c r="U148" s="7" t="e">
        <f>=Q148/F142*100%</f>
        <v>#VALUE!</v>
      </c>
    </row>
    <row r="149">
      <c r="A149" s="7">
        <v>4</v>
      </c>
      <c r="B149" s="7" t="s">
        <v>222</v>
      </c>
      <c r="C149" s="7" t="s">
        <v>223</v>
      </c>
      <c r="D149" s="7" t="s">
        <v>224</v>
      </c>
      <c r="E149" s="8">
        <v>1500000000</v>
      </c>
      <c r="F149" s="14" t="s">
        <v>225</v>
      </c>
      <c r="G149" s="9">
        <v>16559.1</v>
      </c>
      <c r="H149" s="9">
        <v>331182</v>
      </c>
      <c r="I149" s="15">
        <v>105.11333333</v>
      </c>
      <c r="J149" s="9">
        <v>1576699999.95</v>
      </c>
      <c r="K149" s="7" t="s">
        <v>226</v>
      </c>
      <c r="L149" s="7" t="e">
        <f>=BDP(K149,K145)</f>
        <v>#VALUE!</v>
      </c>
      <c r="M149" s="7" t="e">
        <f>=BDH(K149,M145,M144)</f>
        <v>#VALUE!</v>
      </c>
      <c r="N149" s="7" t="e">
        <f>=BDH(K149,N145,N144)</f>
        <v>#VALUE!</v>
      </c>
      <c r="O149" s="7" t="e">
        <f>=(L149/M149)-1</f>
        <v>#VALUE!</v>
      </c>
      <c r="P149" s="7" t="e">
        <f>=(L149/N149)-1</f>
        <v>#VALUE!</v>
      </c>
      <c r="Q149" s="7" t="e">
        <f>=L149*E149/100</f>
        <v>#VALUE!</v>
      </c>
      <c r="R149" s="7" t="e">
        <f>=Q149-J149</f>
        <v>#VALUE!</v>
      </c>
      <c r="S149" s="7" t="e">
        <f>=(Q149/J149)-1</f>
        <v>#VALUE!</v>
      </c>
      <c r="T149" s="7" t="e">
        <f>=R149/J149</f>
        <v>#VALUE!</v>
      </c>
      <c r="U149" s="7" t="e">
        <f>=Q149/F142*100%</f>
        <v>#VALUE!</v>
      </c>
    </row>
    <row r="150">
      <c r="A150" s="1"/>
      <c r="B150" s="1"/>
      <c r="C150" s="1"/>
      <c r="D150" s="1" t="s">
        <v>36</v>
      </c>
      <c r="E150" s="10">
        <f>SUM(E146:E149)</f>
        <v>5500000000</v>
      </c>
      <c r="F150" s="1"/>
      <c r="G150" s="1"/>
      <c r="H150" s="1"/>
      <c r="I150" s="1"/>
      <c r="J150" s="11">
        <f>SUM(J146:J149)</f>
        <v>5855790476.15</v>
      </c>
      <c r="K150" s="1"/>
      <c r="L150" s="1"/>
      <c r="M150" s="1"/>
      <c r="N150" s="1"/>
      <c r="Q150" s="6" t="e">
        <f>SUM(Q146:Q149)</f>
        <v>#VALUE!</v>
      </c>
      <c r="R150" s="6" t="e">
        <f>SUM(R146:R149)</f>
        <v>#VALUE!</v>
      </c>
      <c r="T150" s="6">
        <f>R150/J150</f>
        <v>0</v>
      </c>
      <c r="U150" s="6" t="e">
        <f>SUM(U146:U149)</f>
        <v>#VALUE!</v>
      </c>
    </row>
    <row r="152" ht="-1"/>
    <row r="154">
      <c r="A154" s="1" t="s">
        <v>0</v>
      </c>
      <c r="C154" s="1" t="s">
        <v>110</v>
      </c>
      <c r="E154" s="1" t="s">
        <v>2</v>
      </c>
      <c r="F154" s="2">
        <v>1324573576.65</v>
      </c>
    </row>
    <row r="155">
      <c r="A155" s="1" t="s">
        <v>3</v>
      </c>
      <c r="C155" s="1" t="s">
        <v>111</v>
      </c>
      <c r="E155" s="1" t="s">
        <v>5</v>
      </c>
      <c r="F155" s="2">
        <v>0</v>
      </c>
    </row>
    <row r="156">
      <c r="A156" s="1" t="s">
        <v>6</v>
      </c>
      <c r="C156" s="1" t="s">
        <v>7</v>
      </c>
      <c r="E156" s="1" t="s">
        <v>8</v>
      </c>
      <c r="F156" s="2">
        <v>0</v>
      </c>
    </row>
    <row r="157">
      <c r="A157" s="1" t="s">
        <v>9</v>
      </c>
      <c r="C157" s="3" t="s">
        <v>10</v>
      </c>
      <c r="E157" s="1" t="s">
        <v>11</v>
      </c>
      <c r="F157" s="2">
        <f>SUM(F154:F156)</f>
        <v>1324573576.65</v>
      </c>
    </row>
    <row r="158">
      <c r="A158" s="1" t="s">
        <v>12</v>
      </c>
      <c r="C158" s="1" t="s">
        <v>227</v>
      </c>
      <c r="E158" s="1" t="s">
        <v>14</v>
      </c>
      <c r="F158" s="2">
        <v>1466.6162</v>
      </c>
    </row>
    <row r="159">
      <c r="E159" s="1" t="s">
        <v>15</v>
      </c>
      <c r="F159" s="2">
        <v>26981159340.7341</v>
      </c>
    </row>
    <row r="161">
      <c r="L161" s="4">
        <v>44193</v>
      </c>
      <c r="M161" s="4">
        <v>44190</v>
      </c>
      <c r="N161" s="4">
        <v>44186</v>
      </c>
    </row>
    <row r="162">
      <c r="A162" s="5" t="s">
        <v>16</v>
      </c>
      <c r="B162" s="5" t="s">
        <v>17</v>
      </c>
      <c r="C162" s="5" t="s">
        <v>57</v>
      </c>
      <c r="D162" s="5" t="s">
        <v>19</v>
      </c>
      <c r="E162" s="5" t="s">
        <v>20</v>
      </c>
      <c r="F162" s="5" t="s">
        <v>44</v>
      </c>
      <c r="G162" s="5" t="s">
        <v>45</v>
      </c>
      <c r="H162" s="5" t="s">
        <v>58</v>
      </c>
      <c r="I162" s="5" t="s">
        <v>22</v>
      </c>
      <c r="J162" s="5" t="s">
        <v>23</v>
      </c>
      <c r="K162" s="5" t="s">
        <v>24</v>
      </c>
      <c r="L162" s="5" t="s">
        <v>25</v>
      </c>
      <c r="M162" s="12" t="s">
        <v>24</v>
      </c>
      <c r="N162" s="12" t="s">
        <v>24</v>
      </c>
      <c r="O162" s="12" t="s">
        <v>26</v>
      </c>
      <c r="P162" s="12" t="s">
        <v>27</v>
      </c>
      <c r="Q162" s="12" t="s">
        <v>28</v>
      </c>
      <c r="R162" s="12" t="s">
        <v>29</v>
      </c>
      <c r="S162" s="12" t="s">
        <v>30</v>
      </c>
      <c r="T162" s="12" t="s">
        <v>31</v>
      </c>
      <c r="U162" s="12" t="s">
        <v>32</v>
      </c>
    </row>
    <row r="163">
      <c r="A163" s="7">
        <v>1</v>
      </c>
      <c r="B163" s="7" t="s">
        <v>228</v>
      </c>
      <c r="C163" s="7" t="s">
        <v>229</v>
      </c>
      <c r="D163" s="7" t="s">
        <v>230</v>
      </c>
      <c r="E163" s="8">
        <v>700000000</v>
      </c>
      <c r="F163" s="14" t="s">
        <v>231</v>
      </c>
      <c r="G163" s="9">
        <v>9333.3333333499977</v>
      </c>
      <c r="H163" s="9">
        <v>186666.666667</v>
      </c>
      <c r="I163" s="15">
        <v>102.2</v>
      </c>
      <c r="J163" s="9">
        <v>715400000</v>
      </c>
      <c r="K163" s="7" t="s">
        <v>232</v>
      </c>
      <c r="L163" s="7" t="e">
        <f>=BDP(K163,K162)</f>
        <v>#VALUE!</v>
      </c>
      <c r="M163" s="7" t="e">
        <f>=BDH(K163,M162,M161)</f>
        <v>#VALUE!</v>
      </c>
      <c r="N163" s="7" t="e">
        <f>=BDH(K163,N162,N161)</f>
        <v>#VALUE!</v>
      </c>
      <c r="O163" s="7" t="e">
        <f>=(L163/M163)-1</f>
        <v>#VALUE!</v>
      </c>
      <c r="P163" s="7" t="e">
        <f>=(L163/N163)-1</f>
        <v>#VALUE!</v>
      </c>
      <c r="Q163" s="7" t="e">
        <f>=L163*E163/100</f>
        <v>#VALUE!</v>
      </c>
      <c r="R163" s="7" t="e">
        <f>=Q163-J163</f>
        <v>#VALUE!</v>
      </c>
      <c r="S163" s="7" t="e">
        <f>=(Q163/J163)-1</f>
        <v>#VALUE!</v>
      </c>
      <c r="T163" s="7" t="e">
        <f>=R163/J163</f>
        <v>#VALUE!</v>
      </c>
      <c r="U163" s="7" t="e">
        <f>=Q163/F159*100%</f>
        <v>#VALUE!</v>
      </c>
    </row>
    <row r="164">
      <c r="A164" s="7">
        <v>2</v>
      </c>
      <c r="B164" s="7" t="s">
        <v>233</v>
      </c>
      <c r="C164" s="7" t="s">
        <v>234</v>
      </c>
      <c r="D164" s="7" t="s">
        <v>235</v>
      </c>
      <c r="E164" s="8">
        <v>1000000000</v>
      </c>
      <c r="F164" s="14" t="s">
        <v>236</v>
      </c>
      <c r="G164" s="9">
        <v>11805.55555555</v>
      </c>
      <c r="H164" s="9">
        <v>236111.111111</v>
      </c>
      <c r="I164" s="15">
        <v>103.86</v>
      </c>
      <c r="J164" s="9">
        <v>1038600000</v>
      </c>
      <c r="K164" s="7" t="s">
        <v>237</v>
      </c>
      <c r="L164" s="7" t="e">
        <f>=BDP(K164,K162)</f>
        <v>#VALUE!</v>
      </c>
      <c r="M164" s="7" t="e">
        <f>=BDH(K164,M162,M161)</f>
        <v>#VALUE!</v>
      </c>
      <c r="N164" s="7" t="e">
        <f>=BDH(K164,N162,N161)</f>
        <v>#VALUE!</v>
      </c>
      <c r="O164" s="7" t="e">
        <f>=(L164/M164)-1</f>
        <v>#VALUE!</v>
      </c>
      <c r="P164" s="7" t="e">
        <f>=(L164/N164)-1</f>
        <v>#VALUE!</v>
      </c>
      <c r="Q164" s="7" t="e">
        <f>=L164*E164/100</f>
        <v>#VALUE!</v>
      </c>
      <c r="R164" s="7" t="e">
        <f>=Q164-J164</f>
        <v>#VALUE!</v>
      </c>
      <c r="S164" s="7" t="e">
        <f>=(Q164/J164)-1</f>
        <v>#VALUE!</v>
      </c>
      <c r="T164" s="7" t="e">
        <f>=R164/J164</f>
        <v>#VALUE!</v>
      </c>
      <c r="U164" s="7" t="e">
        <f>=Q164/F159*100%</f>
        <v>#VALUE!</v>
      </c>
    </row>
    <row r="165">
      <c r="A165" s="7">
        <v>3</v>
      </c>
      <c r="B165" s="7" t="s">
        <v>238</v>
      </c>
      <c r="C165" s="7" t="s">
        <v>239</v>
      </c>
      <c r="D165" s="7" t="s">
        <v>240</v>
      </c>
      <c r="E165" s="8">
        <v>2000000000</v>
      </c>
      <c r="F165" s="14" t="s">
        <v>241</v>
      </c>
      <c r="G165" s="9">
        <v>23611.1111111</v>
      </c>
      <c r="H165" s="9">
        <v>472222.222222</v>
      </c>
      <c r="I165" s="15">
        <v>99.75</v>
      </c>
      <c r="J165" s="9">
        <v>1995000000</v>
      </c>
      <c r="K165" s="7" t="s">
        <v>242</v>
      </c>
      <c r="L165" s="7" t="e">
        <f>=BDP(K165,K162)</f>
        <v>#VALUE!</v>
      </c>
      <c r="M165" s="7" t="e">
        <f>=BDH(K165,M162,M161)</f>
        <v>#VALUE!</v>
      </c>
      <c r="N165" s="7" t="e">
        <f>=BDH(K165,N162,N161)</f>
        <v>#VALUE!</v>
      </c>
      <c r="O165" s="7" t="e">
        <f>=(L165/M165)-1</f>
        <v>#VALUE!</v>
      </c>
      <c r="P165" s="7" t="e">
        <f>=(L165/N165)-1</f>
        <v>#VALUE!</v>
      </c>
      <c r="Q165" s="7" t="e">
        <f>=L165*E165/100</f>
        <v>#VALUE!</v>
      </c>
      <c r="R165" s="7" t="e">
        <f>=Q165-J165</f>
        <v>#VALUE!</v>
      </c>
      <c r="S165" s="7" t="e">
        <f>=(Q165/J165)-1</f>
        <v>#VALUE!</v>
      </c>
      <c r="T165" s="7" t="e">
        <f>=R165/J165</f>
        <v>#VALUE!</v>
      </c>
      <c r="U165" s="7" t="e">
        <f>=Q165/F159*100%</f>
        <v>#VALUE!</v>
      </c>
    </row>
    <row r="166">
      <c r="A166" s="1"/>
      <c r="B166" s="1"/>
      <c r="C166" s="1"/>
      <c r="D166" s="1" t="s">
        <v>36</v>
      </c>
      <c r="E166" s="10">
        <f>SUM(E163:E165)</f>
        <v>3700000000</v>
      </c>
      <c r="F166" s="1"/>
      <c r="G166" s="1"/>
      <c r="H166" s="1"/>
      <c r="I166" s="1"/>
      <c r="J166" s="11">
        <f>SUM(J163:J165)</f>
        <v>3749000000</v>
      </c>
      <c r="K166" s="1"/>
      <c r="L166" s="1"/>
      <c r="M166" s="1"/>
      <c r="N166" s="1"/>
      <c r="Q166" s="6" t="e">
        <f>SUM(Q163:Q165)</f>
        <v>#VALUE!</v>
      </c>
      <c r="R166" s="6" t="e">
        <f>SUM(R163:R165)</f>
        <v>#VALUE!</v>
      </c>
      <c r="T166" s="6">
        <f>R166/J166</f>
        <v>0</v>
      </c>
      <c r="U166" s="6" t="e">
        <f>SUM(U163:U165)</f>
        <v>#VALUE!</v>
      </c>
    </row>
    <row r="168" ht="-1"/>
    <row r="170">
      <c r="A170" s="1" t="s">
        <v>0</v>
      </c>
      <c r="C170" s="1" t="s">
        <v>110</v>
      </c>
      <c r="E170" s="1" t="s">
        <v>2</v>
      </c>
      <c r="F170" s="2">
        <v>1324573576.65</v>
      </c>
    </row>
    <row r="171">
      <c r="A171" s="1" t="s">
        <v>3</v>
      </c>
      <c r="C171" s="1" t="s">
        <v>111</v>
      </c>
      <c r="E171" s="1" t="s">
        <v>5</v>
      </c>
      <c r="F171" s="2">
        <v>0</v>
      </c>
    </row>
    <row r="172">
      <c r="A172" s="1" t="s">
        <v>6</v>
      </c>
      <c r="C172" s="1" t="s">
        <v>7</v>
      </c>
      <c r="E172" s="1" t="s">
        <v>8</v>
      </c>
      <c r="F172" s="2">
        <v>0</v>
      </c>
    </row>
    <row r="173">
      <c r="A173" s="1" t="s">
        <v>9</v>
      </c>
      <c r="C173" s="3" t="s">
        <v>10</v>
      </c>
      <c r="E173" s="1" t="s">
        <v>11</v>
      </c>
      <c r="F173" s="2">
        <f>SUM(F170:F172)</f>
        <v>1324573576.65</v>
      </c>
    </row>
    <row r="174">
      <c r="A174" s="1" t="s">
        <v>12</v>
      </c>
      <c r="C174" s="1" t="s">
        <v>94</v>
      </c>
      <c r="E174" s="1" t="s">
        <v>14</v>
      </c>
      <c r="F174" s="2">
        <v>1466.6162</v>
      </c>
    </row>
    <row r="175">
      <c r="E175" s="1" t="s">
        <v>15</v>
      </c>
      <c r="F175" s="2">
        <v>26981159340.7341</v>
      </c>
    </row>
    <row r="177">
      <c r="L177" s="4">
        <v>44193</v>
      </c>
      <c r="M177" s="4">
        <v>44190</v>
      </c>
      <c r="N177" s="4">
        <v>44186</v>
      </c>
    </row>
    <row r="178">
      <c r="A178" s="5" t="s">
        <v>16</v>
      </c>
      <c r="B178" s="5" t="s">
        <v>17</v>
      </c>
      <c r="C178" s="5" t="s">
        <v>57</v>
      </c>
      <c r="D178" s="5" t="s">
        <v>19</v>
      </c>
      <c r="E178" s="5" t="s">
        <v>20</v>
      </c>
      <c r="F178" s="5" t="s">
        <v>44</v>
      </c>
      <c r="G178" s="5" t="s">
        <v>45</v>
      </c>
      <c r="H178" s="5" t="s">
        <v>58</v>
      </c>
      <c r="I178" s="5" t="s">
        <v>22</v>
      </c>
      <c r="J178" s="5" t="s">
        <v>23</v>
      </c>
      <c r="K178" s="5" t="s">
        <v>24</v>
      </c>
      <c r="L178" s="5" t="s">
        <v>25</v>
      </c>
      <c r="M178" s="12" t="s">
        <v>24</v>
      </c>
      <c r="N178" s="12" t="s">
        <v>24</v>
      </c>
      <c r="O178" s="12" t="s">
        <v>26</v>
      </c>
      <c r="P178" s="12" t="s">
        <v>27</v>
      </c>
      <c r="Q178" s="12" t="s">
        <v>28</v>
      </c>
      <c r="R178" s="12" t="s">
        <v>29</v>
      </c>
      <c r="S178" s="12" t="s">
        <v>30</v>
      </c>
      <c r="T178" s="12" t="s">
        <v>31</v>
      </c>
      <c r="U178" s="12" t="s">
        <v>32</v>
      </c>
    </row>
    <row r="179">
      <c r="A179" s="7">
        <v>1</v>
      </c>
      <c r="B179" s="7" t="s">
        <v>95</v>
      </c>
      <c r="C179" s="7" t="s">
        <v>96</v>
      </c>
      <c r="D179" s="7" t="s">
        <v>97</v>
      </c>
      <c r="E179" s="8">
        <v>1000000000</v>
      </c>
      <c r="F179" s="14" t="s">
        <v>98</v>
      </c>
      <c r="G179" s="9">
        <v>12058.42</v>
      </c>
      <c r="H179" s="9">
        <v>241168.4</v>
      </c>
      <c r="I179" s="15">
        <v>113</v>
      </c>
      <c r="J179" s="9">
        <v>1130000000</v>
      </c>
      <c r="K179" s="7" t="s">
        <v>99</v>
      </c>
      <c r="L179" s="7" t="e">
        <f>=BDP(K179,K178)</f>
        <v>#VALUE!</v>
      </c>
      <c r="M179" s="7" t="e">
        <f>=BDH(K179,M178,M177)</f>
        <v>#VALUE!</v>
      </c>
      <c r="N179" s="7" t="e">
        <f>=BDH(K179,N178,N177)</f>
        <v>#VALUE!</v>
      </c>
      <c r="O179" s="7" t="e">
        <f>=(L179/M179)-1</f>
        <v>#VALUE!</v>
      </c>
      <c r="P179" s="7" t="e">
        <f>=(L179/N179)-1</f>
        <v>#VALUE!</v>
      </c>
      <c r="Q179" s="7" t="e">
        <f>=L179*E179/100</f>
        <v>#VALUE!</v>
      </c>
      <c r="R179" s="7" t="e">
        <f>=Q179-J179</f>
        <v>#VALUE!</v>
      </c>
      <c r="S179" s="7" t="e">
        <f>=(Q179/J179)-1</f>
        <v>#VALUE!</v>
      </c>
      <c r="T179" s="7" t="e">
        <f>=R179/J179</f>
        <v>#VALUE!</v>
      </c>
      <c r="U179" s="7" t="e">
        <f>=Q179/F175*100%</f>
        <v>#VALUE!</v>
      </c>
    </row>
    <row r="180">
      <c r="A180" s="7">
        <v>2</v>
      </c>
      <c r="B180" s="7" t="s">
        <v>100</v>
      </c>
      <c r="C180" s="7" t="s">
        <v>101</v>
      </c>
      <c r="D180" s="7" t="s">
        <v>102</v>
      </c>
      <c r="E180" s="8">
        <v>1000000000</v>
      </c>
      <c r="F180" s="14" t="s">
        <v>103</v>
      </c>
      <c r="G180" s="9">
        <v>8831.52</v>
      </c>
      <c r="H180" s="9">
        <v>176630.4</v>
      </c>
      <c r="I180" s="15">
        <v>102.05</v>
      </c>
      <c r="J180" s="9">
        <v>1020500000</v>
      </c>
      <c r="K180" s="7" t="s">
        <v>104</v>
      </c>
      <c r="L180" s="7" t="e">
        <f>=BDP(K180,K178)</f>
        <v>#VALUE!</v>
      </c>
      <c r="M180" s="7" t="e">
        <f>=BDH(K180,M178,M177)</f>
        <v>#VALUE!</v>
      </c>
      <c r="N180" s="7" t="e">
        <f>=BDH(K180,N178,N177)</f>
        <v>#VALUE!</v>
      </c>
      <c r="O180" s="7" t="e">
        <f>=(L180/M180)-1</f>
        <v>#VALUE!</v>
      </c>
      <c r="P180" s="7" t="e">
        <f>=(L180/N180)-1</f>
        <v>#VALUE!</v>
      </c>
      <c r="Q180" s="7" t="e">
        <f>=L180*E180/100</f>
        <v>#VALUE!</v>
      </c>
      <c r="R180" s="7" t="e">
        <f>=Q180-J180</f>
        <v>#VALUE!</v>
      </c>
      <c r="S180" s="7" t="e">
        <f>=(Q180/J180)-1</f>
        <v>#VALUE!</v>
      </c>
      <c r="T180" s="7" t="e">
        <f>=R180/J180</f>
        <v>#VALUE!</v>
      </c>
      <c r="U180" s="7" t="e">
        <f>=Q180/F175*100%</f>
        <v>#VALUE!</v>
      </c>
    </row>
    <row r="181">
      <c r="A181" s="1"/>
      <c r="B181" s="1"/>
      <c r="C181" s="1"/>
      <c r="D181" s="1" t="s">
        <v>36</v>
      </c>
      <c r="E181" s="10">
        <f>SUM(E179:E180)</f>
        <v>2000000000</v>
      </c>
      <c r="F181" s="1"/>
      <c r="G181" s="1"/>
      <c r="H181" s="1"/>
      <c r="I181" s="1"/>
      <c r="J181" s="11">
        <f>SUM(J179:J180)</f>
        <v>2150500000</v>
      </c>
      <c r="K181" s="1"/>
      <c r="L181" s="1"/>
      <c r="M181" s="1"/>
      <c r="N181" s="1"/>
      <c r="Q181" s="6" t="e">
        <f>SUM(Q179:Q180)</f>
        <v>#VALUE!</v>
      </c>
      <c r="R181" s="6" t="e">
        <f>SUM(R179:R180)</f>
        <v>#VALUE!</v>
      </c>
      <c r="T181" s="6">
        <f>R181/J181</f>
        <v>0</v>
      </c>
      <c r="U181" s="6" t="e">
        <f>SUM(U179:U180)</f>
        <v>#VALUE!</v>
      </c>
    </row>
    <row r="183" ht="-1"/>
    <row r="185">
      <c r="A185" s="1" t="s">
        <v>0</v>
      </c>
      <c r="C185" s="1" t="s">
        <v>243</v>
      </c>
      <c r="E185" s="1" t="s">
        <v>2</v>
      </c>
      <c r="F185" s="2">
        <v>2754417222.96</v>
      </c>
    </row>
    <row r="186">
      <c r="A186" s="1" t="s">
        <v>3</v>
      </c>
      <c r="C186" s="1" t="s">
        <v>244</v>
      </c>
      <c r="E186" s="1" t="s">
        <v>5</v>
      </c>
      <c r="F186" s="2">
        <v>0</v>
      </c>
    </row>
    <row r="187">
      <c r="A187" s="1" t="s">
        <v>6</v>
      </c>
      <c r="C187" s="1" t="s">
        <v>7</v>
      </c>
      <c r="E187" s="1" t="s">
        <v>8</v>
      </c>
      <c r="F187" s="2">
        <v>0</v>
      </c>
    </row>
    <row r="188">
      <c r="A188" s="1" t="s">
        <v>9</v>
      </c>
      <c r="C188" s="3" t="s">
        <v>10</v>
      </c>
      <c r="E188" s="1" t="s">
        <v>11</v>
      </c>
      <c r="F188" s="2">
        <f>SUM(F185:F187)</f>
        <v>2754417222.96</v>
      </c>
    </row>
    <row r="189">
      <c r="A189" s="1" t="s">
        <v>12</v>
      </c>
      <c r="C189" s="1" t="s">
        <v>56</v>
      </c>
      <c r="E189" s="1" t="s">
        <v>14</v>
      </c>
      <c r="F189" s="2">
        <v>1675.9558</v>
      </c>
    </row>
    <row r="190">
      <c r="E190" s="1" t="s">
        <v>15</v>
      </c>
      <c r="F190" s="2">
        <v>16725994758.4466</v>
      </c>
    </row>
    <row r="192">
      <c r="L192" s="4">
        <v>44193</v>
      </c>
      <c r="M192" s="4">
        <v>44190</v>
      </c>
      <c r="N192" s="4">
        <v>44186</v>
      </c>
    </row>
    <row r="193">
      <c r="A193" s="5" t="s">
        <v>16</v>
      </c>
      <c r="B193" s="5" t="s">
        <v>17</v>
      </c>
      <c r="C193" s="5" t="s">
        <v>57</v>
      </c>
      <c r="D193" s="5" t="s">
        <v>19</v>
      </c>
      <c r="E193" s="5" t="s">
        <v>20</v>
      </c>
      <c r="F193" s="5" t="s">
        <v>44</v>
      </c>
      <c r="G193" s="5" t="s">
        <v>45</v>
      </c>
      <c r="H193" s="5" t="s">
        <v>58</v>
      </c>
      <c r="I193" s="5" t="s">
        <v>22</v>
      </c>
      <c r="J193" s="5" t="s">
        <v>23</v>
      </c>
      <c r="K193" s="5" t="s">
        <v>24</v>
      </c>
      <c r="L193" s="5" t="s">
        <v>25</v>
      </c>
      <c r="M193" s="12" t="s">
        <v>24</v>
      </c>
      <c r="N193" s="12" t="s">
        <v>24</v>
      </c>
      <c r="O193" s="12" t="s">
        <v>26</v>
      </c>
      <c r="P193" s="12" t="s">
        <v>27</v>
      </c>
      <c r="Q193" s="12" t="s">
        <v>28</v>
      </c>
      <c r="R193" s="12" t="s">
        <v>29</v>
      </c>
      <c r="S193" s="12" t="s">
        <v>30</v>
      </c>
      <c r="T193" s="12" t="s">
        <v>31</v>
      </c>
      <c r="U193" s="12" t="s">
        <v>32</v>
      </c>
    </row>
    <row r="194">
      <c r="A194" s="7">
        <v>1</v>
      </c>
      <c r="B194" s="7" t="s">
        <v>245</v>
      </c>
      <c r="C194" s="7" t="s">
        <v>246</v>
      </c>
      <c r="D194" s="7" t="s">
        <v>247</v>
      </c>
      <c r="E194" s="8">
        <v>500000000</v>
      </c>
      <c r="F194" s="14" t="s">
        <v>248</v>
      </c>
      <c r="G194" s="9">
        <v>5783.835</v>
      </c>
      <c r="H194" s="9">
        <v>115676.7</v>
      </c>
      <c r="I194" s="15">
        <v>109.12285714</v>
      </c>
      <c r="J194" s="9">
        <v>545614285.69999993</v>
      </c>
      <c r="K194" s="7" t="s">
        <v>249</v>
      </c>
      <c r="L194" s="7" t="e">
        <f>=BDP(K194,K193)</f>
        <v>#VALUE!</v>
      </c>
      <c r="M194" s="7" t="e">
        <f>=BDH(K194,M193,M192)</f>
        <v>#VALUE!</v>
      </c>
      <c r="N194" s="7" t="e">
        <f>=BDH(K194,N193,N192)</f>
        <v>#VALUE!</v>
      </c>
      <c r="O194" s="7" t="e">
        <f>=(L194/M194)-1</f>
        <v>#VALUE!</v>
      </c>
      <c r="P194" s="7" t="e">
        <f>=(L194/N194)-1</f>
        <v>#VALUE!</v>
      </c>
      <c r="Q194" s="7" t="e">
        <f>=L194*E194/100</f>
        <v>#VALUE!</v>
      </c>
      <c r="R194" s="7" t="e">
        <f>=Q194-J194</f>
        <v>#VALUE!</v>
      </c>
      <c r="S194" s="7" t="e">
        <f>=(Q194/J194)-1</f>
        <v>#VALUE!</v>
      </c>
      <c r="T194" s="7" t="e">
        <f>=R194/J194</f>
        <v>#VALUE!</v>
      </c>
      <c r="U194" s="7" t="e">
        <f>=Q194/F190*100%</f>
        <v>#VALUE!</v>
      </c>
    </row>
    <row r="195">
      <c r="A195" s="7">
        <v>2</v>
      </c>
      <c r="B195" s="7" t="s">
        <v>245</v>
      </c>
      <c r="C195" s="7" t="s">
        <v>246</v>
      </c>
      <c r="D195" s="7" t="s">
        <v>247</v>
      </c>
      <c r="E195" s="8">
        <v>200000000</v>
      </c>
      <c r="F195" s="14" t="s">
        <v>248</v>
      </c>
      <c r="G195" s="9">
        <v>2313.535</v>
      </c>
      <c r="H195" s="9">
        <v>46270.7</v>
      </c>
      <c r="I195" s="15">
        <v>109.12285714</v>
      </c>
      <c r="J195" s="9">
        <v>218245714.28</v>
      </c>
      <c r="K195" s="7" t="s">
        <v>249</v>
      </c>
      <c r="L195" s="7" t="e">
        <f>=BDP(K195,K193)</f>
        <v>#VALUE!</v>
      </c>
      <c r="M195" s="7" t="e">
        <f>=BDH(K195,M193,M192)</f>
        <v>#VALUE!</v>
      </c>
      <c r="N195" s="7" t="e">
        <f>=BDH(K195,N193,N192)</f>
        <v>#VALUE!</v>
      </c>
      <c r="O195" s="7" t="e">
        <f>=(L195/M195)-1</f>
        <v>#VALUE!</v>
      </c>
      <c r="P195" s="7" t="e">
        <f>=(L195/N195)-1</f>
        <v>#VALUE!</v>
      </c>
      <c r="Q195" s="7" t="e">
        <f>=L195*E195/100</f>
        <v>#VALUE!</v>
      </c>
      <c r="R195" s="7" t="e">
        <f>=Q195-J195</f>
        <v>#VALUE!</v>
      </c>
      <c r="S195" s="7" t="e">
        <f>=(Q195/J195)-1</f>
        <v>#VALUE!</v>
      </c>
      <c r="T195" s="7" t="e">
        <f>=R195/J195</f>
        <v>#VALUE!</v>
      </c>
      <c r="U195" s="7" t="e">
        <f>=Q195/F190*100%</f>
        <v>#VALUE!</v>
      </c>
    </row>
    <row r="196">
      <c r="A196" s="7">
        <v>3</v>
      </c>
      <c r="B196" s="7" t="s">
        <v>69</v>
      </c>
      <c r="C196" s="7" t="s">
        <v>70</v>
      </c>
      <c r="D196" s="7" t="s">
        <v>71</v>
      </c>
      <c r="E196" s="8">
        <v>300000000</v>
      </c>
      <c r="F196" s="14" t="s">
        <v>72</v>
      </c>
      <c r="G196" s="9">
        <v>2853.26</v>
      </c>
      <c r="H196" s="9">
        <v>57065.2</v>
      </c>
      <c r="I196" s="15">
        <v>102.36142857</v>
      </c>
      <c r="J196" s="9">
        <v>307084285.71000004</v>
      </c>
      <c r="K196" s="7" t="s">
        <v>73</v>
      </c>
      <c r="L196" s="7" t="e">
        <f>=BDP(K196,K193)</f>
        <v>#VALUE!</v>
      </c>
      <c r="M196" s="7" t="e">
        <f>=BDH(K196,M193,M192)</f>
        <v>#VALUE!</v>
      </c>
      <c r="N196" s="7" t="e">
        <f>=BDH(K196,N193,N192)</f>
        <v>#VALUE!</v>
      </c>
      <c r="O196" s="7" t="e">
        <f>=(L196/M196)-1</f>
        <v>#VALUE!</v>
      </c>
      <c r="P196" s="7" t="e">
        <f>=(L196/N196)-1</f>
        <v>#VALUE!</v>
      </c>
      <c r="Q196" s="7" t="e">
        <f>=L196*E196/100</f>
        <v>#VALUE!</v>
      </c>
      <c r="R196" s="7" t="e">
        <f>=Q196-J196</f>
        <v>#VALUE!</v>
      </c>
      <c r="S196" s="7" t="e">
        <f>=(Q196/J196)-1</f>
        <v>#VALUE!</v>
      </c>
      <c r="T196" s="7" t="e">
        <f>=R196/J196</f>
        <v>#VALUE!</v>
      </c>
      <c r="U196" s="7" t="e">
        <f>=Q196/F190*100%</f>
        <v>#VALUE!</v>
      </c>
    </row>
    <row r="197">
      <c r="A197" s="7">
        <v>4</v>
      </c>
      <c r="B197" s="7" t="s">
        <v>69</v>
      </c>
      <c r="C197" s="7" t="s">
        <v>70</v>
      </c>
      <c r="D197" s="7" t="s">
        <v>71</v>
      </c>
      <c r="E197" s="8">
        <v>400000000</v>
      </c>
      <c r="F197" s="14" t="s">
        <v>72</v>
      </c>
      <c r="G197" s="9">
        <v>3804.345</v>
      </c>
      <c r="H197" s="9">
        <v>76086.9</v>
      </c>
      <c r="I197" s="15">
        <v>102.36142857</v>
      </c>
      <c r="J197" s="9">
        <v>409445714.28</v>
      </c>
      <c r="K197" s="7" t="s">
        <v>73</v>
      </c>
      <c r="L197" s="7" t="e">
        <f>=BDP(K197,K193)</f>
        <v>#VALUE!</v>
      </c>
      <c r="M197" s="7" t="e">
        <f>=BDH(K197,M193,M192)</f>
        <v>#VALUE!</v>
      </c>
      <c r="N197" s="7" t="e">
        <f>=BDH(K197,N193,N192)</f>
        <v>#VALUE!</v>
      </c>
      <c r="O197" s="7" t="e">
        <f>=(L197/M197)-1</f>
        <v>#VALUE!</v>
      </c>
      <c r="P197" s="7" t="e">
        <f>=(L197/N197)-1</f>
        <v>#VALUE!</v>
      </c>
      <c r="Q197" s="7" t="e">
        <f>=L197*E197/100</f>
        <v>#VALUE!</v>
      </c>
      <c r="R197" s="7" t="e">
        <f>=Q197-J197</f>
        <v>#VALUE!</v>
      </c>
      <c r="S197" s="7" t="e">
        <f>=(Q197/J197)-1</f>
        <v>#VALUE!</v>
      </c>
      <c r="T197" s="7" t="e">
        <f>=R197/J197</f>
        <v>#VALUE!</v>
      </c>
      <c r="U197" s="7" t="e">
        <f>=Q197/F190*100%</f>
        <v>#VALUE!</v>
      </c>
    </row>
    <row r="198">
      <c r="A198" s="7">
        <v>5</v>
      </c>
      <c r="B198" s="7" t="s">
        <v>217</v>
      </c>
      <c r="C198" s="7" t="s">
        <v>218</v>
      </c>
      <c r="D198" s="7" t="s">
        <v>219</v>
      </c>
      <c r="E198" s="8">
        <v>200000000</v>
      </c>
      <c r="F198" s="14" t="s">
        <v>220</v>
      </c>
      <c r="G198" s="9">
        <v>2313.535</v>
      </c>
      <c r="H198" s="9">
        <v>46270.7</v>
      </c>
      <c r="I198" s="15">
        <v>108.04302326</v>
      </c>
      <c r="J198" s="9">
        <v>216086046.52</v>
      </c>
      <c r="K198" s="7" t="s">
        <v>221</v>
      </c>
      <c r="L198" s="7" t="e">
        <f>=BDP(K198,K193)</f>
        <v>#VALUE!</v>
      </c>
      <c r="M198" s="7" t="e">
        <f>=BDH(K198,M193,M192)</f>
        <v>#VALUE!</v>
      </c>
      <c r="N198" s="7" t="e">
        <f>=BDH(K198,N193,N192)</f>
        <v>#VALUE!</v>
      </c>
      <c r="O198" s="7" t="e">
        <f>=(L198/M198)-1</f>
        <v>#VALUE!</v>
      </c>
      <c r="P198" s="7" t="e">
        <f>=(L198/N198)-1</f>
        <v>#VALUE!</v>
      </c>
      <c r="Q198" s="7" t="e">
        <f>=L198*E198/100</f>
        <v>#VALUE!</v>
      </c>
      <c r="R198" s="7" t="e">
        <f>=Q198-J198</f>
        <v>#VALUE!</v>
      </c>
      <c r="S198" s="7" t="e">
        <f>=(Q198/J198)-1</f>
        <v>#VALUE!</v>
      </c>
      <c r="T198" s="7" t="e">
        <f>=R198/J198</f>
        <v>#VALUE!</v>
      </c>
      <c r="U198" s="7" t="e">
        <f>=Q198/F190*100%</f>
        <v>#VALUE!</v>
      </c>
    </row>
    <row r="199">
      <c r="A199" s="7">
        <v>6</v>
      </c>
      <c r="B199" s="7" t="s">
        <v>217</v>
      </c>
      <c r="C199" s="7" t="s">
        <v>218</v>
      </c>
      <c r="D199" s="7" t="s">
        <v>219</v>
      </c>
      <c r="E199" s="8">
        <v>600000000</v>
      </c>
      <c r="F199" s="14" t="s">
        <v>220</v>
      </c>
      <c r="G199" s="9">
        <v>6940.605</v>
      </c>
      <c r="H199" s="9">
        <v>138812.1</v>
      </c>
      <c r="I199" s="15">
        <v>108.04302326</v>
      </c>
      <c r="J199" s="9">
        <v>648258139.56</v>
      </c>
      <c r="K199" s="7" t="s">
        <v>221</v>
      </c>
      <c r="L199" s="7" t="e">
        <f>=BDP(K199,K193)</f>
        <v>#VALUE!</v>
      </c>
      <c r="M199" s="7" t="e">
        <f>=BDH(K199,M193,M192)</f>
        <v>#VALUE!</v>
      </c>
      <c r="N199" s="7" t="e">
        <f>=BDH(K199,N193,N192)</f>
        <v>#VALUE!</v>
      </c>
      <c r="O199" s="7" t="e">
        <f>=(L199/M199)-1</f>
        <v>#VALUE!</v>
      </c>
      <c r="P199" s="7" t="e">
        <f>=(L199/N199)-1</f>
        <v>#VALUE!</v>
      </c>
      <c r="Q199" s="7" t="e">
        <f>=L199*E199/100</f>
        <v>#VALUE!</v>
      </c>
      <c r="R199" s="7" t="e">
        <f>=Q199-J199</f>
        <v>#VALUE!</v>
      </c>
      <c r="S199" s="7" t="e">
        <f>=(Q199/J199)-1</f>
        <v>#VALUE!</v>
      </c>
      <c r="T199" s="7" t="e">
        <f>=R199/J199</f>
        <v>#VALUE!</v>
      </c>
      <c r="U199" s="7" t="e">
        <f>=Q199/F190*100%</f>
        <v>#VALUE!</v>
      </c>
    </row>
    <row r="200">
      <c r="A200" s="7">
        <v>7</v>
      </c>
      <c r="B200" s="7" t="s">
        <v>217</v>
      </c>
      <c r="C200" s="7" t="s">
        <v>218</v>
      </c>
      <c r="D200" s="7" t="s">
        <v>219</v>
      </c>
      <c r="E200" s="8">
        <v>3500000000</v>
      </c>
      <c r="F200" s="14" t="s">
        <v>220</v>
      </c>
      <c r="G200" s="9">
        <v>40486.875000000007</v>
      </c>
      <c r="H200" s="9">
        <v>809737.5</v>
      </c>
      <c r="I200" s="15">
        <v>108.04302326</v>
      </c>
      <c r="J200" s="9">
        <v>3781505814.1</v>
      </c>
      <c r="K200" s="7" t="s">
        <v>221</v>
      </c>
      <c r="L200" s="7" t="e">
        <f>=BDP(K200,K193)</f>
        <v>#VALUE!</v>
      </c>
      <c r="M200" s="7" t="e">
        <f>=BDH(K200,M193,M192)</f>
        <v>#VALUE!</v>
      </c>
      <c r="N200" s="7" t="e">
        <f>=BDH(K200,N193,N192)</f>
        <v>#VALUE!</v>
      </c>
      <c r="O200" s="7" t="e">
        <f>=(L200/M200)-1</f>
        <v>#VALUE!</v>
      </c>
      <c r="P200" s="7" t="e">
        <f>=(L200/N200)-1</f>
        <v>#VALUE!</v>
      </c>
      <c r="Q200" s="7" t="e">
        <f>=L200*E200/100</f>
        <v>#VALUE!</v>
      </c>
      <c r="R200" s="7" t="e">
        <f>=Q200-J200</f>
        <v>#VALUE!</v>
      </c>
      <c r="S200" s="7" t="e">
        <f>=(Q200/J200)-1</f>
        <v>#VALUE!</v>
      </c>
      <c r="T200" s="7" t="e">
        <f>=R200/J200</f>
        <v>#VALUE!</v>
      </c>
      <c r="U200" s="7" t="e">
        <f>=Q200/F190*100%</f>
        <v>#VALUE!</v>
      </c>
    </row>
    <row r="201">
      <c r="A201" s="7">
        <v>8</v>
      </c>
      <c r="B201" s="7" t="s">
        <v>222</v>
      </c>
      <c r="C201" s="7" t="s">
        <v>223</v>
      </c>
      <c r="D201" s="7" t="s">
        <v>224</v>
      </c>
      <c r="E201" s="8">
        <v>100000000</v>
      </c>
      <c r="F201" s="14" t="s">
        <v>225</v>
      </c>
      <c r="G201" s="9">
        <v>1103.94</v>
      </c>
      <c r="H201" s="9">
        <v>22078.8</v>
      </c>
      <c r="I201" s="15">
        <v>107.48577778</v>
      </c>
      <c r="J201" s="9">
        <v>107485777.78</v>
      </c>
      <c r="K201" s="7" t="s">
        <v>226</v>
      </c>
      <c r="L201" s="7" t="e">
        <f>=BDP(K201,K193)</f>
        <v>#VALUE!</v>
      </c>
      <c r="M201" s="7" t="e">
        <f>=BDH(K201,M193,M192)</f>
        <v>#VALUE!</v>
      </c>
      <c r="N201" s="7" t="e">
        <f>=BDH(K201,N193,N192)</f>
        <v>#VALUE!</v>
      </c>
      <c r="O201" s="7" t="e">
        <f>=(L201/M201)-1</f>
        <v>#VALUE!</v>
      </c>
      <c r="P201" s="7" t="e">
        <f>=(L201/N201)-1</f>
        <v>#VALUE!</v>
      </c>
      <c r="Q201" s="7" t="e">
        <f>=L201*E201/100</f>
        <v>#VALUE!</v>
      </c>
      <c r="R201" s="7" t="e">
        <f>=Q201-J201</f>
        <v>#VALUE!</v>
      </c>
      <c r="S201" s="7" t="e">
        <f>=(Q201/J201)-1</f>
        <v>#VALUE!</v>
      </c>
      <c r="T201" s="7" t="e">
        <f>=R201/J201</f>
        <v>#VALUE!</v>
      </c>
      <c r="U201" s="7" t="e">
        <f>=Q201/F190*100%</f>
        <v>#VALUE!</v>
      </c>
    </row>
    <row r="202">
      <c r="A202" s="7">
        <v>9</v>
      </c>
      <c r="B202" s="7" t="s">
        <v>222</v>
      </c>
      <c r="C202" s="7" t="s">
        <v>223</v>
      </c>
      <c r="D202" s="7" t="s">
        <v>224</v>
      </c>
      <c r="E202" s="8">
        <v>400000000</v>
      </c>
      <c r="F202" s="14" t="s">
        <v>225</v>
      </c>
      <c r="G202" s="9">
        <v>4415.76</v>
      </c>
      <c r="H202" s="9">
        <v>88315.2</v>
      </c>
      <c r="I202" s="15">
        <v>107.48577778</v>
      </c>
      <c r="J202" s="9">
        <v>429943111.12</v>
      </c>
      <c r="K202" s="7" t="s">
        <v>226</v>
      </c>
      <c r="L202" s="7" t="e">
        <f>=BDP(K202,K193)</f>
        <v>#VALUE!</v>
      </c>
      <c r="M202" s="7" t="e">
        <f>=BDH(K202,M193,M192)</f>
        <v>#VALUE!</v>
      </c>
      <c r="N202" s="7" t="e">
        <f>=BDH(K202,N193,N192)</f>
        <v>#VALUE!</v>
      </c>
      <c r="O202" s="7" t="e">
        <f>=(L202/M202)-1</f>
        <v>#VALUE!</v>
      </c>
      <c r="P202" s="7" t="e">
        <f>=(L202/N202)-1</f>
        <v>#VALUE!</v>
      </c>
      <c r="Q202" s="7" t="e">
        <f>=L202*E202/100</f>
        <v>#VALUE!</v>
      </c>
      <c r="R202" s="7" t="e">
        <f>=Q202-J202</f>
        <v>#VALUE!</v>
      </c>
      <c r="S202" s="7" t="e">
        <f>=(Q202/J202)-1</f>
        <v>#VALUE!</v>
      </c>
      <c r="T202" s="7" t="e">
        <f>=R202/J202</f>
        <v>#VALUE!</v>
      </c>
      <c r="U202" s="7" t="e">
        <f>=Q202/F190*100%</f>
        <v>#VALUE!</v>
      </c>
    </row>
    <row r="203">
      <c r="A203" s="7">
        <v>10</v>
      </c>
      <c r="B203" s="7" t="s">
        <v>222</v>
      </c>
      <c r="C203" s="7" t="s">
        <v>223</v>
      </c>
      <c r="D203" s="7" t="s">
        <v>224</v>
      </c>
      <c r="E203" s="8">
        <v>1300000000</v>
      </c>
      <c r="F203" s="14" t="s">
        <v>225</v>
      </c>
      <c r="G203" s="9">
        <v>14351.22</v>
      </c>
      <c r="H203" s="9">
        <v>287024.4</v>
      </c>
      <c r="I203" s="15">
        <v>107.48577778</v>
      </c>
      <c r="J203" s="9">
        <v>1397315111.1399999</v>
      </c>
      <c r="K203" s="7" t="s">
        <v>226</v>
      </c>
      <c r="L203" s="7" t="e">
        <f>=BDP(K203,K193)</f>
        <v>#VALUE!</v>
      </c>
      <c r="M203" s="7" t="e">
        <f>=BDH(K203,M193,M192)</f>
        <v>#VALUE!</v>
      </c>
      <c r="N203" s="7" t="e">
        <f>=BDH(K203,N193,N192)</f>
        <v>#VALUE!</v>
      </c>
      <c r="O203" s="7" t="e">
        <f>=(L203/M203)-1</f>
        <v>#VALUE!</v>
      </c>
      <c r="P203" s="7" t="e">
        <f>=(L203/N203)-1</f>
        <v>#VALUE!</v>
      </c>
      <c r="Q203" s="7" t="e">
        <f>=L203*E203/100</f>
        <v>#VALUE!</v>
      </c>
      <c r="R203" s="7" t="e">
        <f>=Q203-J203</f>
        <v>#VALUE!</v>
      </c>
      <c r="S203" s="7" t="e">
        <f>=(Q203/J203)-1</f>
        <v>#VALUE!</v>
      </c>
      <c r="T203" s="7" t="e">
        <f>=R203/J203</f>
        <v>#VALUE!</v>
      </c>
      <c r="U203" s="7" t="e">
        <f>=Q203/F190*100%</f>
        <v>#VALUE!</v>
      </c>
    </row>
    <row r="204">
      <c r="A204" s="7">
        <v>11</v>
      </c>
      <c r="B204" s="7" t="s">
        <v>79</v>
      </c>
      <c r="C204" s="7" t="s">
        <v>80</v>
      </c>
      <c r="D204" s="7" t="s">
        <v>81</v>
      </c>
      <c r="E204" s="8">
        <v>1200000000</v>
      </c>
      <c r="F204" s="14" t="s">
        <v>82</v>
      </c>
      <c r="G204" s="9">
        <v>11602.205</v>
      </c>
      <c r="H204" s="9">
        <v>232044.1</v>
      </c>
      <c r="I204" s="15">
        <v>101.33</v>
      </c>
      <c r="J204" s="9">
        <v>1215960000</v>
      </c>
      <c r="K204" s="7" t="s">
        <v>83</v>
      </c>
      <c r="L204" s="7" t="e">
        <f>=BDP(K204,K193)</f>
        <v>#VALUE!</v>
      </c>
      <c r="M204" s="7" t="e">
        <f>=BDH(K204,M193,M192)</f>
        <v>#VALUE!</v>
      </c>
      <c r="N204" s="7" t="e">
        <f>=BDH(K204,N193,N192)</f>
        <v>#VALUE!</v>
      </c>
      <c r="O204" s="7" t="e">
        <f>=(L204/M204)-1</f>
        <v>#VALUE!</v>
      </c>
      <c r="P204" s="7" t="e">
        <f>=(L204/N204)-1</f>
        <v>#VALUE!</v>
      </c>
      <c r="Q204" s="7" t="e">
        <f>=L204*E204/100</f>
        <v>#VALUE!</v>
      </c>
      <c r="R204" s="7" t="e">
        <f>=Q204-J204</f>
        <v>#VALUE!</v>
      </c>
      <c r="S204" s="7" t="e">
        <f>=(Q204/J204)-1</f>
        <v>#VALUE!</v>
      </c>
      <c r="T204" s="7" t="e">
        <f>=R204/J204</f>
        <v>#VALUE!</v>
      </c>
      <c r="U204" s="7" t="e">
        <f>=Q204/F190*100%</f>
        <v>#VALUE!</v>
      </c>
    </row>
    <row r="205">
      <c r="A205" s="1"/>
      <c r="B205" s="1"/>
      <c r="C205" s="1"/>
      <c r="D205" s="1" t="s">
        <v>36</v>
      </c>
      <c r="E205" s="10">
        <f>SUM(E194:E204)</f>
        <v>8700000000</v>
      </c>
      <c r="F205" s="1"/>
      <c r="G205" s="1"/>
      <c r="H205" s="1"/>
      <c r="I205" s="1"/>
      <c r="J205" s="11">
        <f>SUM(J194:J204)</f>
        <v>9276944000.1899986</v>
      </c>
      <c r="K205" s="1"/>
      <c r="L205" s="1"/>
      <c r="M205" s="1"/>
      <c r="N205" s="1"/>
      <c r="Q205" s="6" t="e">
        <f>SUM(Q194:Q204)</f>
        <v>#VALUE!</v>
      </c>
      <c r="R205" s="6" t="e">
        <f>SUM(R194:R204)</f>
        <v>#VALUE!</v>
      </c>
      <c r="T205" s="6">
        <f>R205/J205</f>
        <v>0</v>
      </c>
      <c r="U205" s="6" t="e">
        <f>SUM(U194:U204)</f>
        <v>#VALUE!</v>
      </c>
    </row>
    <row r="207" ht="-1"/>
    <row r="209">
      <c r="A209" s="1" t="s">
        <v>0</v>
      </c>
      <c r="C209" s="1" t="s">
        <v>243</v>
      </c>
      <c r="E209" s="1" t="s">
        <v>2</v>
      </c>
      <c r="F209" s="2">
        <v>2754417222.96</v>
      </c>
    </row>
    <row r="210">
      <c r="A210" s="1" t="s">
        <v>3</v>
      </c>
      <c r="C210" s="1" t="s">
        <v>244</v>
      </c>
      <c r="E210" s="1" t="s">
        <v>5</v>
      </c>
      <c r="F210" s="2">
        <v>0</v>
      </c>
    </row>
    <row r="211">
      <c r="A211" s="1" t="s">
        <v>6</v>
      </c>
      <c r="C211" s="1" t="s">
        <v>7</v>
      </c>
      <c r="E211" s="1" t="s">
        <v>8</v>
      </c>
      <c r="F211" s="2">
        <v>0</v>
      </c>
    </row>
    <row r="212">
      <c r="A212" s="1" t="s">
        <v>9</v>
      </c>
      <c r="C212" s="3" t="s">
        <v>10</v>
      </c>
      <c r="E212" s="1" t="s">
        <v>11</v>
      </c>
      <c r="F212" s="2">
        <f>SUM(F209:F211)</f>
        <v>2754417222.96</v>
      </c>
    </row>
    <row r="213">
      <c r="A213" s="1" t="s">
        <v>12</v>
      </c>
      <c r="C213" s="1" t="s">
        <v>227</v>
      </c>
      <c r="E213" s="1" t="s">
        <v>14</v>
      </c>
      <c r="F213" s="2">
        <v>1675.9558</v>
      </c>
    </row>
    <row r="214">
      <c r="E214" s="1" t="s">
        <v>15</v>
      </c>
      <c r="F214" s="2">
        <v>16725994758.4466</v>
      </c>
    </row>
    <row r="216">
      <c r="L216" s="4">
        <v>44193</v>
      </c>
      <c r="M216" s="4">
        <v>44190</v>
      </c>
      <c r="N216" s="4">
        <v>44186</v>
      </c>
    </row>
    <row r="217">
      <c r="A217" s="5" t="s">
        <v>16</v>
      </c>
      <c r="B217" s="5" t="s">
        <v>17</v>
      </c>
      <c r="C217" s="5" t="s">
        <v>57</v>
      </c>
      <c r="D217" s="5" t="s">
        <v>19</v>
      </c>
      <c r="E217" s="5" t="s">
        <v>20</v>
      </c>
      <c r="F217" s="5" t="s">
        <v>44</v>
      </c>
      <c r="G217" s="5" t="s">
        <v>45</v>
      </c>
      <c r="H217" s="5" t="s">
        <v>58</v>
      </c>
      <c r="I217" s="5" t="s">
        <v>22</v>
      </c>
      <c r="J217" s="5" t="s">
        <v>23</v>
      </c>
      <c r="K217" s="5" t="s">
        <v>24</v>
      </c>
      <c r="L217" s="5" t="s">
        <v>25</v>
      </c>
      <c r="M217" s="12" t="s">
        <v>24</v>
      </c>
      <c r="N217" s="12" t="s">
        <v>24</v>
      </c>
      <c r="O217" s="12" t="s">
        <v>26</v>
      </c>
      <c r="P217" s="12" t="s">
        <v>27</v>
      </c>
      <c r="Q217" s="12" t="s">
        <v>28</v>
      </c>
      <c r="R217" s="12" t="s">
        <v>29</v>
      </c>
      <c r="S217" s="12" t="s">
        <v>30</v>
      </c>
      <c r="T217" s="12" t="s">
        <v>31</v>
      </c>
      <c r="U217" s="12" t="s">
        <v>32</v>
      </c>
    </row>
    <row r="218">
      <c r="A218" s="7">
        <v>1</v>
      </c>
      <c r="B218" s="7" t="s">
        <v>250</v>
      </c>
      <c r="C218" s="7" t="s">
        <v>251</v>
      </c>
      <c r="D218" s="7" t="s">
        <v>252</v>
      </c>
      <c r="E218" s="8">
        <v>300000000</v>
      </c>
      <c r="F218" s="14" t="s">
        <v>253</v>
      </c>
      <c r="G218" s="9">
        <v>3583.33333335</v>
      </c>
      <c r="H218" s="9">
        <v>71666.666667</v>
      </c>
      <c r="I218" s="15">
        <v>101.26714286</v>
      </c>
      <c r="J218" s="9">
        <v>303801428.58</v>
      </c>
      <c r="K218" s="7" t="s">
        <v>254</v>
      </c>
      <c r="L218" s="7" t="e">
        <f>=BDP(K218,K217)</f>
        <v>#VALUE!</v>
      </c>
      <c r="M218" s="7" t="e">
        <f>=BDH(K218,M217,M216)</f>
        <v>#VALUE!</v>
      </c>
      <c r="N218" s="7" t="e">
        <f>=BDH(K218,N217,N216)</f>
        <v>#VALUE!</v>
      </c>
      <c r="O218" s="7" t="e">
        <f>=(L218/M218)-1</f>
        <v>#VALUE!</v>
      </c>
      <c r="P218" s="7" t="e">
        <f>=(L218/N218)-1</f>
        <v>#VALUE!</v>
      </c>
      <c r="Q218" s="7" t="e">
        <f>=L218*E218/100</f>
        <v>#VALUE!</v>
      </c>
      <c r="R218" s="7" t="e">
        <f>=Q218-J218</f>
        <v>#VALUE!</v>
      </c>
      <c r="S218" s="7" t="e">
        <f>=(Q218/J218)-1</f>
        <v>#VALUE!</v>
      </c>
      <c r="T218" s="7" t="e">
        <f>=R218/J218</f>
        <v>#VALUE!</v>
      </c>
      <c r="U218" s="7" t="e">
        <f>=Q218/F214*100%</f>
        <v>#VALUE!</v>
      </c>
    </row>
    <row r="219">
      <c r="A219" s="7">
        <v>2</v>
      </c>
      <c r="B219" s="7" t="s">
        <v>250</v>
      </c>
      <c r="C219" s="7" t="s">
        <v>251</v>
      </c>
      <c r="D219" s="7" t="s">
        <v>252</v>
      </c>
      <c r="E219" s="8">
        <v>300000000</v>
      </c>
      <c r="F219" s="14" t="s">
        <v>253</v>
      </c>
      <c r="G219" s="9">
        <v>3583.33333335</v>
      </c>
      <c r="H219" s="9">
        <v>71666.666667</v>
      </c>
      <c r="I219" s="15">
        <v>101.26714286</v>
      </c>
      <c r="J219" s="9">
        <v>303801428.58</v>
      </c>
      <c r="K219" s="7" t="s">
        <v>254</v>
      </c>
      <c r="L219" s="7" t="e">
        <f>=BDP(K219,K217)</f>
        <v>#VALUE!</v>
      </c>
      <c r="M219" s="7" t="e">
        <f>=BDH(K219,M217,M216)</f>
        <v>#VALUE!</v>
      </c>
      <c r="N219" s="7" t="e">
        <f>=BDH(K219,N217,N216)</f>
        <v>#VALUE!</v>
      </c>
      <c r="O219" s="7" t="e">
        <f>=(L219/M219)-1</f>
        <v>#VALUE!</v>
      </c>
      <c r="P219" s="7" t="e">
        <f>=(L219/N219)-1</f>
        <v>#VALUE!</v>
      </c>
      <c r="Q219" s="7" t="e">
        <f>=L219*E219/100</f>
        <v>#VALUE!</v>
      </c>
      <c r="R219" s="7" t="e">
        <f>=Q219-J219</f>
        <v>#VALUE!</v>
      </c>
      <c r="S219" s="7" t="e">
        <f>=(Q219/J219)-1</f>
        <v>#VALUE!</v>
      </c>
      <c r="T219" s="7" t="e">
        <f>=R219/J219</f>
        <v>#VALUE!</v>
      </c>
      <c r="U219" s="7" t="e">
        <f>=Q219/F214*100%</f>
        <v>#VALUE!</v>
      </c>
    </row>
    <row r="220">
      <c r="A220" s="7">
        <v>3</v>
      </c>
      <c r="B220" s="7" t="s">
        <v>250</v>
      </c>
      <c r="C220" s="7" t="s">
        <v>251</v>
      </c>
      <c r="D220" s="7" t="s">
        <v>252</v>
      </c>
      <c r="E220" s="8">
        <v>100000000</v>
      </c>
      <c r="F220" s="14" t="s">
        <v>253</v>
      </c>
      <c r="G220" s="9">
        <v>1194.4444444499998</v>
      </c>
      <c r="H220" s="9">
        <v>23888.888889</v>
      </c>
      <c r="I220" s="15">
        <v>101.26714286</v>
      </c>
      <c r="J220" s="9">
        <v>101267142.86</v>
      </c>
      <c r="K220" s="7" t="s">
        <v>254</v>
      </c>
      <c r="L220" s="7" t="e">
        <f>=BDP(K220,K217)</f>
        <v>#VALUE!</v>
      </c>
      <c r="M220" s="7" t="e">
        <f>=BDH(K220,M217,M216)</f>
        <v>#VALUE!</v>
      </c>
      <c r="N220" s="7" t="e">
        <f>=BDH(K220,N217,N216)</f>
        <v>#VALUE!</v>
      </c>
      <c r="O220" s="7" t="e">
        <f>=(L220/M220)-1</f>
        <v>#VALUE!</v>
      </c>
      <c r="P220" s="7" t="e">
        <f>=(L220/N220)-1</f>
        <v>#VALUE!</v>
      </c>
      <c r="Q220" s="7" t="e">
        <f>=L220*E220/100</f>
        <v>#VALUE!</v>
      </c>
      <c r="R220" s="7" t="e">
        <f>=Q220-J220</f>
        <v>#VALUE!</v>
      </c>
      <c r="S220" s="7" t="e">
        <f>=(Q220/J220)-1</f>
        <v>#VALUE!</v>
      </c>
      <c r="T220" s="7" t="e">
        <f>=R220/J220</f>
        <v>#VALUE!</v>
      </c>
      <c r="U220" s="7" t="e">
        <f>=Q220/F214*100%</f>
        <v>#VALUE!</v>
      </c>
    </row>
    <row r="221">
      <c r="A221" s="7">
        <v>4</v>
      </c>
      <c r="B221" s="7" t="s">
        <v>255</v>
      </c>
      <c r="C221" s="7" t="s">
        <v>256</v>
      </c>
      <c r="D221" s="7" t="s">
        <v>257</v>
      </c>
      <c r="E221" s="8">
        <v>200000000</v>
      </c>
      <c r="F221" s="14" t="s">
        <v>258</v>
      </c>
      <c r="G221" s="9">
        <v>2152.7777778</v>
      </c>
      <c r="H221" s="9">
        <v>43055.555556</v>
      </c>
      <c r="I221" s="15">
        <v>100.5</v>
      </c>
      <c r="J221" s="9">
        <v>201000000</v>
      </c>
      <c r="K221" s="7" t="s">
        <v>259</v>
      </c>
      <c r="L221" s="7" t="e">
        <f>=BDP(K221,K217)</f>
        <v>#VALUE!</v>
      </c>
      <c r="M221" s="7" t="e">
        <f>=BDH(K221,M217,M216)</f>
        <v>#VALUE!</v>
      </c>
      <c r="N221" s="7" t="e">
        <f>=BDH(K221,N217,N216)</f>
        <v>#VALUE!</v>
      </c>
      <c r="O221" s="7" t="e">
        <f>=(L221/M221)-1</f>
        <v>#VALUE!</v>
      </c>
      <c r="P221" s="7" t="e">
        <f>=(L221/N221)-1</f>
        <v>#VALUE!</v>
      </c>
      <c r="Q221" s="7" t="e">
        <f>=L221*E221/100</f>
        <v>#VALUE!</v>
      </c>
      <c r="R221" s="7" t="e">
        <f>=Q221-J221</f>
        <v>#VALUE!</v>
      </c>
      <c r="S221" s="7" t="e">
        <f>=(Q221/J221)-1</f>
        <v>#VALUE!</v>
      </c>
      <c r="T221" s="7" t="e">
        <f>=R221/J221</f>
        <v>#VALUE!</v>
      </c>
      <c r="U221" s="7" t="e">
        <f>=Q221/F214*100%</f>
        <v>#VALUE!</v>
      </c>
    </row>
    <row r="222">
      <c r="A222" s="7">
        <v>5</v>
      </c>
      <c r="B222" s="7" t="s">
        <v>260</v>
      </c>
      <c r="C222" s="7" t="s">
        <v>261</v>
      </c>
      <c r="D222" s="7" t="s">
        <v>262</v>
      </c>
      <c r="E222" s="8">
        <v>100000000</v>
      </c>
      <c r="F222" s="14" t="s">
        <v>263</v>
      </c>
      <c r="G222" s="9">
        <v>1215.2777778</v>
      </c>
      <c r="H222" s="9">
        <v>24305.555556</v>
      </c>
      <c r="I222" s="15">
        <v>103.05</v>
      </c>
      <c r="J222" s="9">
        <v>103050000</v>
      </c>
      <c r="K222" s="7" t="s">
        <v>264</v>
      </c>
      <c r="L222" s="7" t="e">
        <f>=BDP(K222,K217)</f>
        <v>#VALUE!</v>
      </c>
      <c r="M222" s="7" t="e">
        <f>=BDH(K222,M217,M216)</f>
        <v>#VALUE!</v>
      </c>
      <c r="N222" s="7" t="e">
        <f>=BDH(K222,N217,N216)</f>
        <v>#VALUE!</v>
      </c>
      <c r="O222" s="7" t="e">
        <f>=(L222/M222)-1</f>
        <v>#VALUE!</v>
      </c>
      <c r="P222" s="7" t="e">
        <f>=(L222/N222)-1</f>
        <v>#VALUE!</v>
      </c>
      <c r="Q222" s="7" t="e">
        <f>=L222*E222/100</f>
        <v>#VALUE!</v>
      </c>
      <c r="R222" s="7" t="e">
        <f>=Q222-J222</f>
        <v>#VALUE!</v>
      </c>
      <c r="S222" s="7" t="e">
        <f>=(Q222/J222)-1</f>
        <v>#VALUE!</v>
      </c>
      <c r="T222" s="7" t="e">
        <f>=R222/J222</f>
        <v>#VALUE!</v>
      </c>
      <c r="U222" s="7" t="e">
        <f>=Q222/F214*100%</f>
        <v>#VALUE!</v>
      </c>
    </row>
    <row r="223">
      <c r="A223" s="7">
        <v>6</v>
      </c>
      <c r="B223" s="7" t="s">
        <v>233</v>
      </c>
      <c r="C223" s="7" t="s">
        <v>234</v>
      </c>
      <c r="D223" s="7" t="s">
        <v>235</v>
      </c>
      <c r="E223" s="8">
        <v>400000000</v>
      </c>
      <c r="F223" s="14" t="s">
        <v>236</v>
      </c>
      <c r="G223" s="9">
        <v>4722.2222222000009</v>
      </c>
      <c r="H223" s="9">
        <v>94444.444444</v>
      </c>
      <c r="I223" s="15">
        <v>102.83166667</v>
      </c>
      <c r="J223" s="9">
        <v>411326666.68</v>
      </c>
      <c r="K223" s="7" t="s">
        <v>237</v>
      </c>
      <c r="L223" s="7" t="e">
        <f>=BDP(K223,K217)</f>
        <v>#VALUE!</v>
      </c>
      <c r="M223" s="7" t="e">
        <f>=BDH(K223,M217,M216)</f>
        <v>#VALUE!</v>
      </c>
      <c r="N223" s="7" t="e">
        <f>=BDH(K223,N217,N216)</f>
        <v>#VALUE!</v>
      </c>
      <c r="O223" s="7" t="e">
        <f>=(L223/M223)-1</f>
        <v>#VALUE!</v>
      </c>
      <c r="P223" s="7" t="e">
        <f>=(L223/N223)-1</f>
        <v>#VALUE!</v>
      </c>
      <c r="Q223" s="7" t="e">
        <f>=L223*E223/100</f>
        <v>#VALUE!</v>
      </c>
      <c r="R223" s="7" t="e">
        <f>=Q223-J223</f>
        <v>#VALUE!</v>
      </c>
      <c r="S223" s="7" t="e">
        <f>=(Q223/J223)-1</f>
        <v>#VALUE!</v>
      </c>
      <c r="T223" s="7" t="e">
        <f>=R223/J223</f>
        <v>#VALUE!</v>
      </c>
      <c r="U223" s="7" t="e">
        <f>=Q223/F214*100%</f>
        <v>#VALUE!</v>
      </c>
    </row>
    <row r="224">
      <c r="A224" s="7">
        <v>7</v>
      </c>
      <c r="B224" s="7" t="s">
        <v>233</v>
      </c>
      <c r="C224" s="7" t="s">
        <v>234</v>
      </c>
      <c r="D224" s="7" t="s">
        <v>235</v>
      </c>
      <c r="E224" s="8">
        <v>400000000</v>
      </c>
      <c r="F224" s="14" t="s">
        <v>236</v>
      </c>
      <c r="G224" s="9">
        <v>4722.2222222000009</v>
      </c>
      <c r="H224" s="9">
        <v>94444.444444</v>
      </c>
      <c r="I224" s="15">
        <v>102.83166667</v>
      </c>
      <c r="J224" s="9">
        <v>411326666.68</v>
      </c>
      <c r="K224" s="7" t="s">
        <v>237</v>
      </c>
      <c r="L224" s="7" t="e">
        <f>=BDP(K224,K217)</f>
        <v>#VALUE!</v>
      </c>
      <c r="M224" s="7" t="e">
        <f>=BDH(K224,M217,M216)</f>
        <v>#VALUE!</v>
      </c>
      <c r="N224" s="7" t="e">
        <f>=BDH(K224,N217,N216)</f>
        <v>#VALUE!</v>
      </c>
      <c r="O224" s="7" t="e">
        <f>=(L224/M224)-1</f>
        <v>#VALUE!</v>
      </c>
      <c r="P224" s="7" t="e">
        <f>=(L224/N224)-1</f>
        <v>#VALUE!</v>
      </c>
      <c r="Q224" s="7" t="e">
        <f>=L224*E224/100</f>
        <v>#VALUE!</v>
      </c>
      <c r="R224" s="7" t="e">
        <f>=Q224-J224</f>
        <v>#VALUE!</v>
      </c>
      <c r="S224" s="7" t="e">
        <f>=(Q224/J224)-1</f>
        <v>#VALUE!</v>
      </c>
      <c r="T224" s="7" t="e">
        <f>=R224/J224</f>
        <v>#VALUE!</v>
      </c>
      <c r="U224" s="7" t="e">
        <f>=Q224/F214*100%</f>
        <v>#VALUE!</v>
      </c>
    </row>
    <row r="225">
      <c r="A225" s="7">
        <v>8</v>
      </c>
      <c r="B225" s="7" t="s">
        <v>265</v>
      </c>
      <c r="C225" s="7" t="s">
        <v>266</v>
      </c>
      <c r="D225" s="7" t="s">
        <v>267</v>
      </c>
      <c r="E225" s="8">
        <v>300000000</v>
      </c>
      <c r="F225" s="14" t="s">
        <v>268</v>
      </c>
      <c r="G225" s="9">
        <v>3625</v>
      </c>
      <c r="H225" s="9">
        <v>72500</v>
      </c>
      <c r="I225" s="15">
        <v>101.2175</v>
      </c>
      <c r="J225" s="9">
        <v>303652500</v>
      </c>
      <c r="K225" s="7" t="s">
        <v>269</v>
      </c>
      <c r="L225" s="7" t="e">
        <f>=BDP(K225,K217)</f>
        <v>#VALUE!</v>
      </c>
      <c r="M225" s="7" t="e">
        <f>=BDH(K225,M217,M216)</f>
        <v>#VALUE!</v>
      </c>
      <c r="N225" s="7" t="e">
        <f>=BDH(K225,N217,N216)</f>
        <v>#VALUE!</v>
      </c>
      <c r="O225" s="7" t="e">
        <f>=(L225/M225)-1</f>
        <v>#VALUE!</v>
      </c>
      <c r="P225" s="7" t="e">
        <f>=(L225/N225)-1</f>
        <v>#VALUE!</v>
      </c>
      <c r="Q225" s="7" t="e">
        <f>=L225*E225/100</f>
        <v>#VALUE!</v>
      </c>
      <c r="R225" s="7" t="e">
        <f>=Q225-J225</f>
        <v>#VALUE!</v>
      </c>
      <c r="S225" s="7" t="e">
        <f>=(Q225/J225)-1</f>
        <v>#VALUE!</v>
      </c>
      <c r="T225" s="7" t="e">
        <f>=R225/J225</f>
        <v>#VALUE!</v>
      </c>
      <c r="U225" s="7" t="e">
        <f>=Q225/F214*100%</f>
        <v>#VALUE!</v>
      </c>
    </row>
    <row r="226">
      <c r="A226" s="7">
        <v>9</v>
      </c>
      <c r="B226" s="7" t="s">
        <v>265</v>
      </c>
      <c r="C226" s="7" t="s">
        <v>266</v>
      </c>
      <c r="D226" s="7" t="s">
        <v>267</v>
      </c>
      <c r="E226" s="8">
        <v>100000000</v>
      </c>
      <c r="F226" s="14" t="s">
        <v>268</v>
      </c>
      <c r="G226" s="9">
        <v>1208.3333333500002</v>
      </c>
      <c r="H226" s="9">
        <v>24166.666667</v>
      </c>
      <c r="I226" s="15">
        <v>101.2175</v>
      </c>
      <c r="J226" s="9">
        <v>101217500</v>
      </c>
      <c r="K226" s="7" t="s">
        <v>269</v>
      </c>
      <c r="L226" s="7" t="e">
        <f>=BDP(K226,K217)</f>
        <v>#VALUE!</v>
      </c>
      <c r="M226" s="7" t="e">
        <f>=BDH(K226,M217,M216)</f>
        <v>#VALUE!</v>
      </c>
      <c r="N226" s="7" t="e">
        <f>=BDH(K226,N217,N216)</f>
        <v>#VALUE!</v>
      </c>
      <c r="O226" s="7" t="e">
        <f>=(L226/M226)-1</f>
        <v>#VALUE!</v>
      </c>
      <c r="P226" s="7" t="e">
        <f>=(L226/N226)-1</f>
        <v>#VALUE!</v>
      </c>
      <c r="Q226" s="7" t="e">
        <f>=L226*E226/100</f>
        <v>#VALUE!</v>
      </c>
      <c r="R226" s="7" t="e">
        <f>=Q226-J226</f>
        <v>#VALUE!</v>
      </c>
      <c r="S226" s="7" t="e">
        <f>=(Q226/J226)-1</f>
        <v>#VALUE!</v>
      </c>
      <c r="T226" s="7" t="e">
        <f>=R226/J226</f>
        <v>#VALUE!</v>
      </c>
      <c r="U226" s="7" t="e">
        <f>=Q226/F214*100%</f>
        <v>#VALUE!</v>
      </c>
    </row>
    <row r="227">
      <c r="A227" s="7">
        <v>10</v>
      </c>
      <c r="B227" s="7" t="s">
        <v>270</v>
      </c>
      <c r="C227" s="7" t="s">
        <v>271</v>
      </c>
      <c r="D227" s="7" t="s">
        <v>272</v>
      </c>
      <c r="E227" s="8">
        <v>100000000</v>
      </c>
      <c r="F227" s="14" t="s">
        <v>273</v>
      </c>
      <c r="G227" s="9">
        <v>1250</v>
      </c>
      <c r="H227" s="9">
        <v>25000</v>
      </c>
      <c r="I227" s="15">
        <v>102.07</v>
      </c>
      <c r="J227" s="9">
        <v>102070000</v>
      </c>
      <c r="K227" s="7" t="s">
        <v>274</v>
      </c>
      <c r="L227" s="7" t="e">
        <f>=BDP(K227,K217)</f>
        <v>#VALUE!</v>
      </c>
      <c r="M227" s="7" t="e">
        <f>=BDH(K227,M217,M216)</f>
        <v>#VALUE!</v>
      </c>
      <c r="N227" s="7" t="e">
        <f>=BDH(K227,N217,N216)</f>
        <v>#VALUE!</v>
      </c>
      <c r="O227" s="7" t="e">
        <f>=(L227/M227)-1</f>
        <v>#VALUE!</v>
      </c>
      <c r="P227" s="7" t="e">
        <f>=(L227/N227)-1</f>
        <v>#VALUE!</v>
      </c>
      <c r="Q227" s="7" t="e">
        <f>=L227*E227/100</f>
        <v>#VALUE!</v>
      </c>
      <c r="R227" s="7" t="e">
        <f>=Q227-J227</f>
        <v>#VALUE!</v>
      </c>
      <c r="S227" s="7" t="e">
        <f>=(Q227/J227)-1</f>
        <v>#VALUE!</v>
      </c>
      <c r="T227" s="7" t="e">
        <f>=R227/J227</f>
        <v>#VALUE!</v>
      </c>
      <c r="U227" s="7" t="e">
        <f>=Q227/F214*100%</f>
        <v>#VALUE!</v>
      </c>
    </row>
    <row r="228">
      <c r="A228" s="7">
        <v>11</v>
      </c>
      <c r="B228" s="7" t="s">
        <v>238</v>
      </c>
      <c r="C228" s="7" t="s">
        <v>239</v>
      </c>
      <c r="D228" s="7" t="s">
        <v>240</v>
      </c>
      <c r="E228" s="8">
        <v>200000000</v>
      </c>
      <c r="F228" s="14" t="s">
        <v>241</v>
      </c>
      <c r="G228" s="9">
        <v>2361.1111111000005</v>
      </c>
      <c r="H228" s="9">
        <v>47222.222222</v>
      </c>
      <c r="I228" s="15">
        <v>100.47583333</v>
      </c>
      <c r="J228" s="9">
        <v>200951666.66</v>
      </c>
      <c r="K228" s="7" t="s">
        <v>242</v>
      </c>
      <c r="L228" s="7" t="e">
        <f>=BDP(K228,K217)</f>
        <v>#VALUE!</v>
      </c>
      <c r="M228" s="7" t="e">
        <f>=BDH(K228,M217,M216)</f>
        <v>#VALUE!</v>
      </c>
      <c r="N228" s="7" t="e">
        <f>=BDH(K228,N217,N216)</f>
        <v>#VALUE!</v>
      </c>
      <c r="O228" s="7" t="e">
        <f>=(L228/M228)-1</f>
        <v>#VALUE!</v>
      </c>
      <c r="P228" s="7" t="e">
        <f>=(L228/N228)-1</f>
        <v>#VALUE!</v>
      </c>
      <c r="Q228" s="7" t="e">
        <f>=L228*E228/100</f>
        <v>#VALUE!</v>
      </c>
      <c r="R228" s="7" t="e">
        <f>=Q228-J228</f>
        <v>#VALUE!</v>
      </c>
      <c r="S228" s="7" t="e">
        <f>=(Q228/J228)-1</f>
        <v>#VALUE!</v>
      </c>
      <c r="T228" s="7" t="e">
        <f>=R228/J228</f>
        <v>#VALUE!</v>
      </c>
      <c r="U228" s="7" t="e">
        <f>=Q228/F214*100%</f>
        <v>#VALUE!</v>
      </c>
    </row>
    <row r="229">
      <c r="A229" s="7">
        <v>12</v>
      </c>
      <c r="B229" s="7" t="s">
        <v>238</v>
      </c>
      <c r="C229" s="7" t="s">
        <v>239</v>
      </c>
      <c r="D229" s="7" t="s">
        <v>240</v>
      </c>
      <c r="E229" s="8">
        <v>200000000</v>
      </c>
      <c r="F229" s="14" t="s">
        <v>241</v>
      </c>
      <c r="G229" s="9">
        <v>2361.1111111000005</v>
      </c>
      <c r="H229" s="9">
        <v>47222.222222</v>
      </c>
      <c r="I229" s="15">
        <v>100.47583333</v>
      </c>
      <c r="J229" s="9">
        <v>200951666.66</v>
      </c>
      <c r="K229" s="7" t="s">
        <v>242</v>
      </c>
      <c r="L229" s="7" t="e">
        <f>=BDP(K229,K217)</f>
        <v>#VALUE!</v>
      </c>
      <c r="M229" s="7" t="e">
        <f>=BDH(K229,M217,M216)</f>
        <v>#VALUE!</v>
      </c>
      <c r="N229" s="7" t="e">
        <f>=BDH(K229,N217,N216)</f>
        <v>#VALUE!</v>
      </c>
      <c r="O229" s="7" t="e">
        <f>=(L229/M229)-1</f>
        <v>#VALUE!</v>
      </c>
      <c r="P229" s="7" t="e">
        <f>=(L229/N229)-1</f>
        <v>#VALUE!</v>
      </c>
      <c r="Q229" s="7" t="e">
        <f>=L229*E229/100</f>
        <v>#VALUE!</v>
      </c>
      <c r="R229" s="7" t="e">
        <f>=Q229-J229</f>
        <v>#VALUE!</v>
      </c>
      <c r="S229" s="7" t="e">
        <f>=(Q229/J229)-1</f>
        <v>#VALUE!</v>
      </c>
      <c r="T229" s="7" t="e">
        <f>=R229/J229</f>
        <v>#VALUE!</v>
      </c>
      <c r="U229" s="7" t="e">
        <f>=Q229/F214*100%</f>
        <v>#VALUE!</v>
      </c>
    </row>
    <row r="230">
      <c r="A230" s="7">
        <v>13</v>
      </c>
      <c r="B230" s="7" t="s">
        <v>238</v>
      </c>
      <c r="C230" s="7" t="s">
        <v>239</v>
      </c>
      <c r="D230" s="7" t="s">
        <v>240</v>
      </c>
      <c r="E230" s="8">
        <v>200000000</v>
      </c>
      <c r="F230" s="14" t="s">
        <v>241</v>
      </c>
      <c r="G230" s="9">
        <v>2361.1111111000005</v>
      </c>
      <c r="H230" s="9">
        <v>47222.222222</v>
      </c>
      <c r="I230" s="15">
        <v>100.47583333</v>
      </c>
      <c r="J230" s="9">
        <v>200951666.66</v>
      </c>
      <c r="K230" s="7" t="s">
        <v>242</v>
      </c>
      <c r="L230" s="7" t="e">
        <f>=BDP(K230,K217)</f>
        <v>#VALUE!</v>
      </c>
      <c r="M230" s="7" t="e">
        <f>=BDH(K230,M217,M216)</f>
        <v>#VALUE!</v>
      </c>
      <c r="N230" s="7" t="e">
        <f>=BDH(K230,N217,N216)</f>
        <v>#VALUE!</v>
      </c>
      <c r="O230" s="7" t="e">
        <f>=(L230/M230)-1</f>
        <v>#VALUE!</v>
      </c>
      <c r="P230" s="7" t="e">
        <f>=(L230/N230)-1</f>
        <v>#VALUE!</v>
      </c>
      <c r="Q230" s="7" t="e">
        <f>=L230*E230/100</f>
        <v>#VALUE!</v>
      </c>
      <c r="R230" s="7" t="e">
        <f>=Q230-J230</f>
        <v>#VALUE!</v>
      </c>
      <c r="S230" s="7" t="e">
        <f>=(Q230/J230)-1</f>
        <v>#VALUE!</v>
      </c>
      <c r="T230" s="7" t="e">
        <f>=R230/J230</f>
        <v>#VALUE!</v>
      </c>
      <c r="U230" s="7" t="e">
        <f>=Q230/F214*100%</f>
        <v>#VALUE!</v>
      </c>
    </row>
    <row r="231">
      <c r="A231" s="7">
        <v>14</v>
      </c>
      <c r="B231" s="7" t="s">
        <v>275</v>
      </c>
      <c r="C231" s="7" t="s">
        <v>276</v>
      </c>
      <c r="D231" s="7" t="s">
        <v>277</v>
      </c>
      <c r="E231" s="8">
        <v>100000000</v>
      </c>
      <c r="F231" s="14" t="s">
        <v>278</v>
      </c>
      <c r="G231" s="9">
        <v>1284.7222222</v>
      </c>
      <c r="H231" s="9">
        <v>25694.444444</v>
      </c>
      <c r="I231" s="15">
        <v>103.04</v>
      </c>
      <c r="J231" s="9">
        <v>103040000</v>
      </c>
      <c r="K231" s="7" t="s">
        <v>279</v>
      </c>
      <c r="L231" s="7" t="e">
        <f>=BDP(K231,K217)</f>
        <v>#VALUE!</v>
      </c>
      <c r="M231" s="7" t="e">
        <f>=BDH(K231,M217,M216)</f>
        <v>#VALUE!</v>
      </c>
      <c r="N231" s="7" t="e">
        <f>=BDH(K231,N217,N216)</f>
        <v>#VALUE!</v>
      </c>
      <c r="O231" s="7" t="e">
        <f>=(L231/M231)-1</f>
        <v>#VALUE!</v>
      </c>
      <c r="P231" s="7" t="e">
        <f>=(L231/N231)-1</f>
        <v>#VALUE!</v>
      </c>
      <c r="Q231" s="7" t="e">
        <f>=L231*E231/100</f>
        <v>#VALUE!</v>
      </c>
      <c r="R231" s="7" t="e">
        <f>=Q231-J231</f>
        <v>#VALUE!</v>
      </c>
      <c r="S231" s="7" t="e">
        <f>=(Q231/J231)-1</f>
        <v>#VALUE!</v>
      </c>
      <c r="T231" s="7" t="e">
        <f>=R231/J231</f>
        <v>#VALUE!</v>
      </c>
      <c r="U231" s="7" t="e">
        <f>=Q231/F214*100%</f>
        <v>#VALUE!</v>
      </c>
    </row>
    <row r="232">
      <c r="A232" s="7">
        <v>15</v>
      </c>
      <c r="B232" s="7" t="s">
        <v>275</v>
      </c>
      <c r="C232" s="7" t="s">
        <v>276</v>
      </c>
      <c r="D232" s="7" t="s">
        <v>277</v>
      </c>
      <c r="E232" s="8">
        <v>100000000</v>
      </c>
      <c r="F232" s="14" t="s">
        <v>278</v>
      </c>
      <c r="G232" s="9">
        <v>1284.7222222</v>
      </c>
      <c r="H232" s="9">
        <v>25694.444444</v>
      </c>
      <c r="I232" s="15">
        <v>103.04</v>
      </c>
      <c r="J232" s="9">
        <v>103040000</v>
      </c>
      <c r="K232" s="7" t="s">
        <v>279</v>
      </c>
      <c r="L232" s="7" t="e">
        <f>=BDP(K232,K217)</f>
        <v>#VALUE!</v>
      </c>
      <c r="M232" s="7" t="e">
        <f>=BDH(K232,M217,M216)</f>
        <v>#VALUE!</v>
      </c>
      <c r="N232" s="7" t="e">
        <f>=BDH(K232,N217,N216)</f>
        <v>#VALUE!</v>
      </c>
      <c r="O232" s="7" t="e">
        <f>=(L232/M232)-1</f>
        <v>#VALUE!</v>
      </c>
      <c r="P232" s="7" t="e">
        <f>=(L232/N232)-1</f>
        <v>#VALUE!</v>
      </c>
      <c r="Q232" s="7" t="e">
        <f>=L232*E232/100</f>
        <v>#VALUE!</v>
      </c>
      <c r="R232" s="7" t="e">
        <f>=Q232-J232</f>
        <v>#VALUE!</v>
      </c>
      <c r="S232" s="7" t="e">
        <f>=(Q232/J232)-1</f>
        <v>#VALUE!</v>
      </c>
      <c r="T232" s="7" t="e">
        <f>=R232/J232</f>
        <v>#VALUE!</v>
      </c>
      <c r="U232" s="7" t="e">
        <f>=Q232/F214*100%</f>
        <v>#VALUE!</v>
      </c>
    </row>
    <row r="233">
      <c r="A233" s="7">
        <v>16</v>
      </c>
      <c r="B233" s="7" t="s">
        <v>280</v>
      </c>
      <c r="C233" s="7" t="s">
        <v>281</v>
      </c>
      <c r="D233" s="7" t="s">
        <v>282</v>
      </c>
      <c r="E233" s="8">
        <v>200000000</v>
      </c>
      <c r="F233" s="14" t="s">
        <v>283</v>
      </c>
      <c r="G233" s="9">
        <v>2263.8888889</v>
      </c>
      <c r="H233" s="9">
        <v>45277.777778</v>
      </c>
      <c r="I233" s="15">
        <v>101.45</v>
      </c>
      <c r="J233" s="9">
        <v>202900000</v>
      </c>
      <c r="K233" s="7" t="s">
        <v>284</v>
      </c>
      <c r="L233" s="7" t="e">
        <f>=BDP(K233,K217)</f>
        <v>#VALUE!</v>
      </c>
      <c r="M233" s="7" t="e">
        <f>=BDH(K233,M217,M216)</f>
        <v>#VALUE!</v>
      </c>
      <c r="N233" s="7" t="e">
        <f>=BDH(K233,N217,N216)</f>
        <v>#VALUE!</v>
      </c>
      <c r="O233" s="7" t="e">
        <f>=(L233/M233)-1</f>
        <v>#VALUE!</v>
      </c>
      <c r="P233" s="7" t="e">
        <f>=(L233/N233)-1</f>
        <v>#VALUE!</v>
      </c>
      <c r="Q233" s="7" t="e">
        <f>=L233*E233/100</f>
        <v>#VALUE!</v>
      </c>
      <c r="R233" s="7" t="e">
        <f>=Q233-J233</f>
        <v>#VALUE!</v>
      </c>
      <c r="S233" s="7" t="e">
        <f>=(Q233/J233)-1</f>
        <v>#VALUE!</v>
      </c>
      <c r="T233" s="7" t="e">
        <f>=R233/J233</f>
        <v>#VALUE!</v>
      </c>
      <c r="U233" s="7" t="e">
        <f>=Q233/F214*100%</f>
        <v>#VALUE!</v>
      </c>
    </row>
    <row r="234">
      <c r="A234" s="1"/>
      <c r="B234" s="1"/>
      <c r="C234" s="1"/>
      <c r="D234" s="1" t="s">
        <v>36</v>
      </c>
      <c r="E234" s="10">
        <f>SUM(E218:E233)</f>
        <v>3300000000</v>
      </c>
      <c r="F234" s="1"/>
      <c r="G234" s="1"/>
      <c r="H234" s="1"/>
      <c r="I234" s="1"/>
      <c r="J234" s="11">
        <f>SUM(J218:J233)</f>
        <v>3354348333.3599997</v>
      </c>
      <c r="K234" s="1"/>
      <c r="L234" s="1"/>
      <c r="M234" s="1"/>
      <c r="N234" s="1"/>
      <c r="Q234" s="6" t="e">
        <f>SUM(Q218:Q233)</f>
        <v>#VALUE!</v>
      </c>
      <c r="R234" s="6" t="e">
        <f>SUM(R218:R233)</f>
        <v>#VALUE!</v>
      </c>
      <c r="T234" s="6">
        <f>R234/J234</f>
        <v>0</v>
      </c>
      <c r="U234" s="6" t="e">
        <f>SUM(U218:U233)</f>
        <v>#VALUE!</v>
      </c>
    </row>
    <row r="236" ht="-1"/>
    <row r="238">
      <c r="A238" s="1" t="s">
        <v>0</v>
      </c>
      <c r="C238" s="1" t="s">
        <v>243</v>
      </c>
      <c r="E238" s="1" t="s">
        <v>2</v>
      </c>
      <c r="F238" s="2">
        <v>2754417222.96</v>
      </c>
    </row>
    <row r="239">
      <c r="A239" s="1" t="s">
        <v>3</v>
      </c>
      <c r="C239" s="1" t="s">
        <v>244</v>
      </c>
      <c r="E239" s="1" t="s">
        <v>5</v>
      </c>
      <c r="F239" s="2">
        <v>0</v>
      </c>
    </row>
    <row r="240">
      <c r="A240" s="1" t="s">
        <v>6</v>
      </c>
      <c r="C240" s="1" t="s">
        <v>7</v>
      </c>
      <c r="E240" s="1" t="s">
        <v>8</v>
      </c>
      <c r="F240" s="2">
        <v>0</v>
      </c>
    </row>
    <row r="241">
      <c r="A241" s="1" t="s">
        <v>9</v>
      </c>
      <c r="C241" s="3" t="s">
        <v>10</v>
      </c>
      <c r="E241" s="1" t="s">
        <v>11</v>
      </c>
      <c r="F241" s="2">
        <f>SUM(F238:F240)</f>
        <v>2754417222.96</v>
      </c>
    </row>
    <row r="242">
      <c r="A242" s="1" t="s">
        <v>12</v>
      </c>
      <c r="C242" s="1" t="s">
        <v>37</v>
      </c>
      <c r="E242" s="1" t="s">
        <v>14</v>
      </c>
      <c r="F242" s="2">
        <v>1675.9558</v>
      </c>
    </row>
    <row r="243">
      <c r="E243" s="1" t="s">
        <v>15</v>
      </c>
      <c r="F243" s="2">
        <v>16725994758.4466</v>
      </c>
    </row>
    <row r="245">
      <c r="A245" s="5" t="s">
        <v>38</v>
      </c>
      <c r="B245" s="5" t="s">
        <v>39</v>
      </c>
      <c r="C245" s="5" t="s">
        <v>40</v>
      </c>
      <c r="D245" s="5" t="s">
        <v>41</v>
      </c>
      <c r="E245" s="5" t="s">
        <v>42</v>
      </c>
      <c r="F245" s="5" t="s">
        <v>43</v>
      </c>
      <c r="G245" s="5" t="s">
        <v>44</v>
      </c>
      <c r="H245" s="5" t="s">
        <v>45</v>
      </c>
      <c r="I245" s="5" t="s">
        <v>46</v>
      </c>
      <c r="J245" s="5" t="s">
        <v>47</v>
      </c>
      <c r="K245" s="12" t="s">
        <v>48</v>
      </c>
      <c r="L245" s="12" t="s">
        <v>32</v>
      </c>
    </row>
    <row r="246">
      <c r="A246" s="7">
        <v>1</v>
      </c>
      <c r="B246" s="7" t="s">
        <v>285</v>
      </c>
      <c r="C246" s="7" t="s">
        <v>286</v>
      </c>
      <c r="D246" s="13" t="s">
        <v>287</v>
      </c>
      <c r="E246" s="9">
        <v>1000000000</v>
      </c>
      <c r="F246" s="14" t="s">
        <v>288</v>
      </c>
      <c r="G246" s="14" t="s">
        <v>289</v>
      </c>
      <c r="H246" s="9">
        <v>24590.1639344</v>
      </c>
      <c r="I246" s="7">
        <v>4.5</v>
      </c>
      <c r="J246" s="9">
        <v>122950.81967200001</v>
      </c>
      <c r="K246" s="9">
        <v>0</v>
      </c>
      <c r="L246" s="9">
        <v>5.978717645448</v>
      </c>
    </row>
    <row r="247">
      <c r="A247" s="1"/>
      <c r="B247" s="1" t="s">
        <v>36</v>
      </c>
      <c r="C247" s="1"/>
      <c r="D247" s="1"/>
      <c r="E247" s="10">
        <f>SUM(E246:E246)</f>
        <v>1000000000</v>
      </c>
      <c r="F247" s="1"/>
      <c r="G247" s="1"/>
      <c r="H247" s="1"/>
      <c r="I247" s="11"/>
      <c r="J247" s="1">
        <f>SUM(J246:J246)</f>
        <v>122950.81967200001</v>
      </c>
    </row>
    <row r="249" ht="-1"/>
    <row r="251">
      <c r="A251" s="1" t="s">
        <v>0</v>
      </c>
      <c r="C251" s="1" t="s">
        <v>243</v>
      </c>
      <c r="E251" s="1" t="s">
        <v>2</v>
      </c>
      <c r="F251" s="2">
        <v>2754417222.96</v>
      </c>
    </row>
    <row r="252">
      <c r="A252" s="1" t="s">
        <v>3</v>
      </c>
      <c r="C252" s="1" t="s">
        <v>244</v>
      </c>
      <c r="E252" s="1" t="s">
        <v>5</v>
      </c>
      <c r="F252" s="2">
        <v>0</v>
      </c>
    </row>
    <row r="253">
      <c r="A253" s="1" t="s">
        <v>6</v>
      </c>
      <c r="C253" s="1" t="s">
        <v>7</v>
      </c>
      <c r="E253" s="1" t="s">
        <v>8</v>
      </c>
      <c r="F253" s="2">
        <v>0</v>
      </c>
    </row>
    <row r="254">
      <c r="A254" s="1" t="s">
        <v>9</v>
      </c>
      <c r="C254" s="3" t="s">
        <v>10</v>
      </c>
      <c r="E254" s="1" t="s">
        <v>11</v>
      </c>
      <c r="F254" s="2">
        <f>SUM(F251:F253)</f>
        <v>2754417222.96</v>
      </c>
    </row>
    <row r="255">
      <c r="A255" s="1" t="s">
        <v>12</v>
      </c>
      <c r="C255" s="1" t="s">
        <v>94</v>
      </c>
      <c r="E255" s="1" t="s">
        <v>14</v>
      </c>
      <c r="F255" s="2">
        <v>1675.9558</v>
      </c>
    </row>
    <row r="256">
      <c r="E256" s="1" t="s">
        <v>15</v>
      </c>
      <c r="F256" s="2">
        <v>16725994758.4466</v>
      </c>
    </row>
    <row r="258">
      <c r="L258" s="4">
        <v>44193</v>
      </c>
      <c r="M258" s="4">
        <v>44190</v>
      </c>
      <c r="N258" s="4">
        <v>44186</v>
      </c>
    </row>
    <row r="259">
      <c r="A259" s="5" t="s">
        <v>16</v>
      </c>
      <c r="B259" s="5" t="s">
        <v>17</v>
      </c>
      <c r="C259" s="5" t="s">
        <v>57</v>
      </c>
      <c r="D259" s="5" t="s">
        <v>19</v>
      </c>
      <c r="E259" s="5" t="s">
        <v>20</v>
      </c>
      <c r="F259" s="5" t="s">
        <v>44</v>
      </c>
      <c r="G259" s="5" t="s">
        <v>45</v>
      </c>
      <c r="H259" s="5" t="s">
        <v>58</v>
      </c>
      <c r="I259" s="5" t="s">
        <v>22</v>
      </c>
      <c r="J259" s="5" t="s">
        <v>23</v>
      </c>
      <c r="K259" s="5" t="s">
        <v>24</v>
      </c>
      <c r="L259" s="5" t="s">
        <v>25</v>
      </c>
      <c r="M259" s="12" t="s">
        <v>24</v>
      </c>
      <c r="N259" s="12" t="s">
        <v>24</v>
      </c>
      <c r="O259" s="12" t="s">
        <v>26</v>
      </c>
      <c r="P259" s="12" t="s">
        <v>27</v>
      </c>
      <c r="Q259" s="12" t="s">
        <v>28</v>
      </c>
      <c r="R259" s="12" t="s">
        <v>29</v>
      </c>
      <c r="S259" s="12" t="s">
        <v>30</v>
      </c>
      <c r="T259" s="12" t="s">
        <v>31</v>
      </c>
      <c r="U259" s="12" t="s">
        <v>32</v>
      </c>
    </row>
    <row r="260">
      <c r="A260" s="7">
        <v>1</v>
      </c>
      <c r="B260" s="7" t="s">
        <v>100</v>
      </c>
      <c r="C260" s="7" t="s">
        <v>101</v>
      </c>
      <c r="D260" s="7" t="s">
        <v>102</v>
      </c>
      <c r="E260" s="8">
        <v>100000000</v>
      </c>
      <c r="F260" s="14" t="s">
        <v>103</v>
      </c>
      <c r="G260" s="9">
        <v>883.15</v>
      </c>
      <c r="H260" s="9">
        <v>17663</v>
      </c>
      <c r="I260" s="15">
        <v>102.05</v>
      </c>
      <c r="J260" s="9">
        <v>102050000</v>
      </c>
      <c r="K260" s="7" t="s">
        <v>104</v>
      </c>
      <c r="L260" s="7" t="e">
        <f>=BDP(K260,K259)</f>
        <v>#VALUE!</v>
      </c>
      <c r="M260" s="7" t="e">
        <f>=BDH(K260,M259,M258)</f>
        <v>#VALUE!</v>
      </c>
      <c r="N260" s="7" t="e">
        <f>=BDH(K260,N259,N258)</f>
        <v>#VALUE!</v>
      </c>
      <c r="O260" s="7" t="e">
        <f>=(L260/M260)-1</f>
        <v>#VALUE!</v>
      </c>
      <c r="P260" s="7" t="e">
        <f>=(L260/N260)-1</f>
        <v>#VALUE!</v>
      </c>
      <c r="Q260" s="7" t="e">
        <f>=L260*E260/100</f>
        <v>#VALUE!</v>
      </c>
      <c r="R260" s="7" t="e">
        <f>=Q260-J260</f>
        <v>#VALUE!</v>
      </c>
      <c r="S260" s="7" t="e">
        <f>=(Q260/J260)-1</f>
        <v>#VALUE!</v>
      </c>
      <c r="T260" s="7" t="e">
        <f>=R260/J260</f>
        <v>#VALUE!</v>
      </c>
      <c r="U260" s="7" t="e">
        <f>=Q260/F256*100%</f>
        <v>#VALUE!</v>
      </c>
    </row>
    <row r="261">
      <c r="A261" s="1"/>
      <c r="B261" s="1"/>
      <c r="C261" s="1"/>
      <c r="D261" s="1" t="s">
        <v>36</v>
      </c>
      <c r="E261" s="10">
        <f>SUM(E260:E260)</f>
        <v>100000000</v>
      </c>
      <c r="F261" s="1"/>
      <c r="G261" s="1"/>
      <c r="H261" s="1"/>
      <c r="I261" s="1"/>
      <c r="J261" s="11">
        <f>SUM(J260:J260)</f>
        <v>102050000</v>
      </c>
      <c r="K261" s="1"/>
      <c r="L261" s="1"/>
      <c r="M261" s="1"/>
      <c r="N261" s="1"/>
      <c r="Q261" s="6" t="e">
        <f>SUM(Q260:Q260)</f>
        <v>#VALUE!</v>
      </c>
      <c r="R261" s="6" t="e">
        <f>SUM(R260:R260)</f>
        <v>#VALUE!</v>
      </c>
      <c r="T261" s="6">
        <f>R261/J261</f>
        <v>0</v>
      </c>
      <c r="U261" s="6" t="e">
        <f>SUM(U260:U260)</f>
        <v>#VALUE!</v>
      </c>
    </row>
    <row r="263" ht="-1"/>
    <row r="265">
      <c r="A265" s="1" t="s">
        <v>0</v>
      </c>
      <c r="C265" s="1" t="s">
        <v>290</v>
      </c>
      <c r="E265" s="1" t="s">
        <v>2</v>
      </c>
      <c r="F265" s="2">
        <v>717503421.94</v>
      </c>
    </row>
    <row r="266">
      <c r="A266" s="1" t="s">
        <v>3</v>
      </c>
      <c r="C266" s="1" t="s">
        <v>291</v>
      </c>
      <c r="E266" s="1" t="s">
        <v>5</v>
      </c>
      <c r="F266" s="2">
        <v>-1</v>
      </c>
    </row>
    <row r="267">
      <c r="A267" s="1" t="s">
        <v>6</v>
      </c>
      <c r="C267" s="1" t="s">
        <v>292</v>
      </c>
      <c r="E267" s="1" t="s">
        <v>8</v>
      </c>
      <c r="F267" s="2">
        <v>0</v>
      </c>
    </row>
    <row r="268">
      <c r="A268" s="1" t="s">
        <v>9</v>
      </c>
      <c r="C268" s="3" t="s">
        <v>10</v>
      </c>
      <c r="E268" s="1" t="s">
        <v>11</v>
      </c>
      <c r="F268" s="2">
        <f>SUM(F265:F267)</f>
        <v>717503420.94</v>
      </c>
    </row>
    <row r="269">
      <c r="A269" s="1" t="s">
        <v>12</v>
      </c>
      <c r="C269" s="1" t="s">
        <v>13</v>
      </c>
      <c r="E269" s="1" t="s">
        <v>14</v>
      </c>
      <c r="F269" s="2">
        <v>1206.3958</v>
      </c>
    </row>
    <row r="270">
      <c r="E270" s="1" t="s">
        <v>15</v>
      </c>
      <c r="F270" s="2">
        <v>23081459364.1128</v>
      </c>
    </row>
    <row r="272">
      <c r="K272" s="4">
        <v>44193</v>
      </c>
      <c r="L272" s="4">
        <v>44190</v>
      </c>
      <c r="M272" s="4">
        <v>44186</v>
      </c>
    </row>
    <row r="273">
      <c r="A273" s="5" t="s">
        <v>16</v>
      </c>
      <c r="B273" s="5" t="s">
        <v>17</v>
      </c>
      <c r="C273" s="5" t="s">
        <v>18</v>
      </c>
      <c r="D273" s="5" t="s">
        <v>19</v>
      </c>
      <c r="E273" s="5" t="s">
        <v>20</v>
      </c>
      <c r="F273" s="5" t="s">
        <v>17</v>
      </c>
      <c r="G273" s="5" t="s">
        <v>21</v>
      </c>
      <c r="H273" s="5" t="s">
        <v>22</v>
      </c>
      <c r="I273" s="5" t="s">
        <v>23</v>
      </c>
      <c r="J273" s="5" t="s">
        <v>24</v>
      </c>
      <c r="K273" s="5" t="s">
        <v>25</v>
      </c>
      <c r="L273" s="5" t="s">
        <v>24</v>
      </c>
      <c r="M273" s="5" t="s">
        <v>24</v>
      </c>
      <c r="N273" s="5" t="s">
        <v>26</v>
      </c>
      <c r="O273" s="5" t="s">
        <v>27</v>
      </c>
      <c r="P273" s="5" t="s">
        <v>17</v>
      </c>
      <c r="Q273" s="5" t="s">
        <v>28</v>
      </c>
      <c r="R273" s="5" t="s">
        <v>29</v>
      </c>
      <c r="S273" s="5" t="s">
        <v>30</v>
      </c>
      <c r="T273" s="5" t="s">
        <v>31</v>
      </c>
      <c r="U273" s="5" t="s">
        <v>32</v>
      </c>
    </row>
    <row r="274">
      <c r="A274" s="7">
        <v>1</v>
      </c>
      <c r="B274" s="7" t="s">
        <v>112</v>
      </c>
      <c r="C274" s="7" t="s">
        <v>113</v>
      </c>
      <c r="D274" s="7" t="s">
        <v>114</v>
      </c>
      <c r="E274" s="8">
        <v>27200</v>
      </c>
      <c r="F274" s="7" t="s">
        <v>112</v>
      </c>
      <c r="G274" s="7">
        <v>272</v>
      </c>
      <c r="H274" s="8">
        <v>13266.51769375</v>
      </c>
      <c r="I274" s="9">
        <v>360849281.27000004</v>
      </c>
      <c r="J274" s="7" t="s">
        <v>112</v>
      </c>
      <c r="K274" s="7" t="e">
        <f>=BDP(J274,J273)</f>
        <v>#VALUE!</v>
      </c>
      <c r="L274" s="7" t="e">
        <f>=BDH(J274,L273,L272)</f>
        <v>#VALUE!</v>
      </c>
      <c r="M274" s="7" t="e">
        <f>=BDH(J274,M273,M272)</f>
        <v>#VALUE!</v>
      </c>
      <c r="N274" s="7" t="e">
        <f>=(K274/L274)-1</f>
        <v>#VALUE!</v>
      </c>
      <c r="O274" s="7" t="e">
        <f>=(K274/M274)-1</f>
        <v>#VALUE!</v>
      </c>
      <c r="P274" s="7" t="s">
        <v>112</v>
      </c>
      <c r="Q274" s="7" t="e">
        <f>=K274*G274*100</f>
        <v>#VALUE!</v>
      </c>
      <c r="R274" s="7" t="e">
        <f>=Q274-I274</f>
        <v>#VALUE!</v>
      </c>
      <c r="S274" s="7" t="e">
        <f>=(Q274/I274)-1</f>
        <v>#VALUE!</v>
      </c>
      <c r="T274" s="7" t="e">
        <f>=R274/I274</f>
        <v>#VALUE!</v>
      </c>
      <c r="U274" s="7" t="e">
        <f>=Q274/F270*100%</f>
        <v>#VALUE!</v>
      </c>
    </row>
    <row r="275">
      <c r="A275" s="7">
        <v>2</v>
      </c>
      <c r="B275" s="7" t="s">
        <v>115</v>
      </c>
      <c r="C275" s="7" t="s">
        <v>116</v>
      </c>
      <c r="D275" s="7" t="s">
        <v>117</v>
      </c>
      <c r="E275" s="8">
        <v>97273</v>
      </c>
      <c r="F275" s="7" t="s">
        <v>115</v>
      </c>
      <c r="G275" s="7">
        <v>972.73</v>
      </c>
      <c r="H275" s="8">
        <v>2151.56744564</v>
      </c>
      <c r="I275" s="9">
        <v>209289420.13974002</v>
      </c>
      <c r="J275" s="7" t="s">
        <v>115</v>
      </c>
      <c r="K275" s="7" t="e">
        <f>=BDP(J275,J273)</f>
        <v>#VALUE!</v>
      </c>
      <c r="L275" s="7" t="e">
        <f>=BDH(J275,L273,L272)</f>
        <v>#VALUE!</v>
      </c>
      <c r="M275" s="7" t="e">
        <f>=BDH(J275,M273,M272)</f>
        <v>#VALUE!</v>
      </c>
      <c r="N275" s="7" t="e">
        <f>=(K275/L275)-1</f>
        <v>#VALUE!</v>
      </c>
      <c r="O275" s="7" t="e">
        <f>=(K275/M275)-1</f>
        <v>#VALUE!</v>
      </c>
      <c r="P275" s="7" t="s">
        <v>115</v>
      </c>
      <c r="Q275" s="7" t="e">
        <f>=K275*G275*100</f>
        <v>#VALUE!</v>
      </c>
      <c r="R275" s="7" t="e">
        <f>=Q275-I275</f>
        <v>#VALUE!</v>
      </c>
      <c r="S275" s="7" t="e">
        <f>=(Q275/I275)-1</f>
        <v>#VALUE!</v>
      </c>
      <c r="T275" s="7" t="e">
        <f>=R275/I275</f>
        <v>#VALUE!</v>
      </c>
      <c r="U275" s="7" t="e">
        <f>=Q275/F270*100%</f>
        <v>#VALUE!</v>
      </c>
    </row>
    <row r="276">
      <c r="A276" s="7">
        <v>3</v>
      </c>
      <c r="B276" s="7" t="s">
        <v>118</v>
      </c>
      <c r="C276" s="7" t="s">
        <v>119</v>
      </c>
      <c r="D276" s="7" t="s">
        <v>120</v>
      </c>
      <c r="E276" s="8">
        <v>896200</v>
      </c>
      <c r="F276" s="7" t="s">
        <v>118</v>
      </c>
      <c r="G276" s="7">
        <v>8962</v>
      </c>
      <c r="H276" s="8">
        <v>1914.38617014</v>
      </c>
      <c r="I276" s="9">
        <v>1715672885.6794679</v>
      </c>
      <c r="J276" s="7" t="s">
        <v>118</v>
      </c>
      <c r="K276" s="7" t="e">
        <f>=BDP(J276,J273)</f>
        <v>#VALUE!</v>
      </c>
      <c r="L276" s="7" t="e">
        <f>=BDH(J276,L273,L272)</f>
        <v>#VALUE!</v>
      </c>
      <c r="M276" s="7" t="e">
        <f>=BDH(J276,M273,M272)</f>
        <v>#VALUE!</v>
      </c>
      <c r="N276" s="7" t="e">
        <f>=(K276/L276)-1</f>
        <v>#VALUE!</v>
      </c>
      <c r="O276" s="7" t="e">
        <f>=(K276/M276)-1</f>
        <v>#VALUE!</v>
      </c>
      <c r="P276" s="7" t="s">
        <v>118</v>
      </c>
      <c r="Q276" s="7" t="e">
        <f>=K276*G276*100</f>
        <v>#VALUE!</v>
      </c>
      <c r="R276" s="7" t="e">
        <f>=Q276-I276</f>
        <v>#VALUE!</v>
      </c>
      <c r="S276" s="7" t="e">
        <f>=(Q276/I276)-1</f>
        <v>#VALUE!</v>
      </c>
      <c r="T276" s="7" t="e">
        <f>=R276/I276</f>
        <v>#VALUE!</v>
      </c>
      <c r="U276" s="7" t="e">
        <f>=Q276/F270*100%</f>
        <v>#VALUE!</v>
      </c>
    </row>
    <row r="277">
      <c r="A277" s="7">
        <v>4</v>
      </c>
      <c r="B277" s="7" t="s">
        <v>121</v>
      </c>
      <c r="C277" s="7" t="s">
        <v>122</v>
      </c>
      <c r="D277" s="7" t="s">
        <v>123</v>
      </c>
      <c r="E277" s="8">
        <v>411200</v>
      </c>
      <c r="F277" s="7" t="s">
        <v>121</v>
      </c>
      <c r="G277" s="7">
        <v>4112</v>
      </c>
      <c r="H277" s="8">
        <v>811.288442</v>
      </c>
      <c r="I277" s="9">
        <v>333601807.3504</v>
      </c>
      <c r="J277" s="7" t="s">
        <v>121</v>
      </c>
      <c r="K277" s="7" t="e">
        <f>=BDP(J277,J273)</f>
        <v>#VALUE!</v>
      </c>
      <c r="L277" s="7" t="e">
        <f>=BDH(J277,L273,L272)</f>
        <v>#VALUE!</v>
      </c>
      <c r="M277" s="7" t="e">
        <f>=BDH(J277,M273,M272)</f>
        <v>#VALUE!</v>
      </c>
      <c r="N277" s="7" t="e">
        <f>=(K277/L277)-1</f>
        <v>#VALUE!</v>
      </c>
      <c r="O277" s="7" t="e">
        <f>=(K277/M277)-1</f>
        <v>#VALUE!</v>
      </c>
      <c r="P277" s="7" t="s">
        <v>121</v>
      </c>
      <c r="Q277" s="7" t="e">
        <f>=K277*G277*100</f>
        <v>#VALUE!</v>
      </c>
      <c r="R277" s="7" t="e">
        <f>=Q277-I277</f>
        <v>#VALUE!</v>
      </c>
      <c r="S277" s="7" t="e">
        <f>=(Q277/I277)-1</f>
        <v>#VALUE!</v>
      </c>
      <c r="T277" s="7" t="e">
        <f>=R277/I277</f>
        <v>#VALUE!</v>
      </c>
      <c r="U277" s="7" t="e">
        <f>=Q277/F270*100%</f>
        <v>#VALUE!</v>
      </c>
    </row>
    <row r="278">
      <c r="A278" s="7">
        <v>5</v>
      </c>
      <c r="B278" s="7" t="s">
        <v>124</v>
      </c>
      <c r="C278" s="7" t="s">
        <v>125</v>
      </c>
      <c r="D278" s="7" t="s">
        <v>126</v>
      </c>
      <c r="E278" s="8">
        <v>486900</v>
      </c>
      <c r="F278" s="7" t="s">
        <v>124</v>
      </c>
      <c r="G278" s="7">
        <v>4869</v>
      </c>
      <c r="H278" s="8">
        <v>6596.8314489</v>
      </c>
      <c r="I278" s="9">
        <v>3211997232.46941</v>
      </c>
      <c r="J278" s="7" t="s">
        <v>124</v>
      </c>
      <c r="K278" s="7" t="e">
        <f>=BDP(J278,J273)</f>
        <v>#VALUE!</v>
      </c>
      <c r="L278" s="7" t="e">
        <f>=BDH(J278,L273,L272)</f>
        <v>#VALUE!</v>
      </c>
      <c r="M278" s="7" t="e">
        <f>=BDH(J278,M273,M272)</f>
        <v>#VALUE!</v>
      </c>
      <c r="N278" s="7" t="e">
        <f>=(K278/L278)-1</f>
        <v>#VALUE!</v>
      </c>
      <c r="O278" s="7" t="e">
        <f>=(K278/M278)-1</f>
        <v>#VALUE!</v>
      </c>
      <c r="P278" s="7" t="s">
        <v>124</v>
      </c>
      <c r="Q278" s="7" t="e">
        <f>=K278*G278*100</f>
        <v>#VALUE!</v>
      </c>
      <c r="R278" s="7" t="e">
        <f>=Q278-I278</f>
        <v>#VALUE!</v>
      </c>
      <c r="S278" s="7" t="e">
        <f>=(Q278/I278)-1</f>
        <v>#VALUE!</v>
      </c>
      <c r="T278" s="7" t="e">
        <f>=R278/I278</f>
        <v>#VALUE!</v>
      </c>
      <c r="U278" s="7" t="e">
        <f>=Q278/F270*100%</f>
        <v>#VALUE!</v>
      </c>
    </row>
    <row r="279">
      <c r="A279" s="7">
        <v>6</v>
      </c>
      <c r="B279" s="7" t="s">
        <v>127</v>
      </c>
      <c r="C279" s="7" t="s">
        <v>128</v>
      </c>
      <c r="D279" s="7" t="s">
        <v>129</v>
      </c>
      <c r="E279" s="8">
        <v>63800</v>
      </c>
      <c r="F279" s="7" t="s">
        <v>127</v>
      </c>
      <c r="G279" s="7">
        <v>638</v>
      </c>
      <c r="H279" s="8">
        <v>24856.77225825</v>
      </c>
      <c r="I279" s="9">
        <v>1585862070.07635</v>
      </c>
      <c r="J279" s="7" t="s">
        <v>127</v>
      </c>
      <c r="K279" s="7" t="e">
        <f>=BDP(J279,J273)</f>
        <v>#VALUE!</v>
      </c>
      <c r="L279" s="7" t="e">
        <f>=BDH(J279,L273,L272)</f>
        <v>#VALUE!</v>
      </c>
      <c r="M279" s="7" t="e">
        <f>=BDH(J279,M273,M272)</f>
        <v>#VALUE!</v>
      </c>
      <c r="N279" s="7" t="e">
        <f>=(K279/L279)-1</f>
        <v>#VALUE!</v>
      </c>
      <c r="O279" s="7" t="e">
        <f>=(K279/M279)-1</f>
        <v>#VALUE!</v>
      </c>
      <c r="P279" s="7" t="s">
        <v>127</v>
      </c>
      <c r="Q279" s="7" t="e">
        <f>=K279*G279*100</f>
        <v>#VALUE!</v>
      </c>
      <c r="R279" s="7" t="e">
        <f>=Q279-I279</f>
        <v>#VALUE!</v>
      </c>
      <c r="S279" s="7" t="e">
        <f>=(Q279/I279)-1</f>
        <v>#VALUE!</v>
      </c>
      <c r="T279" s="7" t="e">
        <f>=R279/I279</f>
        <v>#VALUE!</v>
      </c>
      <c r="U279" s="7" t="e">
        <f>=Q279/F270*100%</f>
        <v>#VALUE!</v>
      </c>
    </row>
    <row r="280">
      <c r="A280" s="7">
        <v>7</v>
      </c>
      <c r="B280" s="7" t="s">
        <v>130</v>
      </c>
      <c r="C280" s="7" t="s">
        <v>131</v>
      </c>
      <c r="D280" s="7" t="s">
        <v>132</v>
      </c>
      <c r="E280" s="8">
        <v>359500</v>
      </c>
      <c r="F280" s="7" t="s">
        <v>130</v>
      </c>
      <c r="G280" s="7">
        <v>3595</v>
      </c>
      <c r="H280" s="8">
        <v>7742.63167839</v>
      </c>
      <c r="I280" s="9">
        <v>2783476088.3812051</v>
      </c>
      <c r="J280" s="7" t="s">
        <v>130</v>
      </c>
      <c r="K280" s="7" t="e">
        <f>=BDP(J280,J273)</f>
        <v>#VALUE!</v>
      </c>
      <c r="L280" s="7" t="e">
        <f>=BDH(J280,L273,L272)</f>
        <v>#VALUE!</v>
      </c>
      <c r="M280" s="7" t="e">
        <f>=BDH(J280,M273,M272)</f>
        <v>#VALUE!</v>
      </c>
      <c r="N280" s="7" t="e">
        <f>=(K280/L280)-1</f>
        <v>#VALUE!</v>
      </c>
      <c r="O280" s="7" t="e">
        <f>=(K280/M280)-1</f>
        <v>#VALUE!</v>
      </c>
      <c r="P280" s="7" t="s">
        <v>130</v>
      </c>
      <c r="Q280" s="7" t="e">
        <f>=K280*G280*100</f>
        <v>#VALUE!</v>
      </c>
      <c r="R280" s="7" t="e">
        <f>=Q280-I280</f>
        <v>#VALUE!</v>
      </c>
      <c r="S280" s="7" t="e">
        <f>=(Q280/I280)-1</f>
        <v>#VALUE!</v>
      </c>
      <c r="T280" s="7" t="e">
        <f>=R280/I280</f>
        <v>#VALUE!</v>
      </c>
      <c r="U280" s="7" t="e">
        <f>=Q280/F270*100%</f>
        <v>#VALUE!</v>
      </c>
    </row>
    <row r="281">
      <c r="A281" s="7">
        <v>8</v>
      </c>
      <c r="B281" s="7" t="s">
        <v>133</v>
      </c>
      <c r="C281" s="7" t="s">
        <v>134</v>
      </c>
      <c r="D281" s="7" t="s">
        <v>135</v>
      </c>
      <c r="E281" s="8">
        <v>321200</v>
      </c>
      <c r="F281" s="7" t="s">
        <v>133</v>
      </c>
      <c r="G281" s="7">
        <v>3212</v>
      </c>
      <c r="H281" s="8">
        <v>3403.90375983</v>
      </c>
      <c r="I281" s="9">
        <v>1093333887.6573961</v>
      </c>
      <c r="J281" s="7" t="s">
        <v>133</v>
      </c>
      <c r="K281" s="7" t="e">
        <f>=BDP(J281,J273)</f>
        <v>#VALUE!</v>
      </c>
      <c r="L281" s="7" t="e">
        <f>=BDH(J281,L273,L272)</f>
        <v>#VALUE!</v>
      </c>
      <c r="M281" s="7" t="e">
        <f>=BDH(J281,M273,M272)</f>
        <v>#VALUE!</v>
      </c>
      <c r="N281" s="7" t="e">
        <f>=(K281/L281)-1</f>
        <v>#VALUE!</v>
      </c>
      <c r="O281" s="7" t="e">
        <f>=(K281/M281)-1</f>
        <v>#VALUE!</v>
      </c>
      <c r="P281" s="7" t="s">
        <v>133</v>
      </c>
      <c r="Q281" s="7" t="e">
        <f>=K281*G281*100</f>
        <v>#VALUE!</v>
      </c>
      <c r="R281" s="7" t="e">
        <f>=Q281-I281</f>
        <v>#VALUE!</v>
      </c>
      <c r="S281" s="7" t="e">
        <f>=(Q281/I281)-1</f>
        <v>#VALUE!</v>
      </c>
      <c r="T281" s="7" t="e">
        <f>=R281/I281</f>
        <v>#VALUE!</v>
      </c>
      <c r="U281" s="7" t="e">
        <f>=Q281/F270*100%</f>
        <v>#VALUE!</v>
      </c>
    </row>
    <row r="282">
      <c r="A282" s="7">
        <v>9</v>
      </c>
      <c r="B282" s="7" t="s">
        <v>136</v>
      </c>
      <c r="C282" s="7" t="s">
        <v>137</v>
      </c>
      <c r="D282" s="7" t="s">
        <v>138</v>
      </c>
      <c r="E282" s="8">
        <v>288800</v>
      </c>
      <c r="F282" s="7" t="s">
        <v>136</v>
      </c>
      <c r="G282" s="7">
        <v>2888</v>
      </c>
      <c r="H282" s="8">
        <v>2812.22915395</v>
      </c>
      <c r="I282" s="9">
        <v>812171779.66075993</v>
      </c>
      <c r="J282" s="7" t="s">
        <v>136</v>
      </c>
      <c r="K282" s="7" t="e">
        <f>=BDP(J282,J273)</f>
        <v>#VALUE!</v>
      </c>
      <c r="L282" s="7" t="e">
        <f>=BDH(J282,L273,L272)</f>
        <v>#VALUE!</v>
      </c>
      <c r="M282" s="7" t="e">
        <f>=BDH(J282,M273,M272)</f>
        <v>#VALUE!</v>
      </c>
      <c r="N282" s="7" t="e">
        <f>=(K282/L282)-1</f>
        <v>#VALUE!</v>
      </c>
      <c r="O282" s="7" t="e">
        <f>=(K282/M282)-1</f>
        <v>#VALUE!</v>
      </c>
      <c r="P282" s="7" t="s">
        <v>136</v>
      </c>
      <c r="Q282" s="7" t="e">
        <f>=K282*G282*100</f>
        <v>#VALUE!</v>
      </c>
      <c r="R282" s="7" t="e">
        <f>=Q282-I282</f>
        <v>#VALUE!</v>
      </c>
      <c r="S282" s="7" t="e">
        <f>=(Q282/I282)-1</f>
        <v>#VALUE!</v>
      </c>
      <c r="T282" s="7" t="e">
        <f>=R282/I282</f>
        <v>#VALUE!</v>
      </c>
      <c r="U282" s="7" t="e">
        <f>=Q282/F270*100%</f>
        <v>#VALUE!</v>
      </c>
    </row>
    <row r="283">
      <c r="A283" s="7">
        <v>10</v>
      </c>
      <c r="B283" s="7" t="s">
        <v>139</v>
      </c>
      <c r="C283" s="7" t="s">
        <v>140</v>
      </c>
      <c r="D283" s="7" t="s">
        <v>141</v>
      </c>
      <c r="E283" s="8">
        <v>112600</v>
      </c>
      <c r="F283" s="7" t="s">
        <v>139</v>
      </c>
      <c r="G283" s="7">
        <v>1126</v>
      </c>
      <c r="H283" s="8">
        <v>1418.423427</v>
      </c>
      <c r="I283" s="9">
        <v>159714477.8802</v>
      </c>
      <c r="J283" s="7" t="s">
        <v>139</v>
      </c>
      <c r="K283" s="7" t="e">
        <f>=BDP(J283,J273)</f>
        <v>#VALUE!</v>
      </c>
      <c r="L283" s="7" t="e">
        <f>=BDH(J283,L273,L272)</f>
        <v>#VALUE!</v>
      </c>
      <c r="M283" s="7" t="e">
        <f>=BDH(J283,M273,M272)</f>
        <v>#VALUE!</v>
      </c>
      <c r="N283" s="7" t="e">
        <f>=(K283/L283)-1</f>
        <v>#VALUE!</v>
      </c>
      <c r="O283" s="7" t="e">
        <f>=(K283/M283)-1</f>
        <v>#VALUE!</v>
      </c>
      <c r="P283" s="7" t="s">
        <v>139</v>
      </c>
      <c r="Q283" s="7" t="e">
        <f>=K283*G283*100</f>
        <v>#VALUE!</v>
      </c>
      <c r="R283" s="7" t="e">
        <f>=Q283-I283</f>
        <v>#VALUE!</v>
      </c>
      <c r="S283" s="7" t="e">
        <f>=(Q283/I283)-1</f>
        <v>#VALUE!</v>
      </c>
      <c r="T283" s="7" t="e">
        <f>=R283/I283</f>
        <v>#VALUE!</v>
      </c>
      <c r="U283" s="7" t="e">
        <f>=Q283/F270*100%</f>
        <v>#VALUE!</v>
      </c>
    </row>
    <row r="284">
      <c r="A284" s="7">
        <v>11</v>
      </c>
      <c r="B284" s="7" t="s">
        <v>142</v>
      </c>
      <c r="C284" s="7" t="s">
        <v>143</v>
      </c>
      <c r="D284" s="7" t="s">
        <v>144</v>
      </c>
      <c r="E284" s="8">
        <v>352700</v>
      </c>
      <c r="F284" s="7" t="s">
        <v>142</v>
      </c>
      <c r="G284" s="7">
        <v>3527</v>
      </c>
      <c r="H284" s="8">
        <v>7064.87991301</v>
      </c>
      <c r="I284" s="9">
        <v>2491783145.3186269</v>
      </c>
      <c r="J284" s="7" t="s">
        <v>142</v>
      </c>
      <c r="K284" s="7" t="e">
        <f>=BDP(J284,J273)</f>
        <v>#VALUE!</v>
      </c>
      <c r="L284" s="7" t="e">
        <f>=BDH(J284,L273,L272)</f>
        <v>#VALUE!</v>
      </c>
      <c r="M284" s="7" t="e">
        <f>=BDH(J284,M273,M272)</f>
        <v>#VALUE!</v>
      </c>
      <c r="N284" s="7" t="e">
        <f>=(K284/L284)-1</f>
        <v>#VALUE!</v>
      </c>
      <c r="O284" s="7" t="e">
        <f>=(K284/M284)-1</f>
        <v>#VALUE!</v>
      </c>
      <c r="P284" s="7" t="s">
        <v>142</v>
      </c>
      <c r="Q284" s="7" t="e">
        <f>=K284*G284*100</f>
        <v>#VALUE!</v>
      </c>
      <c r="R284" s="7" t="e">
        <f>=Q284-I284</f>
        <v>#VALUE!</v>
      </c>
      <c r="S284" s="7" t="e">
        <f>=(Q284/I284)-1</f>
        <v>#VALUE!</v>
      </c>
      <c r="T284" s="7" t="e">
        <f>=R284/I284</f>
        <v>#VALUE!</v>
      </c>
      <c r="U284" s="7" t="e">
        <f>=Q284/F270*100%</f>
        <v>#VALUE!</v>
      </c>
    </row>
    <row r="285">
      <c r="A285" s="7">
        <v>12</v>
      </c>
      <c r="B285" s="7" t="s">
        <v>145</v>
      </c>
      <c r="C285" s="7" t="s">
        <v>146</v>
      </c>
      <c r="D285" s="7" t="s">
        <v>147</v>
      </c>
      <c r="E285" s="8">
        <v>39000</v>
      </c>
      <c r="F285" s="7" t="s">
        <v>145</v>
      </c>
      <c r="G285" s="7">
        <v>390</v>
      </c>
      <c r="H285" s="8">
        <v>5725</v>
      </c>
      <c r="I285" s="9">
        <v>223275000</v>
      </c>
      <c r="J285" s="7" t="s">
        <v>145</v>
      </c>
      <c r="K285" s="7" t="e">
        <f>=BDP(J285,J273)</f>
        <v>#VALUE!</v>
      </c>
      <c r="L285" s="7" t="e">
        <f>=BDH(J285,L273,L272)</f>
        <v>#VALUE!</v>
      </c>
      <c r="M285" s="7" t="e">
        <f>=BDH(J285,M273,M272)</f>
        <v>#VALUE!</v>
      </c>
      <c r="N285" s="7" t="e">
        <f>=(K285/L285)-1</f>
        <v>#VALUE!</v>
      </c>
      <c r="O285" s="7" t="e">
        <f>=(K285/M285)-1</f>
        <v>#VALUE!</v>
      </c>
      <c r="P285" s="7" t="s">
        <v>145</v>
      </c>
      <c r="Q285" s="7" t="e">
        <f>=K285*G285*100</f>
        <v>#VALUE!</v>
      </c>
      <c r="R285" s="7" t="e">
        <f>=Q285-I285</f>
        <v>#VALUE!</v>
      </c>
      <c r="S285" s="7" t="e">
        <f>=(Q285/I285)-1</f>
        <v>#VALUE!</v>
      </c>
      <c r="T285" s="7" t="e">
        <f>=R285/I285</f>
        <v>#VALUE!</v>
      </c>
      <c r="U285" s="7" t="e">
        <f>=Q285/F270*100%</f>
        <v>#VALUE!</v>
      </c>
    </row>
    <row r="286">
      <c r="A286" s="7">
        <v>13</v>
      </c>
      <c r="B286" s="7" t="s">
        <v>148</v>
      </c>
      <c r="C286" s="7" t="s">
        <v>149</v>
      </c>
      <c r="D286" s="7" t="s">
        <v>150</v>
      </c>
      <c r="E286" s="8">
        <v>285300</v>
      </c>
      <c r="F286" s="7" t="s">
        <v>148</v>
      </c>
      <c r="G286" s="7">
        <v>2853</v>
      </c>
      <c r="H286" s="8">
        <v>350</v>
      </c>
      <c r="I286" s="9">
        <v>99855000</v>
      </c>
      <c r="J286" s="7" t="s">
        <v>148</v>
      </c>
      <c r="K286" s="7" t="e">
        <f>=BDP(J286,J273)</f>
        <v>#VALUE!</v>
      </c>
      <c r="L286" s="7" t="e">
        <f>=BDH(J286,L273,L272)</f>
        <v>#VALUE!</v>
      </c>
      <c r="M286" s="7" t="e">
        <f>=BDH(J286,M273,M272)</f>
        <v>#VALUE!</v>
      </c>
      <c r="N286" s="7" t="e">
        <f>=(K286/L286)-1</f>
        <v>#VALUE!</v>
      </c>
      <c r="O286" s="7" t="e">
        <f>=(K286/M286)-1</f>
        <v>#VALUE!</v>
      </c>
      <c r="P286" s="7" t="s">
        <v>148</v>
      </c>
      <c r="Q286" s="7" t="e">
        <f>=K286*G286*100</f>
        <v>#VALUE!</v>
      </c>
      <c r="R286" s="7" t="e">
        <f>=Q286-I286</f>
        <v>#VALUE!</v>
      </c>
      <c r="S286" s="7" t="e">
        <f>=(Q286/I286)-1</f>
        <v>#VALUE!</v>
      </c>
      <c r="T286" s="7" t="e">
        <f>=R286/I286</f>
        <v>#VALUE!</v>
      </c>
      <c r="U286" s="7" t="e">
        <f>=Q286/F270*100%</f>
        <v>#VALUE!</v>
      </c>
    </row>
    <row r="287">
      <c r="A287" s="7">
        <v>14</v>
      </c>
      <c r="B287" s="7" t="s">
        <v>151</v>
      </c>
      <c r="C287" s="7" t="s">
        <v>152</v>
      </c>
      <c r="D287" s="7" t="s">
        <v>153</v>
      </c>
      <c r="E287" s="8">
        <v>23100</v>
      </c>
      <c r="F287" s="7" t="s">
        <v>151</v>
      </c>
      <c r="G287" s="7">
        <v>231</v>
      </c>
      <c r="H287" s="8">
        <v>9988.25673074</v>
      </c>
      <c r="I287" s="9">
        <v>230728730.48009402</v>
      </c>
      <c r="J287" s="7" t="s">
        <v>151</v>
      </c>
      <c r="K287" s="7" t="e">
        <f>=BDP(J287,J273)</f>
        <v>#VALUE!</v>
      </c>
      <c r="L287" s="7" t="e">
        <f>=BDH(J287,L273,L272)</f>
        <v>#VALUE!</v>
      </c>
      <c r="M287" s="7" t="e">
        <f>=BDH(J287,M273,M272)</f>
        <v>#VALUE!</v>
      </c>
      <c r="N287" s="7" t="e">
        <f>=(K287/L287)-1</f>
        <v>#VALUE!</v>
      </c>
      <c r="O287" s="7" t="e">
        <f>=(K287/M287)-1</f>
        <v>#VALUE!</v>
      </c>
      <c r="P287" s="7" t="s">
        <v>151</v>
      </c>
      <c r="Q287" s="7" t="e">
        <f>=K287*G287*100</f>
        <v>#VALUE!</v>
      </c>
      <c r="R287" s="7" t="e">
        <f>=Q287-I287</f>
        <v>#VALUE!</v>
      </c>
      <c r="S287" s="7" t="e">
        <f>=(Q287/I287)-1</f>
        <v>#VALUE!</v>
      </c>
      <c r="T287" s="7" t="e">
        <f>=R287/I287</f>
        <v>#VALUE!</v>
      </c>
      <c r="U287" s="7" t="e">
        <f>=Q287/F270*100%</f>
        <v>#VALUE!</v>
      </c>
    </row>
    <row r="288">
      <c r="A288" s="7">
        <v>15</v>
      </c>
      <c r="B288" s="7" t="s">
        <v>154</v>
      </c>
      <c r="C288" s="7" t="s">
        <v>155</v>
      </c>
      <c r="D288" s="7" t="s">
        <v>156</v>
      </c>
      <c r="E288" s="8">
        <v>30300</v>
      </c>
      <c r="F288" s="7" t="s">
        <v>154</v>
      </c>
      <c r="G288" s="7">
        <v>303</v>
      </c>
      <c r="H288" s="8">
        <v>7715.37148482</v>
      </c>
      <c r="I288" s="9">
        <v>233775755.990046</v>
      </c>
      <c r="J288" s="7" t="s">
        <v>154</v>
      </c>
      <c r="K288" s="7" t="e">
        <f>=BDP(J288,J273)</f>
        <v>#VALUE!</v>
      </c>
      <c r="L288" s="7" t="e">
        <f>=BDH(J288,L273,L272)</f>
        <v>#VALUE!</v>
      </c>
      <c r="M288" s="7" t="e">
        <f>=BDH(J288,M273,M272)</f>
        <v>#VALUE!</v>
      </c>
      <c r="N288" s="7" t="e">
        <f>=(K288/L288)-1</f>
        <v>#VALUE!</v>
      </c>
      <c r="O288" s="7" t="e">
        <f>=(K288/M288)-1</f>
        <v>#VALUE!</v>
      </c>
      <c r="P288" s="7" t="s">
        <v>154</v>
      </c>
      <c r="Q288" s="7" t="e">
        <f>=K288*G288*100</f>
        <v>#VALUE!</v>
      </c>
      <c r="R288" s="7" t="e">
        <f>=Q288-I288</f>
        <v>#VALUE!</v>
      </c>
      <c r="S288" s="7" t="e">
        <f>=(Q288/I288)-1</f>
        <v>#VALUE!</v>
      </c>
      <c r="T288" s="7" t="e">
        <f>=R288/I288</f>
        <v>#VALUE!</v>
      </c>
      <c r="U288" s="7" t="e">
        <f>=Q288/F270*100%</f>
        <v>#VALUE!</v>
      </c>
    </row>
    <row r="289">
      <c r="A289" s="7">
        <v>16</v>
      </c>
      <c r="B289" s="7" t="s">
        <v>157</v>
      </c>
      <c r="C289" s="7" t="s">
        <v>158</v>
      </c>
      <c r="D289" s="7" t="s">
        <v>159</v>
      </c>
      <c r="E289" s="8">
        <v>59300</v>
      </c>
      <c r="F289" s="7" t="s">
        <v>157</v>
      </c>
      <c r="G289" s="7">
        <v>593</v>
      </c>
      <c r="H289" s="8">
        <v>19331.89917774</v>
      </c>
      <c r="I289" s="9">
        <v>1146381621.2399821</v>
      </c>
      <c r="J289" s="7" t="s">
        <v>157</v>
      </c>
      <c r="K289" s="7" t="e">
        <f>=BDP(J289,J273)</f>
        <v>#VALUE!</v>
      </c>
      <c r="L289" s="7" t="e">
        <f>=BDH(J289,L273,L272)</f>
        <v>#VALUE!</v>
      </c>
      <c r="M289" s="7" t="e">
        <f>=BDH(J289,M273,M272)</f>
        <v>#VALUE!</v>
      </c>
      <c r="N289" s="7" t="e">
        <f>=(K289/L289)-1</f>
        <v>#VALUE!</v>
      </c>
      <c r="O289" s="7" t="e">
        <f>=(K289/M289)-1</f>
        <v>#VALUE!</v>
      </c>
      <c r="P289" s="7" t="s">
        <v>157</v>
      </c>
      <c r="Q289" s="7" t="e">
        <f>=K289*G289*100</f>
        <v>#VALUE!</v>
      </c>
      <c r="R289" s="7" t="e">
        <f>=Q289-I289</f>
        <v>#VALUE!</v>
      </c>
      <c r="S289" s="7" t="e">
        <f>=(Q289/I289)-1</f>
        <v>#VALUE!</v>
      </c>
      <c r="T289" s="7" t="e">
        <f>=R289/I289</f>
        <v>#VALUE!</v>
      </c>
      <c r="U289" s="7" t="e">
        <f>=Q289/F270*100%</f>
        <v>#VALUE!</v>
      </c>
    </row>
    <row r="290">
      <c r="A290" s="7">
        <v>17</v>
      </c>
      <c r="B290" s="7" t="s">
        <v>160</v>
      </c>
      <c r="C290" s="7" t="s">
        <v>161</v>
      </c>
      <c r="D290" s="7" t="s">
        <v>162</v>
      </c>
      <c r="E290" s="8">
        <v>3000</v>
      </c>
      <c r="F290" s="7" t="s">
        <v>160</v>
      </c>
      <c r="G290" s="7">
        <v>30</v>
      </c>
      <c r="H290" s="8">
        <v>27832.74891667</v>
      </c>
      <c r="I290" s="9">
        <v>83498246.75001</v>
      </c>
      <c r="J290" s="7" t="s">
        <v>160</v>
      </c>
      <c r="K290" s="7" t="e">
        <f>=BDP(J290,J273)</f>
        <v>#VALUE!</v>
      </c>
      <c r="L290" s="7" t="e">
        <f>=BDH(J290,L273,L272)</f>
        <v>#VALUE!</v>
      </c>
      <c r="M290" s="7" t="e">
        <f>=BDH(J290,M273,M272)</f>
        <v>#VALUE!</v>
      </c>
      <c r="N290" s="7" t="e">
        <f>=(K290/L290)-1</f>
        <v>#VALUE!</v>
      </c>
      <c r="O290" s="7" t="e">
        <f>=(K290/M290)-1</f>
        <v>#VALUE!</v>
      </c>
      <c r="P290" s="7" t="s">
        <v>160</v>
      </c>
      <c r="Q290" s="7" t="e">
        <f>=K290*G290*100</f>
        <v>#VALUE!</v>
      </c>
      <c r="R290" s="7" t="e">
        <f>=Q290-I290</f>
        <v>#VALUE!</v>
      </c>
      <c r="S290" s="7" t="e">
        <f>=(Q290/I290)-1</f>
        <v>#VALUE!</v>
      </c>
      <c r="T290" s="7" t="e">
        <f>=R290/I290</f>
        <v>#VALUE!</v>
      </c>
      <c r="U290" s="7" t="e">
        <f>=Q290/F270*100%</f>
        <v>#VALUE!</v>
      </c>
    </row>
    <row r="291">
      <c r="A291" s="7">
        <v>18</v>
      </c>
      <c r="B291" s="7" t="s">
        <v>163</v>
      </c>
      <c r="C291" s="7" t="s">
        <v>164</v>
      </c>
      <c r="D291" s="7" t="s">
        <v>165</v>
      </c>
      <c r="E291" s="8">
        <v>44100</v>
      </c>
      <c r="F291" s="7" t="s">
        <v>163</v>
      </c>
      <c r="G291" s="7">
        <v>441</v>
      </c>
      <c r="H291" s="8">
        <v>1059.01360544</v>
      </c>
      <c r="I291" s="9">
        <v>46702499.999904</v>
      </c>
      <c r="J291" s="7" t="s">
        <v>163</v>
      </c>
      <c r="K291" s="7" t="e">
        <f>=BDP(J291,J273)</f>
        <v>#VALUE!</v>
      </c>
      <c r="L291" s="7" t="e">
        <f>=BDH(J291,L273,L272)</f>
        <v>#VALUE!</v>
      </c>
      <c r="M291" s="7" t="e">
        <f>=BDH(J291,M273,M272)</f>
        <v>#VALUE!</v>
      </c>
      <c r="N291" s="7" t="e">
        <f>=(K291/L291)-1</f>
        <v>#VALUE!</v>
      </c>
      <c r="O291" s="7" t="e">
        <f>=(K291/M291)-1</f>
        <v>#VALUE!</v>
      </c>
      <c r="P291" s="7" t="s">
        <v>163</v>
      </c>
      <c r="Q291" s="7" t="e">
        <f>=K291*G291*100</f>
        <v>#VALUE!</v>
      </c>
      <c r="R291" s="7" t="e">
        <f>=Q291-I291</f>
        <v>#VALUE!</v>
      </c>
      <c r="S291" s="7" t="e">
        <f>=(Q291/I291)-1</f>
        <v>#VALUE!</v>
      </c>
      <c r="T291" s="7" t="e">
        <f>=R291/I291</f>
        <v>#VALUE!</v>
      </c>
      <c r="U291" s="7" t="e">
        <f>=Q291/F270*100%</f>
        <v>#VALUE!</v>
      </c>
    </row>
    <row r="292">
      <c r="A292" s="7">
        <v>19</v>
      </c>
      <c r="B292" s="7" t="s">
        <v>166</v>
      </c>
      <c r="C292" s="7" t="s">
        <v>167</v>
      </c>
      <c r="D292" s="7" t="s">
        <v>168</v>
      </c>
      <c r="E292" s="8">
        <v>80300</v>
      </c>
      <c r="F292" s="7" t="s">
        <v>166</v>
      </c>
      <c r="G292" s="7">
        <v>803</v>
      </c>
      <c r="H292" s="8">
        <v>5023.99458381</v>
      </c>
      <c r="I292" s="9">
        <v>403426765.079943</v>
      </c>
      <c r="J292" s="7" t="s">
        <v>166</v>
      </c>
      <c r="K292" s="7" t="e">
        <f>=BDP(J292,J273)</f>
        <v>#VALUE!</v>
      </c>
      <c r="L292" s="7" t="e">
        <f>=BDH(J292,L273,L272)</f>
        <v>#VALUE!</v>
      </c>
      <c r="M292" s="7" t="e">
        <f>=BDH(J292,M273,M272)</f>
        <v>#VALUE!</v>
      </c>
      <c r="N292" s="7" t="e">
        <f>=(K292/L292)-1</f>
        <v>#VALUE!</v>
      </c>
      <c r="O292" s="7" t="e">
        <f>=(K292/M292)-1</f>
        <v>#VALUE!</v>
      </c>
      <c r="P292" s="7" t="s">
        <v>166</v>
      </c>
      <c r="Q292" s="7" t="e">
        <f>=K292*G292*100</f>
        <v>#VALUE!</v>
      </c>
      <c r="R292" s="7" t="e">
        <f>=Q292-I292</f>
        <v>#VALUE!</v>
      </c>
      <c r="S292" s="7" t="e">
        <f>=(Q292/I292)-1</f>
        <v>#VALUE!</v>
      </c>
      <c r="T292" s="7" t="e">
        <f>=R292/I292</f>
        <v>#VALUE!</v>
      </c>
      <c r="U292" s="7" t="e">
        <f>=Q292/F270*100%</f>
        <v>#VALUE!</v>
      </c>
    </row>
    <row r="293">
      <c r="A293" s="7">
        <v>20</v>
      </c>
      <c r="B293" s="7" t="s">
        <v>169</v>
      </c>
      <c r="C293" s="7" t="s">
        <v>170</v>
      </c>
      <c r="D293" s="7" t="s">
        <v>171</v>
      </c>
      <c r="E293" s="8">
        <v>140600</v>
      </c>
      <c r="F293" s="7" t="s">
        <v>169</v>
      </c>
      <c r="G293" s="7">
        <v>1406</v>
      </c>
      <c r="H293" s="8">
        <v>1517.36617191</v>
      </c>
      <c r="I293" s="9">
        <v>213341683.770546</v>
      </c>
      <c r="J293" s="7" t="s">
        <v>169</v>
      </c>
      <c r="K293" s="7" t="e">
        <f>=BDP(J293,J273)</f>
        <v>#VALUE!</v>
      </c>
      <c r="L293" s="7" t="e">
        <f>=BDH(J293,L273,L272)</f>
        <v>#VALUE!</v>
      </c>
      <c r="M293" s="7" t="e">
        <f>=BDH(J293,M273,M272)</f>
        <v>#VALUE!</v>
      </c>
      <c r="N293" s="7" t="e">
        <f>=(K293/L293)-1</f>
        <v>#VALUE!</v>
      </c>
      <c r="O293" s="7" t="e">
        <f>=(K293/M293)-1</f>
        <v>#VALUE!</v>
      </c>
      <c r="P293" s="7" t="s">
        <v>169</v>
      </c>
      <c r="Q293" s="7" t="e">
        <f>=K293*G293*100</f>
        <v>#VALUE!</v>
      </c>
      <c r="R293" s="7" t="e">
        <f>=Q293-I293</f>
        <v>#VALUE!</v>
      </c>
      <c r="S293" s="7" t="e">
        <f>=(Q293/I293)-1</f>
        <v>#VALUE!</v>
      </c>
      <c r="T293" s="7" t="e">
        <f>=R293/I293</f>
        <v>#VALUE!</v>
      </c>
      <c r="U293" s="7" t="e">
        <f>=Q293/F270*100%</f>
        <v>#VALUE!</v>
      </c>
    </row>
    <row r="294">
      <c r="A294" s="7">
        <v>21</v>
      </c>
      <c r="B294" s="7" t="s">
        <v>172</v>
      </c>
      <c r="C294" s="7" t="s">
        <v>173</v>
      </c>
      <c r="D294" s="7" t="s">
        <v>174</v>
      </c>
      <c r="E294" s="8">
        <v>55500</v>
      </c>
      <c r="F294" s="7" t="s">
        <v>172</v>
      </c>
      <c r="G294" s="7">
        <v>555</v>
      </c>
      <c r="H294" s="8">
        <v>2357.5842809</v>
      </c>
      <c r="I294" s="9">
        <v>130845927.58995001</v>
      </c>
      <c r="J294" s="7" t="s">
        <v>172</v>
      </c>
      <c r="K294" s="7" t="e">
        <f>=BDP(J294,J273)</f>
        <v>#VALUE!</v>
      </c>
      <c r="L294" s="7" t="e">
        <f>=BDH(J294,L273,L272)</f>
        <v>#VALUE!</v>
      </c>
      <c r="M294" s="7" t="e">
        <f>=BDH(J294,M273,M272)</f>
        <v>#VALUE!</v>
      </c>
      <c r="N294" s="7" t="e">
        <f>=(K294/L294)-1</f>
        <v>#VALUE!</v>
      </c>
      <c r="O294" s="7" t="e">
        <f>=(K294/M294)-1</f>
        <v>#VALUE!</v>
      </c>
      <c r="P294" s="7" t="s">
        <v>172</v>
      </c>
      <c r="Q294" s="7" t="e">
        <f>=K294*G294*100</f>
        <v>#VALUE!</v>
      </c>
      <c r="R294" s="7" t="e">
        <f>=Q294-I294</f>
        <v>#VALUE!</v>
      </c>
      <c r="S294" s="7" t="e">
        <f>=(Q294/I294)-1</f>
        <v>#VALUE!</v>
      </c>
      <c r="T294" s="7" t="e">
        <f>=R294/I294</f>
        <v>#VALUE!</v>
      </c>
      <c r="U294" s="7" t="e">
        <f>=Q294/F270*100%</f>
        <v>#VALUE!</v>
      </c>
    </row>
    <row r="295">
      <c r="A295" s="7">
        <v>22</v>
      </c>
      <c r="B295" s="7" t="s">
        <v>175</v>
      </c>
      <c r="C295" s="7" t="s">
        <v>176</v>
      </c>
      <c r="D295" s="7" t="s">
        <v>177</v>
      </c>
      <c r="E295" s="8">
        <v>317700</v>
      </c>
      <c r="F295" s="7" t="s">
        <v>175</v>
      </c>
      <c r="G295" s="7">
        <v>3177</v>
      </c>
      <c r="H295" s="8">
        <v>790.73654391</v>
      </c>
      <c r="I295" s="9">
        <v>251217000.000207</v>
      </c>
      <c r="J295" s="7" t="s">
        <v>175</v>
      </c>
      <c r="K295" s="7" t="e">
        <f>=BDP(J295,J273)</f>
        <v>#VALUE!</v>
      </c>
      <c r="L295" s="7" t="e">
        <f>=BDH(J295,L273,L272)</f>
        <v>#VALUE!</v>
      </c>
      <c r="M295" s="7" t="e">
        <f>=BDH(J295,M273,M272)</f>
        <v>#VALUE!</v>
      </c>
      <c r="N295" s="7" t="e">
        <f>=(K295/L295)-1</f>
        <v>#VALUE!</v>
      </c>
      <c r="O295" s="7" t="e">
        <f>=(K295/M295)-1</f>
        <v>#VALUE!</v>
      </c>
      <c r="P295" s="7" t="s">
        <v>175</v>
      </c>
      <c r="Q295" s="7" t="e">
        <f>=K295*G295*100</f>
        <v>#VALUE!</v>
      </c>
      <c r="R295" s="7" t="e">
        <f>=Q295-I295</f>
        <v>#VALUE!</v>
      </c>
      <c r="S295" s="7" t="e">
        <f>=(Q295/I295)-1</f>
        <v>#VALUE!</v>
      </c>
      <c r="T295" s="7" t="e">
        <f>=R295/I295</f>
        <v>#VALUE!</v>
      </c>
      <c r="U295" s="7" t="e">
        <f>=Q295/F270*100%</f>
        <v>#VALUE!</v>
      </c>
    </row>
    <row r="296">
      <c r="A296" s="7">
        <v>23</v>
      </c>
      <c r="B296" s="7" t="s">
        <v>178</v>
      </c>
      <c r="C296" s="7" t="s">
        <v>179</v>
      </c>
      <c r="D296" s="7" t="s">
        <v>180</v>
      </c>
      <c r="E296" s="8">
        <v>416400</v>
      </c>
      <c r="F296" s="7" t="s">
        <v>178</v>
      </c>
      <c r="G296" s="7">
        <v>4164</v>
      </c>
      <c r="H296" s="8">
        <v>2831.32784645</v>
      </c>
      <c r="I296" s="9">
        <v>1178964915.26178</v>
      </c>
      <c r="J296" s="7" t="s">
        <v>178</v>
      </c>
      <c r="K296" s="7" t="e">
        <f>=BDP(J296,J273)</f>
        <v>#VALUE!</v>
      </c>
      <c r="L296" s="7" t="e">
        <f>=BDH(J296,L273,L272)</f>
        <v>#VALUE!</v>
      </c>
      <c r="M296" s="7" t="e">
        <f>=BDH(J296,M273,M272)</f>
        <v>#VALUE!</v>
      </c>
      <c r="N296" s="7" t="e">
        <f>=(K296/L296)-1</f>
        <v>#VALUE!</v>
      </c>
      <c r="O296" s="7" t="e">
        <f>=(K296/M296)-1</f>
        <v>#VALUE!</v>
      </c>
      <c r="P296" s="7" t="s">
        <v>178</v>
      </c>
      <c r="Q296" s="7" t="e">
        <f>=K296*G296*100</f>
        <v>#VALUE!</v>
      </c>
      <c r="R296" s="7" t="e">
        <f>=Q296-I296</f>
        <v>#VALUE!</v>
      </c>
      <c r="S296" s="7" t="e">
        <f>=(Q296/I296)-1</f>
        <v>#VALUE!</v>
      </c>
      <c r="T296" s="7" t="e">
        <f>=R296/I296</f>
        <v>#VALUE!</v>
      </c>
      <c r="U296" s="7" t="e">
        <f>=Q296/F270*100%</f>
        <v>#VALUE!</v>
      </c>
    </row>
    <row r="297">
      <c r="A297" s="7">
        <v>24</v>
      </c>
      <c r="B297" s="7" t="s">
        <v>181</v>
      </c>
      <c r="C297" s="7" t="s">
        <v>182</v>
      </c>
      <c r="D297" s="7" t="s">
        <v>183</v>
      </c>
      <c r="E297" s="8">
        <v>908100</v>
      </c>
      <c r="F297" s="7" t="s">
        <v>181</v>
      </c>
      <c r="G297" s="7">
        <v>9081</v>
      </c>
      <c r="H297" s="8">
        <v>284.55976577</v>
      </c>
      <c r="I297" s="9">
        <v>258408723.295737</v>
      </c>
      <c r="J297" s="7" t="s">
        <v>181</v>
      </c>
      <c r="K297" s="7" t="e">
        <f>=BDP(J297,J273)</f>
        <v>#VALUE!</v>
      </c>
      <c r="L297" s="7" t="e">
        <f>=BDH(J297,L273,L272)</f>
        <v>#VALUE!</v>
      </c>
      <c r="M297" s="7" t="e">
        <f>=BDH(J297,M273,M272)</f>
        <v>#VALUE!</v>
      </c>
      <c r="N297" s="7" t="e">
        <f>=(K297/L297)-1</f>
        <v>#VALUE!</v>
      </c>
      <c r="O297" s="7" t="e">
        <f>=(K297/M297)-1</f>
        <v>#VALUE!</v>
      </c>
      <c r="P297" s="7" t="s">
        <v>181</v>
      </c>
      <c r="Q297" s="7" t="e">
        <f>=K297*G297*100</f>
        <v>#VALUE!</v>
      </c>
      <c r="R297" s="7" t="e">
        <f>=Q297-I297</f>
        <v>#VALUE!</v>
      </c>
      <c r="S297" s="7" t="e">
        <f>=(Q297/I297)-1</f>
        <v>#VALUE!</v>
      </c>
      <c r="T297" s="7" t="e">
        <f>=R297/I297</f>
        <v>#VALUE!</v>
      </c>
      <c r="U297" s="7" t="e">
        <f>=Q297/F270*100%</f>
        <v>#VALUE!</v>
      </c>
    </row>
    <row r="298">
      <c r="A298" s="7">
        <v>25</v>
      </c>
      <c r="B298" s="7" t="s">
        <v>184</v>
      </c>
      <c r="C298" s="7" t="s">
        <v>185</v>
      </c>
      <c r="D298" s="7" t="s">
        <v>186</v>
      </c>
      <c r="E298" s="8">
        <v>55700</v>
      </c>
      <c r="F298" s="7" t="s">
        <v>184</v>
      </c>
      <c r="G298" s="7">
        <v>557</v>
      </c>
      <c r="H298" s="8">
        <v>2722.56877038</v>
      </c>
      <c r="I298" s="9">
        <v>151647080.510166</v>
      </c>
      <c r="J298" s="7" t="s">
        <v>184</v>
      </c>
      <c r="K298" s="7" t="e">
        <f>=BDP(J298,J273)</f>
        <v>#VALUE!</v>
      </c>
      <c r="L298" s="7" t="e">
        <f>=BDH(J298,L273,L272)</f>
        <v>#VALUE!</v>
      </c>
      <c r="M298" s="7" t="e">
        <f>=BDH(J298,M273,M272)</f>
        <v>#VALUE!</v>
      </c>
      <c r="N298" s="7" t="e">
        <f>=(K298/L298)-1</f>
        <v>#VALUE!</v>
      </c>
      <c r="O298" s="7" t="e">
        <f>=(K298/M298)-1</f>
        <v>#VALUE!</v>
      </c>
      <c r="P298" s="7" t="s">
        <v>184</v>
      </c>
      <c r="Q298" s="7" t="e">
        <f>=K298*G298*100</f>
        <v>#VALUE!</v>
      </c>
      <c r="R298" s="7" t="e">
        <f>=Q298-I298</f>
        <v>#VALUE!</v>
      </c>
      <c r="S298" s="7" t="e">
        <f>=(Q298/I298)-1</f>
        <v>#VALUE!</v>
      </c>
      <c r="T298" s="7" t="e">
        <f>=R298/I298</f>
        <v>#VALUE!</v>
      </c>
      <c r="U298" s="7" t="e">
        <f>=Q298/F270*100%</f>
        <v>#VALUE!</v>
      </c>
    </row>
    <row r="299">
      <c r="A299" s="7">
        <v>26</v>
      </c>
      <c r="B299" s="7" t="s">
        <v>187</v>
      </c>
      <c r="C299" s="7" t="s">
        <v>188</v>
      </c>
      <c r="D299" s="7" t="s">
        <v>189</v>
      </c>
      <c r="E299" s="8">
        <v>157800</v>
      </c>
      <c r="F299" s="7" t="s">
        <v>187</v>
      </c>
      <c r="G299" s="7">
        <v>1578</v>
      </c>
      <c r="H299" s="8">
        <v>3048.53668897</v>
      </c>
      <c r="I299" s="9">
        <v>481059089.519466</v>
      </c>
      <c r="J299" s="7" t="s">
        <v>187</v>
      </c>
      <c r="K299" s="7" t="e">
        <f>=BDP(J299,J273)</f>
        <v>#VALUE!</v>
      </c>
      <c r="L299" s="7" t="e">
        <f>=BDH(J299,L273,L272)</f>
        <v>#VALUE!</v>
      </c>
      <c r="M299" s="7" t="e">
        <f>=BDH(J299,M273,M272)</f>
        <v>#VALUE!</v>
      </c>
      <c r="N299" s="7" t="e">
        <f>=(K299/L299)-1</f>
        <v>#VALUE!</v>
      </c>
      <c r="O299" s="7" t="e">
        <f>=(K299/M299)-1</f>
        <v>#VALUE!</v>
      </c>
      <c r="P299" s="7" t="s">
        <v>187</v>
      </c>
      <c r="Q299" s="7" t="e">
        <f>=K299*G299*100</f>
        <v>#VALUE!</v>
      </c>
      <c r="R299" s="7" t="e">
        <f>=Q299-I299</f>
        <v>#VALUE!</v>
      </c>
      <c r="S299" s="7" t="e">
        <f>=(Q299/I299)-1</f>
        <v>#VALUE!</v>
      </c>
      <c r="T299" s="7" t="e">
        <f>=R299/I299</f>
        <v>#VALUE!</v>
      </c>
      <c r="U299" s="7" t="e">
        <f>=Q299/F270*100%</f>
        <v>#VALUE!</v>
      </c>
    </row>
    <row r="300">
      <c r="A300" s="7">
        <v>27</v>
      </c>
      <c r="B300" s="7" t="s">
        <v>190</v>
      </c>
      <c r="C300" s="7" t="s">
        <v>191</v>
      </c>
      <c r="D300" s="7" t="s">
        <v>192</v>
      </c>
      <c r="E300" s="8">
        <v>8800</v>
      </c>
      <c r="F300" s="7" t="s">
        <v>190</v>
      </c>
      <c r="G300" s="7">
        <v>88</v>
      </c>
      <c r="H300" s="8">
        <v>11737.66808182</v>
      </c>
      <c r="I300" s="9">
        <v>103291479.120016</v>
      </c>
      <c r="J300" s="7" t="s">
        <v>190</v>
      </c>
      <c r="K300" s="7" t="e">
        <f>=BDP(J300,J273)</f>
        <v>#VALUE!</v>
      </c>
      <c r="L300" s="7" t="e">
        <f>=BDH(J300,L273,L272)</f>
        <v>#VALUE!</v>
      </c>
      <c r="M300" s="7" t="e">
        <f>=BDH(J300,M273,M272)</f>
        <v>#VALUE!</v>
      </c>
      <c r="N300" s="7" t="e">
        <f>=(K300/L300)-1</f>
        <v>#VALUE!</v>
      </c>
      <c r="O300" s="7" t="e">
        <f>=(K300/M300)-1</f>
        <v>#VALUE!</v>
      </c>
      <c r="P300" s="7" t="s">
        <v>190</v>
      </c>
      <c r="Q300" s="7" t="e">
        <f>=K300*G300*100</f>
        <v>#VALUE!</v>
      </c>
      <c r="R300" s="7" t="e">
        <f>=Q300-I300</f>
        <v>#VALUE!</v>
      </c>
      <c r="S300" s="7" t="e">
        <f>=(Q300/I300)-1</f>
        <v>#VALUE!</v>
      </c>
      <c r="T300" s="7" t="e">
        <f>=R300/I300</f>
        <v>#VALUE!</v>
      </c>
      <c r="U300" s="7" t="e">
        <f>=Q300/F270*100%</f>
        <v>#VALUE!</v>
      </c>
    </row>
    <row r="301">
      <c r="A301" s="7">
        <v>28</v>
      </c>
      <c r="B301" s="7" t="s">
        <v>193</v>
      </c>
      <c r="C301" s="7" t="s">
        <v>194</v>
      </c>
      <c r="D301" s="7" t="s">
        <v>195</v>
      </c>
      <c r="E301" s="8">
        <v>621500</v>
      </c>
      <c r="F301" s="7" t="s">
        <v>193</v>
      </c>
      <c r="G301" s="7">
        <v>6215</v>
      </c>
      <c r="H301" s="8">
        <v>3888.88649268</v>
      </c>
      <c r="I301" s="9">
        <v>2416942955.20062</v>
      </c>
      <c r="J301" s="7" t="s">
        <v>193</v>
      </c>
      <c r="K301" s="7" t="e">
        <f>=BDP(J301,J273)</f>
        <v>#VALUE!</v>
      </c>
      <c r="L301" s="7" t="e">
        <f>=BDH(J301,L273,L272)</f>
        <v>#VALUE!</v>
      </c>
      <c r="M301" s="7" t="e">
        <f>=BDH(J301,M273,M272)</f>
        <v>#VALUE!</v>
      </c>
      <c r="N301" s="7" t="e">
        <f>=(K301/L301)-1</f>
        <v>#VALUE!</v>
      </c>
      <c r="O301" s="7" t="e">
        <f>=(K301/M301)-1</f>
        <v>#VALUE!</v>
      </c>
      <c r="P301" s="7" t="s">
        <v>193</v>
      </c>
      <c r="Q301" s="7" t="e">
        <f>=K301*G301*100</f>
        <v>#VALUE!</v>
      </c>
      <c r="R301" s="7" t="e">
        <f>=Q301-I301</f>
        <v>#VALUE!</v>
      </c>
      <c r="S301" s="7" t="e">
        <f>=(Q301/I301)-1</f>
        <v>#VALUE!</v>
      </c>
      <c r="T301" s="7" t="e">
        <f>=R301/I301</f>
        <v>#VALUE!</v>
      </c>
      <c r="U301" s="7" t="e">
        <f>=Q301/F270*100%</f>
        <v>#VALUE!</v>
      </c>
    </row>
    <row r="302">
      <c r="A302" s="7">
        <v>29</v>
      </c>
      <c r="B302" s="7" t="s">
        <v>196</v>
      </c>
      <c r="C302" s="7" t="s">
        <v>197</v>
      </c>
      <c r="D302" s="7" t="s">
        <v>198</v>
      </c>
      <c r="E302" s="8">
        <v>86500</v>
      </c>
      <c r="F302" s="7" t="s">
        <v>196</v>
      </c>
      <c r="G302" s="7">
        <v>865</v>
      </c>
      <c r="H302" s="8">
        <v>1039.55588751</v>
      </c>
      <c r="I302" s="9">
        <v>89921584.269615</v>
      </c>
      <c r="J302" s="7" t="s">
        <v>196</v>
      </c>
      <c r="K302" s="7" t="e">
        <f>=BDP(J302,J273)</f>
        <v>#VALUE!</v>
      </c>
      <c r="L302" s="7" t="e">
        <f>=BDH(J302,L273,L272)</f>
        <v>#VALUE!</v>
      </c>
      <c r="M302" s="7" t="e">
        <f>=BDH(J302,M273,M272)</f>
        <v>#VALUE!</v>
      </c>
      <c r="N302" s="7" t="e">
        <f>=(K302/L302)-1</f>
        <v>#VALUE!</v>
      </c>
      <c r="O302" s="7" t="e">
        <f>=(K302/M302)-1</f>
        <v>#VALUE!</v>
      </c>
      <c r="P302" s="7" t="s">
        <v>196</v>
      </c>
      <c r="Q302" s="7" t="e">
        <f>=K302*G302*100</f>
        <v>#VALUE!</v>
      </c>
      <c r="R302" s="7" t="e">
        <f>=Q302-I302</f>
        <v>#VALUE!</v>
      </c>
      <c r="S302" s="7" t="e">
        <f>=(Q302/I302)-1</f>
        <v>#VALUE!</v>
      </c>
      <c r="T302" s="7" t="e">
        <f>=R302/I302</f>
        <v>#VALUE!</v>
      </c>
      <c r="U302" s="7" t="e">
        <f>=Q302/F270*100%</f>
        <v>#VALUE!</v>
      </c>
    </row>
    <row r="303">
      <c r="A303" s="7">
        <v>30</v>
      </c>
      <c r="B303" s="7" t="s">
        <v>199</v>
      </c>
      <c r="C303" s="7" t="s">
        <v>200</v>
      </c>
      <c r="D303" s="7" t="s">
        <v>201</v>
      </c>
      <c r="E303" s="8">
        <v>198400</v>
      </c>
      <c r="F303" s="7" t="s">
        <v>199</v>
      </c>
      <c r="G303" s="7">
        <v>1984</v>
      </c>
      <c r="H303" s="8">
        <v>8920.8333</v>
      </c>
      <c r="I303" s="9">
        <v>1769893326.72</v>
      </c>
      <c r="J303" s="7" t="s">
        <v>199</v>
      </c>
      <c r="K303" s="7" t="e">
        <f>=BDP(J303,J273)</f>
        <v>#VALUE!</v>
      </c>
      <c r="L303" s="7" t="e">
        <f>=BDH(J303,L273,L272)</f>
        <v>#VALUE!</v>
      </c>
      <c r="M303" s="7" t="e">
        <f>=BDH(J303,M273,M272)</f>
        <v>#VALUE!</v>
      </c>
      <c r="N303" s="7" t="e">
        <f>=(K303/L303)-1</f>
        <v>#VALUE!</v>
      </c>
      <c r="O303" s="7" t="e">
        <f>=(K303/M303)-1</f>
        <v>#VALUE!</v>
      </c>
      <c r="P303" s="7" t="s">
        <v>199</v>
      </c>
      <c r="Q303" s="7" t="e">
        <f>=K303*G303*100</f>
        <v>#VALUE!</v>
      </c>
      <c r="R303" s="7" t="e">
        <f>=Q303-I303</f>
        <v>#VALUE!</v>
      </c>
      <c r="S303" s="7" t="e">
        <f>=(Q303/I303)-1</f>
        <v>#VALUE!</v>
      </c>
      <c r="T303" s="7" t="e">
        <f>=R303/I303</f>
        <v>#VALUE!</v>
      </c>
      <c r="U303" s="7" t="e">
        <f>=Q303/F270*100%</f>
        <v>#VALUE!</v>
      </c>
    </row>
    <row r="304">
      <c r="A304" s="7">
        <v>31</v>
      </c>
      <c r="B304" s="7" t="s">
        <v>202</v>
      </c>
      <c r="C304" s="7" t="s">
        <v>203</v>
      </c>
      <c r="D304" s="7" t="s">
        <v>204</v>
      </c>
      <c r="E304" s="8">
        <v>65200</v>
      </c>
      <c r="F304" s="7" t="s">
        <v>202</v>
      </c>
      <c r="G304" s="7">
        <v>652</v>
      </c>
      <c r="H304" s="8">
        <v>26280.1421066</v>
      </c>
      <c r="I304" s="9">
        <v>1713465265.3503199</v>
      </c>
      <c r="J304" s="7" t="s">
        <v>202</v>
      </c>
      <c r="K304" s="7" t="e">
        <f>=BDP(J304,J273)</f>
        <v>#VALUE!</v>
      </c>
      <c r="L304" s="7" t="e">
        <f>=BDH(J304,L273,L272)</f>
        <v>#VALUE!</v>
      </c>
      <c r="M304" s="7" t="e">
        <f>=BDH(J304,M273,M272)</f>
        <v>#VALUE!</v>
      </c>
      <c r="N304" s="7" t="e">
        <f>=(K304/L304)-1</f>
        <v>#VALUE!</v>
      </c>
      <c r="O304" s="7" t="e">
        <f>=(K304/M304)-1</f>
        <v>#VALUE!</v>
      </c>
      <c r="P304" s="7" t="s">
        <v>202</v>
      </c>
      <c r="Q304" s="7" t="e">
        <f>=K304*G304*100</f>
        <v>#VALUE!</v>
      </c>
      <c r="R304" s="7" t="e">
        <f>=Q304-I304</f>
        <v>#VALUE!</v>
      </c>
      <c r="S304" s="7" t="e">
        <f>=(Q304/I304)-1</f>
        <v>#VALUE!</v>
      </c>
      <c r="T304" s="7" t="e">
        <f>=R304/I304</f>
        <v>#VALUE!</v>
      </c>
      <c r="U304" s="7" t="e">
        <f>=Q304/F270*100%</f>
        <v>#VALUE!</v>
      </c>
    </row>
    <row r="305">
      <c r="A305" s="7">
        <v>32</v>
      </c>
      <c r="B305" s="7" t="s">
        <v>205</v>
      </c>
      <c r="C305" s="7" t="s">
        <v>206</v>
      </c>
      <c r="D305" s="7" t="s">
        <v>207</v>
      </c>
      <c r="E305" s="8">
        <v>114800</v>
      </c>
      <c r="F305" s="7" t="s">
        <v>205</v>
      </c>
      <c r="G305" s="7">
        <v>1148</v>
      </c>
      <c r="H305" s="8">
        <v>7417.53376071</v>
      </c>
      <c r="I305" s="9">
        <v>851532875.729508</v>
      </c>
      <c r="J305" s="7" t="s">
        <v>205</v>
      </c>
      <c r="K305" s="7" t="e">
        <f>=BDP(J305,J273)</f>
        <v>#VALUE!</v>
      </c>
      <c r="L305" s="7" t="e">
        <f>=BDH(J305,L273,L272)</f>
        <v>#VALUE!</v>
      </c>
      <c r="M305" s="7" t="e">
        <f>=BDH(J305,M273,M272)</f>
        <v>#VALUE!</v>
      </c>
      <c r="N305" s="7" t="e">
        <f>=(K305/L305)-1</f>
        <v>#VALUE!</v>
      </c>
      <c r="O305" s="7" t="e">
        <f>=(K305/M305)-1</f>
        <v>#VALUE!</v>
      </c>
      <c r="P305" s="7" t="s">
        <v>205</v>
      </c>
      <c r="Q305" s="7" t="e">
        <f>=K305*G305*100</f>
        <v>#VALUE!</v>
      </c>
      <c r="R305" s="7" t="e">
        <f>=Q305-I305</f>
        <v>#VALUE!</v>
      </c>
      <c r="S305" s="7" t="e">
        <f>=(Q305/I305)-1</f>
        <v>#VALUE!</v>
      </c>
      <c r="T305" s="7" t="e">
        <f>=R305/I305</f>
        <v>#VALUE!</v>
      </c>
      <c r="U305" s="7" t="e">
        <f>=Q305/F270*100%</f>
        <v>#VALUE!</v>
      </c>
    </row>
    <row r="306">
      <c r="A306" s="7">
        <v>33</v>
      </c>
      <c r="B306" s="7" t="s">
        <v>208</v>
      </c>
      <c r="C306" s="7" t="s">
        <v>209</v>
      </c>
      <c r="D306" s="7" t="s">
        <v>210</v>
      </c>
      <c r="E306" s="8">
        <v>150900</v>
      </c>
      <c r="F306" s="7" t="s">
        <v>208</v>
      </c>
      <c r="G306" s="7">
        <v>1509</v>
      </c>
      <c r="H306" s="8">
        <v>1964.70856786</v>
      </c>
      <c r="I306" s="9">
        <v>296474522.890074</v>
      </c>
      <c r="J306" s="7" t="s">
        <v>208</v>
      </c>
      <c r="K306" s="7" t="e">
        <f>=BDP(J306,J273)</f>
        <v>#VALUE!</v>
      </c>
      <c r="L306" s="7" t="e">
        <f>=BDH(J306,L273,L272)</f>
        <v>#VALUE!</v>
      </c>
      <c r="M306" s="7" t="e">
        <f>=BDH(J306,M273,M272)</f>
        <v>#VALUE!</v>
      </c>
      <c r="N306" s="7" t="e">
        <f>=(K306/L306)-1</f>
        <v>#VALUE!</v>
      </c>
      <c r="O306" s="7" t="e">
        <f>=(K306/M306)-1</f>
        <v>#VALUE!</v>
      </c>
      <c r="P306" s="7" t="s">
        <v>208</v>
      </c>
      <c r="Q306" s="7" t="e">
        <f>=K306*G306*100</f>
        <v>#VALUE!</v>
      </c>
      <c r="R306" s="7" t="e">
        <f>=Q306-I306</f>
        <v>#VALUE!</v>
      </c>
      <c r="S306" s="7" t="e">
        <f>=(Q306/I306)-1</f>
        <v>#VALUE!</v>
      </c>
      <c r="T306" s="7" t="e">
        <f>=R306/I306</f>
        <v>#VALUE!</v>
      </c>
      <c r="U306" s="7" t="e">
        <f>=Q306/F270*100%</f>
        <v>#VALUE!</v>
      </c>
    </row>
    <row r="307">
      <c r="A307" s="7">
        <v>34</v>
      </c>
      <c r="B307" s="7" t="s">
        <v>214</v>
      </c>
      <c r="C307" s="7" t="s">
        <v>215</v>
      </c>
      <c r="D307" s="7" t="s">
        <v>216</v>
      </c>
      <c r="E307" s="8">
        <v>1070000</v>
      </c>
      <c r="F307" s="7" t="s">
        <v>214</v>
      </c>
      <c r="G307" s="7">
        <v>10700</v>
      </c>
      <c r="H307" s="8">
        <v>1910.78159058</v>
      </c>
      <c r="I307" s="9">
        <v>2044536301.9206002</v>
      </c>
      <c r="J307" s="7" t="s">
        <v>214</v>
      </c>
      <c r="K307" s="7" t="e">
        <f>=BDP(J307,J273)</f>
        <v>#VALUE!</v>
      </c>
      <c r="L307" s="7" t="e">
        <f>=BDH(J307,L273,L272)</f>
        <v>#VALUE!</v>
      </c>
      <c r="M307" s="7" t="e">
        <f>=BDH(J307,M273,M272)</f>
        <v>#VALUE!</v>
      </c>
      <c r="N307" s="7" t="e">
        <f>=(K307/L307)-1</f>
        <v>#VALUE!</v>
      </c>
      <c r="O307" s="7" t="e">
        <f>=(K307/M307)-1</f>
        <v>#VALUE!</v>
      </c>
      <c r="P307" s="7" t="s">
        <v>214</v>
      </c>
      <c r="Q307" s="7" t="e">
        <f>=K307*G307*100</f>
        <v>#VALUE!</v>
      </c>
      <c r="R307" s="7" t="e">
        <f>=Q307-I307</f>
        <v>#VALUE!</v>
      </c>
      <c r="S307" s="7" t="e">
        <f>=(Q307/I307)-1</f>
        <v>#VALUE!</v>
      </c>
      <c r="T307" s="7" t="e">
        <f>=R307/I307</f>
        <v>#VALUE!</v>
      </c>
      <c r="U307" s="7" t="e">
        <f>=Q307/F270*100%</f>
        <v>#VALUE!</v>
      </c>
    </row>
    <row r="308">
      <c r="A308" s="1"/>
      <c r="B308" s="1"/>
      <c r="C308" s="1"/>
      <c r="D308" s="1" t="s">
        <v>36</v>
      </c>
      <c r="E308" s="10">
        <f>SUM(E274:E307)</f>
        <v>8349673</v>
      </c>
      <c r="F308" s="1"/>
      <c r="G308" s="1"/>
      <c r="H308" s="1"/>
      <c r="I308" s="11">
        <f>SUM(I274:I307)</f>
        <v>29176938426.572144</v>
      </c>
      <c r="J308" s="1"/>
      <c r="K308" s="1"/>
      <c r="L308" s="1"/>
      <c r="Q308" s="6" t="e">
        <f>SUM(Q274:Q307)</f>
        <v>#VALUE!</v>
      </c>
      <c r="R308" s="6" t="e">
        <f>SUM(R274:R307)</f>
        <v>#VALUE!</v>
      </c>
      <c r="T308" s="6">
        <f>R308/I308</f>
        <v>0</v>
      </c>
      <c r="U308" s="6" t="e">
        <f>SUM(U274:U307)</f>
        <v>#VALUE!</v>
      </c>
    </row>
    <row r="310" ht="-1"/>
    <row r="312">
      <c r="A312" s="1" t="s">
        <v>0</v>
      </c>
      <c r="C312" s="1" t="s">
        <v>293</v>
      </c>
      <c r="E312" s="1" t="s">
        <v>2</v>
      </c>
      <c r="F312" s="2">
        <v>2467673658.28</v>
      </c>
    </row>
    <row r="313">
      <c r="A313" s="1" t="s">
        <v>3</v>
      </c>
      <c r="C313" s="1" t="s">
        <v>294</v>
      </c>
      <c r="E313" s="1" t="s">
        <v>5</v>
      </c>
      <c r="F313" s="2">
        <v>0</v>
      </c>
    </row>
    <row r="314">
      <c r="A314" s="1" t="s">
        <v>6</v>
      </c>
      <c r="C314" s="1" t="s">
        <v>295</v>
      </c>
      <c r="E314" s="1" t="s">
        <v>8</v>
      </c>
      <c r="F314" s="2">
        <v>0</v>
      </c>
    </row>
    <row r="315">
      <c r="A315" s="1" t="s">
        <v>9</v>
      </c>
      <c r="C315" s="3" t="s">
        <v>10</v>
      </c>
      <c r="E315" s="1" t="s">
        <v>11</v>
      </c>
      <c r="F315" s="2">
        <f>SUM(F312:F314)</f>
        <v>2467673658.28</v>
      </c>
    </row>
    <row r="316">
      <c r="A316" s="1" t="s">
        <v>12</v>
      </c>
      <c r="C316" s="1" t="s">
        <v>56</v>
      </c>
      <c r="E316" s="1" t="s">
        <v>14</v>
      </c>
      <c r="F316" s="2">
        <v>1584.3452</v>
      </c>
    </row>
    <row r="317">
      <c r="E317" s="1" t="s">
        <v>15</v>
      </c>
      <c r="F317" s="2">
        <v>10837132690.2287</v>
      </c>
    </row>
    <row r="319">
      <c r="L319" s="4">
        <v>44193</v>
      </c>
      <c r="M319" s="4">
        <v>44190</v>
      </c>
      <c r="N319" s="4">
        <v>44186</v>
      </c>
    </row>
    <row r="320">
      <c r="A320" s="5" t="s">
        <v>16</v>
      </c>
      <c r="B320" s="5" t="s">
        <v>17</v>
      </c>
      <c r="C320" s="5" t="s">
        <v>57</v>
      </c>
      <c r="D320" s="5" t="s">
        <v>19</v>
      </c>
      <c r="E320" s="5" t="s">
        <v>20</v>
      </c>
      <c r="F320" s="5" t="s">
        <v>44</v>
      </c>
      <c r="G320" s="5" t="s">
        <v>45</v>
      </c>
      <c r="H320" s="5" t="s">
        <v>58</v>
      </c>
      <c r="I320" s="5" t="s">
        <v>22</v>
      </c>
      <c r="J320" s="5" t="s">
        <v>23</v>
      </c>
      <c r="K320" s="5" t="s">
        <v>24</v>
      </c>
      <c r="L320" s="5" t="s">
        <v>25</v>
      </c>
      <c r="M320" s="12" t="s">
        <v>24</v>
      </c>
      <c r="N320" s="12" t="s">
        <v>24</v>
      </c>
      <c r="O320" s="12" t="s">
        <v>26</v>
      </c>
      <c r="P320" s="12" t="s">
        <v>27</v>
      </c>
      <c r="Q320" s="12" t="s">
        <v>28</v>
      </c>
      <c r="R320" s="12" t="s">
        <v>29</v>
      </c>
      <c r="S320" s="12" t="s">
        <v>30</v>
      </c>
      <c r="T320" s="12" t="s">
        <v>31</v>
      </c>
      <c r="U320" s="12" t="s">
        <v>32</v>
      </c>
    </row>
    <row r="321">
      <c r="A321" s="7">
        <v>1</v>
      </c>
      <c r="B321" s="7" t="s">
        <v>59</v>
      </c>
      <c r="C321" s="7" t="s">
        <v>60</v>
      </c>
      <c r="D321" s="7" t="s">
        <v>61</v>
      </c>
      <c r="E321" s="8">
        <v>1000000000</v>
      </c>
      <c r="F321" s="14" t="s">
        <v>62</v>
      </c>
      <c r="G321" s="9">
        <v>14945.65</v>
      </c>
      <c r="H321" s="9">
        <v>298913</v>
      </c>
      <c r="I321" s="15">
        <v>103.19615385</v>
      </c>
      <c r="J321" s="9">
        <v>1031961538.5</v>
      </c>
      <c r="K321" s="7" t="s">
        <v>63</v>
      </c>
      <c r="L321" s="7" t="e">
        <f>=BDP(K321,K320)</f>
        <v>#VALUE!</v>
      </c>
      <c r="M321" s="7" t="e">
        <f>=BDH(K321,M320,M319)</f>
        <v>#VALUE!</v>
      </c>
      <c r="N321" s="7" t="e">
        <f>=BDH(K321,N320,N319)</f>
        <v>#VALUE!</v>
      </c>
      <c r="O321" s="7" t="e">
        <f>=(L321/M321)-1</f>
        <v>#VALUE!</v>
      </c>
      <c r="P321" s="7" t="e">
        <f>=(L321/N321)-1</f>
        <v>#VALUE!</v>
      </c>
      <c r="Q321" s="7" t="e">
        <f>=L321*E321/100</f>
        <v>#VALUE!</v>
      </c>
      <c r="R321" s="7" t="e">
        <f>=Q321-J321</f>
        <v>#VALUE!</v>
      </c>
      <c r="S321" s="7" t="e">
        <f>=(Q321/J321)-1</f>
        <v>#VALUE!</v>
      </c>
      <c r="T321" s="7" t="e">
        <f>=R321/J321</f>
        <v>#VALUE!</v>
      </c>
      <c r="U321" s="7" t="e">
        <f>=Q321/F317*100%</f>
        <v>#VALUE!</v>
      </c>
    </row>
    <row r="322">
      <c r="A322" s="7">
        <v>2</v>
      </c>
      <c r="B322" s="7" t="s">
        <v>59</v>
      </c>
      <c r="C322" s="7" t="s">
        <v>60</v>
      </c>
      <c r="D322" s="7" t="s">
        <v>61</v>
      </c>
      <c r="E322" s="8">
        <v>1600000000</v>
      </c>
      <c r="F322" s="14" t="s">
        <v>62</v>
      </c>
      <c r="G322" s="9">
        <v>23913.04</v>
      </c>
      <c r="H322" s="9">
        <v>478260.8</v>
      </c>
      <c r="I322" s="15">
        <v>103.19615385</v>
      </c>
      <c r="J322" s="9">
        <v>1651138461.6</v>
      </c>
      <c r="K322" s="7" t="s">
        <v>63</v>
      </c>
      <c r="L322" s="7" t="e">
        <f>=BDP(K322,K320)</f>
        <v>#VALUE!</v>
      </c>
      <c r="M322" s="7" t="e">
        <f>=BDH(K322,M320,M319)</f>
        <v>#VALUE!</v>
      </c>
      <c r="N322" s="7" t="e">
        <f>=BDH(K322,N320,N319)</f>
        <v>#VALUE!</v>
      </c>
      <c r="O322" s="7" t="e">
        <f>=(L322/M322)-1</f>
        <v>#VALUE!</v>
      </c>
      <c r="P322" s="7" t="e">
        <f>=(L322/N322)-1</f>
        <v>#VALUE!</v>
      </c>
      <c r="Q322" s="7" t="e">
        <f>=L322*E322/100</f>
        <v>#VALUE!</v>
      </c>
      <c r="R322" s="7" t="e">
        <f>=Q322-J322</f>
        <v>#VALUE!</v>
      </c>
      <c r="S322" s="7" t="e">
        <f>=(Q322/J322)-1</f>
        <v>#VALUE!</v>
      </c>
      <c r="T322" s="7" t="e">
        <f>=R322/J322</f>
        <v>#VALUE!</v>
      </c>
      <c r="U322" s="7" t="e">
        <f>=Q322/F317*100%</f>
        <v>#VALUE!</v>
      </c>
    </row>
    <row r="323">
      <c r="A323" s="1"/>
      <c r="B323" s="1"/>
      <c r="C323" s="1"/>
      <c r="D323" s="1" t="s">
        <v>36</v>
      </c>
      <c r="E323" s="10">
        <f>SUM(E321:E322)</f>
        <v>2600000000</v>
      </c>
      <c r="F323" s="1"/>
      <c r="G323" s="1"/>
      <c r="H323" s="1"/>
      <c r="I323" s="1"/>
      <c r="J323" s="11">
        <f>SUM(J321:J322)</f>
        <v>2683100000.1</v>
      </c>
      <c r="K323" s="1"/>
      <c r="L323" s="1"/>
      <c r="M323" s="1"/>
      <c r="N323" s="1"/>
      <c r="Q323" s="6" t="e">
        <f>SUM(Q321:Q322)</f>
        <v>#VALUE!</v>
      </c>
      <c r="R323" s="6" t="e">
        <f>SUM(R321:R322)</f>
        <v>#VALUE!</v>
      </c>
      <c r="T323" s="6">
        <f>R323/J323</f>
        <v>0</v>
      </c>
      <c r="U323" s="6" t="e">
        <f>SUM(U321:U322)</f>
        <v>#VALUE!</v>
      </c>
    </row>
    <row r="325" ht="-1"/>
    <row r="327">
      <c r="A327" s="1" t="s">
        <v>0</v>
      </c>
      <c r="C327" s="1" t="s">
        <v>293</v>
      </c>
      <c r="E327" s="1" t="s">
        <v>2</v>
      </c>
      <c r="F327" s="2">
        <v>2467673658.28</v>
      </c>
    </row>
    <row r="328">
      <c r="A328" s="1" t="s">
        <v>3</v>
      </c>
      <c r="C328" s="1" t="s">
        <v>294</v>
      </c>
      <c r="E328" s="1" t="s">
        <v>5</v>
      </c>
      <c r="F328" s="2">
        <v>0</v>
      </c>
    </row>
    <row r="329">
      <c r="A329" s="1" t="s">
        <v>6</v>
      </c>
      <c r="C329" s="1" t="s">
        <v>295</v>
      </c>
      <c r="E329" s="1" t="s">
        <v>8</v>
      </c>
      <c r="F329" s="2">
        <v>0</v>
      </c>
    </row>
    <row r="330">
      <c r="A330" s="1" t="s">
        <v>9</v>
      </c>
      <c r="C330" s="3" t="s">
        <v>10</v>
      </c>
      <c r="E330" s="1" t="s">
        <v>11</v>
      </c>
      <c r="F330" s="2">
        <f>SUM(F327:F329)</f>
        <v>2467673658.28</v>
      </c>
    </row>
    <row r="331">
      <c r="A331" s="1" t="s">
        <v>12</v>
      </c>
      <c r="C331" s="1" t="s">
        <v>227</v>
      </c>
      <c r="E331" s="1" t="s">
        <v>14</v>
      </c>
      <c r="F331" s="2">
        <v>1584.3452</v>
      </c>
    </row>
    <row r="332">
      <c r="E332" s="1" t="s">
        <v>15</v>
      </c>
      <c r="F332" s="2">
        <v>10837132690.2287</v>
      </c>
    </row>
    <row r="334">
      <c r="L334" s="4">
        <v>44193</v>
      </c>
      <c r="M334" s="4">
        <v>44190</v>
      </c>
      <c r="N334" s="4">
        <v>44186</v>
      </c>
    </row>
    <row r="335">
      <c r="A335" s="5" t="s">
        <v>16</v>
      </c>
      <c r="B335" s="5" t="s">
        <v>17</v>
      </c>
      <c r="C335" s="5" t="s">
        <v>57</v>
      </c>
      <c r="D335" s="5" t="s">
        <v>19</v>
      </c>
      <c r="E335" s="5" t="s">
        <v>20</v>
      </c>
      <c r="F335" s="5" t="s">
        <v>44</v>
      </c>
      <c r="G335" s="5" t="s">
        <v>45</v>
      </c>
      <c r="H335" s="5" t="s">
        <v>58</v>
      </c>
      <c r="I335" s="5" t="s">
        <v>22</v>
      </c>
      <c r="J335" s="5" t="s">
        <v>23</v>
      </c>
      <c r="K335" s="5" t="s">
        <v>24</v>
      </c>
      <c r="L335" s="5" t="s">
        <v>25</v>
      </c>
      <c r="M335" s="12" t="s">
        <v>24</v>
      </c>
      <c r="N335" s="12" t="s">
        <v>24</v>
      </c>
      <c r="O335" s="12" t="s">
        <v>26</v>
      </c>
      <c r="P335" s="12" t="s">
        <v>27</v>
      </c>
      <c r="Q335" s="12" t="s">
        <v>28</v>
      </c>
      <c r="R335" s="12" t="s">
        <v>29</v>
      </c>
      <c r="S335" s="12" t="s">
        <v>30</v>
      </c>
      <c r="T335" s="12" t="s">
        <v>31</v>
      </c>
      <c r="U335" s="12" t="s">
        <v>32</v>
      </c>
    </row>
    <row r="336">
      <c r="A336" s="7">
        <v>1</v>
      </c>
      <c r="B336" s="7" t="s">
        <v>250</v>
      </c>
      <c r="C336" s="7" t="s">
        <v>251</v>
      </c>
      <c r="D336" s="7" t="s">
        <v>252</v>
      </c>
      <c r="E336" s="8">
        <v>400000000</v>
      </c>
      <c r="F336" s="14" t="s">
        <v>253</v>
      </c>
      <c r="G336" s="9">
        <v>4777.7777777999991</v>
      </c>
      <c r="H336" s="9">
        <v>95555.555556</v>
      </c>
      <c r="I336" s="15">
        <v>102.28</v>
      </c>
      <c r="J336" s="9">
        <v>409120000</v>
      </c>
      <c r="K336" s="7" t="s">
        <v>254</v>
      </c>
      <c r="L336" s="7" t="e">
        <f>=BDP(K336,K335)</f>
        <v>#VALUE!</v>
      </c>
      <c r="M336" s="7" t="e">
        <f>=BDH(K336,M335,M334)</f>
        <v>#VALUE!</v>
      </c>
      <c r="N336" s="7" t="e">
        <f>=BDH(K336,N335,N334)</f>
        <v>#VALUE!</v>
      </c>
      <c r="O336" s="7" t="e">
        <f>=(L336/M336)-1</f>
        <v>#VALUE!</v>
      </c>
      <c r="P336" s="7" t="e">
        <f>=(L336/N336)-1</f>
        <v>#VALUE!</v>
      </c>
      <c r="Q336" s="7" t="e">
        <f>=L336*E336/100</f>
        <v>#VALUE!</v>
      </c>
      <c r="R336" s="7" t="e">
        <f>=Q336-J336</f>
        <v>#VALUE!</v>
      </c>
      <c r="S336" s="7" t="e">
        <f>=(Q336/J336)-1</f>
        <v>#VALUE!</v>
      </c>
      <c r="T336" s="7" t="e">
        <f>=R336/J336</f>
        <v>#VALUE!</v>
      </c>
      <c r="U336" s="7" t="e">
        <f>=Q336/F332*100%</f>
        <v>#VALUE!</v>
      </c>
    </row>
    <row r="337">
      <c r="A337" s="7">
        <v>2</v>
      </c>
      <c r="B337" s="7" t="s">
        <v>255</v>
      </c>
      <c r="C337" s="7" t="s">
        <v>256</v>
      </c>
      <c r="D337" s="7" t="s">
        <v>257</v>
      </c>
      <c r="E337" s="8">
        <v>1000000000</v>
      </c>
      <c r="F337" s="14" t="s">
        <v>258</v>
      </c>
      <c r="G337" s="9">
        <v>10763.888888899999</v>
      </c>
      <c r="H337" s="9">
        <v>215277.777778</v>
      </c>
      <c r="I337" s="15">
        <v>101.14</v>
      </c>
      <c r="J337" s="9">
        <v>1011400000</v>
      </c>
      <c r="K337" s="7" t="s">
        <v>259</v>
      </c>
      <c r="L337" s="7" t="e">
        <f>=BDP(K337,K335)</f>
        <v>#VALUE!</v>
      </c>
      <c r="M337" s="7" t="e">
        <f>=BDH(K337,M335,M334)</f>
        <v>#VALUE!</v>
      </c>
      <c r="N337" s="7" t="e">
        <f>=BDH(K337,N335,N334)</f>
        <v>#VALUE!</v>
      </c>
      <c r="O337" s="7" t="e">
        <f>=(L337/M337)-1</f>
        <v>#VALUE!</v>
      </c>
      <c r="P337" s="7" t="e">
        <f>=(L337/N337)-1</f>
        <v>#VALUE!</v>
      </c>
      <c r="Q337" s="7" t="e">
        <f>=L337*E337/100</f>
        <v>#VALUE!</v>
      </c>
      <c r="R337" s="7" t="e">
        <f>=Q337-J337</f>
        <v>#VALUE!</v>
      </c>
      <c r="S337" s="7" t="e">
        <f>=(Q337/J337)-1</f>
        <v>#VALUE!</v>
      </c>
      <c r="T337" s="7" t="e">
        <f>=R337/J337</f>
        <v>#VALUE!</v>
      </c>
      <c r="U337" s="7" t="e">
        <f>=Q337/F332*100%</f>
        <v>#VALUE!</v>
      </c>
    </row>
    <row r="338">
      <c r="A338" s="7">
        <v>3</v>
      </c>
      <c r="B338" s="7" t="s">
        <v>228</v>
      </c>
      <c r="C338" s="7" t="s">
        <v>229</v>
      </c>
      <c r="D338" s="7" t="s">
        <v>230</v>
      </c>
      <c r="E338" s="8">
        <v>500000000</v>
      </c>
      <c r="F338" s="14" t="s">
        <v>231</v>
      </c>
      <c r="G338" s="9">
        <v>6666.6666666500005</v>
      </c>
      <c r="H338" s="9">
        <v>133333.333333</v>
      </c>
      <c r="I338" s="15">
        <v>102.64</v>
      </c>
      <c r="J338" s="9">
        <v>513200000</v>
      </c>
      <c r="K338" s="7" t="s">
        <v>232</v>
      </c>
      <c r="L338" s="7" t="e">
        <f>=BDP(K338,K335)</f>
        <v>#VALUE!</v>
      </c>
      <c r="M338" s="7" t="e">
        <f>=BDH(K338,M335,M334)</f>
        <v>#VALUE!</v>
      </c>
      <c r="N338" s="7" t="e">
        <f>=BDH(K338,N335,N334)</f>
        <v>#VALUE!</v>
      </c>
      <c r="O338" s="7" t="e">
        <f>=(L338/M338)-1</f>
        <v>#VALUE!</v>
      </c>
      <c r="P338" s="7" t="e">
        <f>=(L338/N338)-1</f>
        <v>#VALUE!</v>
      </c>
      <c r="Q338" s="7" t="e">
        <f>=L338*E338/100</f>
        <v>#VALUE!</v>
      </c>
      <c r="R338" s="7" t="e">
        <f>=Q338-J338</f>
        <v>#VALUE!</v>
      </c>
      <c r="S338" s="7" t="e">
        <f>=(Q338/J338)-1</f>
        <v>#VALUE!</v>
      </c>
      <c r="T338" s="7" t="e">
        <f>=R338/J338</f>
        <v>#VALUE!</v>
      </c>
      <c r="U338" s="7" t="e">
        <f>=Q338/F332*100%</f>
        <v>#VALUE!</v>
      </c>
    </row>
    <row r="339">
      <c r="A339" s="7">
        <v>4</v>
      </c>
      <c r="B339" s="7" t="s">
        <v>280</v>
      </c>
      <c r="C339" s="7" t="s">
        <v>281</v>
      </c>
      <c r="D339" s="7" t="s">
        <v>282</v>
      </c>
      <c r="E339" s="8">
        <v>500000000</v>
      </c>
      <c r="F339" s="14" t="s">
        <v>283</v>
      </c>
      <c r="G339" s="9">
        <v>5659.7222222000009</v>
      </c>
      <c r="H339" s="9">
        <v>113194.444444</v>
      </c>
      <c r="I339" s="15">
        <v>101.66</v>
      </c>
      <c r="J339" s="9">
        <v>508300000</v>
      </c>
      <c r="K339" s="7" t="s">
        <v>284</v>
      </c>
      <c r="L339" s="7" t="e">
        <f>=BDP(K339,K335)</f>
        <v>#VALUE!</v>
      </c>
      <c r="M339" s="7" t="e">
        <f>=BDH(K339,M335,M334)</f>
        <v>#VALUE!</v>
      </c>
      <c r="N339" s="7" t="e">
        <f>=BDH(K339,N335,N334)</f>
        <v>#VALUE!</v>
      </c>
      <c r="O339" s="7" t="e">
        <f>=(L339/M339)-1</f>
        <v>#VALUE!</v>
      </c>
      <c r="P339" s="7" t="e">
        <f>=(L339/N339)-1</f>
        <v>#VALUE!</v>
      </c>
      <c r="Q339" s="7" t="e">
        <f>=L339*E339/100</f>
        <v>#VALUE!</v>
      </c>
      <c r="R339" s="7" t="e">
        <f>=Q339-J339</f>
        <v>#VALUE!</v>
      </c>
      <c r="S339" s="7" t="e">
        <f>=(Q339/J339)-1</f>
        <v>#VALUE!</v>
      </c>
      <c r="T339" s="7" t="e">
        <f>=R339/J339</f>
        <v>#VALUE!</v>
      </c>
      <c r="U339" s="7" t="e">
        <f>=Q339/F332*100%</f>
        <v>#VALUE!</v>
      </c>
    </row>
    <row r="340">
      <c r="A340" s="1"/>
      <c r="B340" s="1"/>
      <c r="C340" s="1"/>
      <c r="D340" s="1" t="s">
        <v>36</v>
      </c>
      <c r="E340" s="10">
        <f>SUM(E336:E339)</f>
        <v>2400000000</v>
      </c>
      <c r="F340" s="1"/>
      <c r="G340" s="1"/>
      <c r="H340" s="1"/>
      <c r="I340" s="1"/>
      <c r="J340" s="11">
        <f>SUM(J336:J339)</f>
        <v>2442020000</v>
      </c>
      <c r="K340" s="1"/>
      <c r="L340" s="1"/>
      <c r="M340" s="1"/>
      <c r="N340" s="1"/>
      <c r="Q340" s="6" t="e">
        <f>SUM(Q336:Q339)</f>
        <v>#VALUE!</v>
      </c>
      <c r="R340" s="6" t="e">
        <f>SUM(R336:R339)</f>
        <v>#VALUE!</v>
      </c>
      <c r="T340" s="6">
        <f>R340/J340</f>
        <v>0</v>
      </c>
      <c r="U340" s="6" t="e">
        <f>SUM(U336:U339)</f>
        <v>#VALUE!</v>
      </c>
    </row>
    <row r="342" ht="-1"/>
    <row r="344">
      <c r="A344" s="1" t="s">
        <v>0</v>
      </c>
      <c r="C344" s="1" t="s">
        <v>293</v>
      </c>
      <c r="E344" s="1" t="s">
        <v>2</v>
      </c>
      <c r="F344" s="2">
        <v>2467673658.28</v>
      </c>
    </row>
    <row r="345">
      <c r="A345" s="1" t="s">
        <v>3</v>
      </c>
      <c r="C345" s="1" t="s">
        <v>294</v>
      </c>
      <c r="E345" s="1" t="s">
        <v>5</v>
      </c>
      <c r="F345" s="2">
        <v>0</v>
      </c>
    </row>
    <row r="346">
      <c r="A346" s="1" t="s">
        <v>6</v>
      </c>
      <c r="C346" s="1" t="s">
        <v>295</v>
      </c>
      <c r="E346" s="1" t="s">
        <v>8</v>
      </c>
      <c r="F346" s="2">
        <v>0</v>
      </c>
    </row>
    <row r="347">
      <c r="A347" s="1" t="s">
        <v>9</v>
      </c>
      <c r="C347" s="3" t="s">
        <v>10</v>
      </c>
      <c r="E347" s="1" t="s">
        <v>11</v>
      </c>
      <c r="F347" s="2">
        <f>SUM(F344:F346)</f>
        <v>2467673658.28</v>
      </c>
    </row>
    <row r="348">
      <c r="A348" s="1" t="s">
        <v>12</v>
      </c>
      <c r="C348" s="1" t="s">
        <v>37</v>
      </c>
      <c r="E348" s="1" t="s">
        <v>14</v>
      </c>
      <c r="F348" s="2">
        <v>1584.3452</v>
      </c>
    </row>
    <row r="349">
      <c r="E349" s="1" t="s">
        <v>15</v>
      </c>
      <c r="F349" s="2">
        <v>10837132690.2287</v>
      </c>
    </row>
    <row r="351">
      <c r="A351" s="5" t="s">
        <v>38</v>
      </c>
      <c r="B351" s="5" t="s">
        <v>39</v>
      </c>
      <c r="C351" s="5" t="s">
        <v>40</v>
      </c>
      <c r="D351" s="5" t="s">
        <v>41</v>
      </c>
      <c r="E351" s="5" t="s">
        <v>42</v>
      </c>
      <c r="F351" s="5" t="s">
        <v>43</v>
      </c>
      <c r="G351" s="5" t="s">
        <v>44</v>
      </c>
      <c r="H351" s="5" t="s">
        <v>45</v>
      </c>
      <c r="I351" s="5" t="s">
        <v>46</v>
      </c>
      <c r="J351" s="5" t="s">
        <v>47</v>
      </c>
      <c r="K351" s="12" t="s">
        <v>48</v>
      </c>
      <c r="L351" s="12" t="s">
        <v>32</v>
      </c>
    </row>
    <row r="352">
      <c r="A352" s="7">
        <v>1</v>
      </c>
      <c r="B352" s="7" t="s">
        <v>296</v>
      </c>
      <c r="C352" s="7" t="s">
        <v>297</v>
      </c>
      <c r="D352" s="13" t="s">
        <v>298</v>
      </c>
      <c r="E352" s="9">
        <v>1000000000</v>
      </c>
      <c r="F352" s="14" t="s">
        <v>299</v>
      </c>
      <c r="G352" s="14" t="s">
        <v>300</v>
      </c>
      <c r="H352" s="9">
        <v>24590.1639344</v>
      </c>
      <c r="I352" s="7">
        <v>4.5</v>
      </c>
      <c r="J352" s="9">
        <v>122950.81967200001</v>
      </c>
      <c r="K352" s="9">
        <v>0</v>
      </c>
      <c r="L352" s="9">
        <v>9.22753304388</v>
      </c>
    </row>
    <row r="353">
      <c r="A353" s="1"/>
      <c r="B353" s="1" t="s">
        <v>36</v>
      </c>
      <c r="C353" s="1"/>
      <c r="D353" s="1"/>
      <c r="E353" s="10">
        <f>SUM(E352:E352)</f>
        <v>1000000000</v>
      </c>
      <c r="F353" s="1"/>
      <c r="G353" s="1"/>
      <c r="H353" s="1"/>
      <c r="I353" s="11"/>
      <c r="J353" s="1">
        <f>SUM(J352:J352)</f>
        <v>122950.81967200001</v>
      </c>
    </row>
    <row r="355" ht="-1"/>
    <row r="357">
      <c r="A357" s="1" t="s">
        <v>0</v>
      </c>
      <c r="C357" s="1" t="s">
        <v>293</v>
      </c>
      <c r="E357" s="1" t="s">
        <v>2</v>
      </c>
      <c r="F357" s="2">
        <v>2467673658.28</v>
      </c>
    </row>
    <row r="358">
      <c r="A358" s="1" t="s">
        <v>3</v>
      </c>
      <c r="C358" s="1" t="s">
        <v>294</v>
      </c>
      <c r="E358" s="1" t="s">
        <v>5</v>
      </c>
      <c r="F358" s="2">
        <v>0</v>
      </c>
    </row>
    <row r="359">
      <c r="A359" s="1" t="s">
        <v>6</v>
      </c>
      <c r="C359" s="1" t="s">
        <v>295</v>
      </c>
      <c r="E359" s="1" t="s">
        <v>8</v>
      </c>
      <c r="F359" s="2">
        <v>0</v>
      </c>
    </row>
    <row r="360">
      <c r="A360" s="1" t="s">
        <v>9</v>
      </c>
      <c r="C360" s="3" t="s">
        <v>10</v>
      </c>
      <c r="E360" s="1" t="s">
        <v>11</v>
      </c>
      <c r="F360" s="2">
        <f>SUM(F357:F359)</f>
        <v>2467673658.28</v>
      </c>
    </row>
    <row r="361">
      <c r="A361" s="1" t="s">
        <v>12</v>
      </c>
      <c r="C361" s="1" t="s">
        <v>94</v>
      </c>
      <c r="E361" s="1" t="s">
        <v>14</v>
      </c>
      <c r="F361" s="2">
        <v>1584.3452</v>
      </c>
    </row>
    <row r="362">
      <c r="E362" s="1" t="s">
        <v>15</v>
      </c>
      <c r="F362" s="2">
        <v>10837132690.2287</v>
      </c>
    </row>
    <row r="364">
      <c r="L364" s="4">
        <v>44193</v>
      </c>
      <c r="M364" s="4">
        <v>44190</v>
      </c>
      <c r="N364" s="4">
        <v>44186</v>
      </c>
    </row>
    <row r="365">
      <c r="A365" s="5" t="s">
        <v>16</v>
      </c>
      <c r="B365" s="5" t="s">
        <v>17</v>
      </c>
      <c r="C365" s="5" t="s">
        <v>57</v>
      </c>
      <c r="D365" s="5" t="s">
        <v>19</v>
      </c>
      <c r="E365" s="5" t="s">
        <v>20</v>
      </c>
      <c r="F365" s="5" t="s">
        <v>44</v>
      </c>
      <c r="G365" s="5" t="s">
        <v>45</v>
      </c>
      <c r="H365" s="5" t="s">
        <v>58</v>
      </c>
      <c r="I365" s="5" t="s">
        <v>22</v>
      </c>
      <c r="J365" s="5" t="s">
        <v>23</v>
      </c>
      <c r="K365" s="5" t="s">
        <v>24</v>
      </c>
      <c r="L365" s="5" t="s">
        <v>25</v>
      </c>
      <c r="M365" s="12" t="s">
        <v>24</v>
      </c>
      <c r="N365" s="12" t="s">
        <v>24</v>
      </c>
      <c r="O365" s="12" t="s">
        <v>26</v>
      </c>
      <c r="P365" s="12" t="s">
        <v>27</v>
      </c>
      <c r="Q365" s="12" t="s">
        <v>28</v>
      </c>
      <c r="R365" s="12" t="s">
        <v>29</v>
      </c>
      <c r="S365" s="12" t="s">
        <v>30</v>
      </c>
      <c r="T365" s="12" t="s">
        <v>31</v>
      </c>
      <c r="U365" s="12" t="s">
        <v>32</v>
      </c>
    </row>
    <row r="366">
      <c r="A366" s="7">
        <v>1</v>
      </c>
      <c r="B366" s="7" t="s">
        <v>105</v>
      </c>
      <c r="C366" s="7" t="s">
        <v>106</v>
      </c>
      <c r="D366" s="7" t="s">
        <v>107</v>
      </c>
      <c r="E366" s="8">
        <v>2200000000</v>
      </c>
      <c r="F366" s="14" t="s">
        <v>108</v>
      </c>
      <c r="G366" s="9">
        <v>17446.235</v>
      </c>
      <c r="H366" s="9">
        <v>348924.7</v>
      </c>
      <c r="I366" s="15">
        <v>100.47</v>
      </c>
      <c r="J366" s="9">
        <v>2210340000</v>
      </c>
      <c r="K366" s="7" t="s">
        <v>109</v>
      </c>
      <c r="L366" s="7" t="e">
        <f>=BDP(K366,K365)</f>
        <v>#VALUE!</v>
      </c>
      <c r="M366" s="7" t="e">
        <f>=BDH(K366,M365,M364)</f>
        <v>#VALUE!</v>
      </c>
      <c r="N366" s="7" t="e">
        <f>=BDH(K366,N365,N364)</f>
        <v>#VALUE!</v>
      </c>
      <c r="O366" s="7" t="e">
        <f>=(L366/M366)-1</f>
        <v>#VALUE!</v>
      </c>
      <c r="P366" s="7" t="e">
        <f>=(L366/N366)-1</f>
        <v>#VALUE!</v>
      </c>
      <c r="Q366" s="7" t="e">
        <f>=L366*E366/100</f>
        <v>#VALUE!</v>
      </c>
      <c r="R366" s="7" t="e">
        <f>=Q366-J366</f>
        <v>#VALUE!</v>
      </c>
      <c r="S366" s="7" t="e">
        <f>=(Q366/J366)-1</f>
        <v>#VALUE!</v>
      </c>
      <c r="T366" s="7" t="e">
        <f>=R366/J366</f>
        <v>#VALUE!</v>
      </c>
      <c r="U366" s="7" t="e">
        <f>=Q366/F362*100%</f>
        <v>#VALUE!</v>
      </c>
    </row>
    <row r="367">
      <c r="A367" s="1"/>
      <c r="B367" s="1"/>
      <c r="C367" s="1"/>
      <c r="D367" s="1" t="s">
        <v>36</v>
      </c>
      <c r="E367" s="10">
        <f>SUM(E366:E366)</f>
        <v>2200000000</v>
      </c>
      <c r="F367" s="1"/>
      <c r="G367" s="1"/>
      <c r="H367" s="1"/>
      <c r="I367" s="1"/>
      <c r="J367" s="11">
        <f>SUM(J366:J366)</f>
        <v>2210340000</v>
      </c>
      <c r="K367" s="1"/>
      <c r="L367" s="1"/>
      <c r="M367" s="1"/>
      <c r="N367" s="1"/>
      <c r="Q367" s="6" t="e">
        <f>SUM(Q366:Q366)</f>
        <v>#VALUE!</v>
      </c>
      <c r="R367" s="6" t="e">
        <f>SUM(R366:R366)</f>
        <v>#VALUE!</v>
      </c>
      <c r="T367" s="6">
        <f>R367/J367</f>
        <v>0</v>
      </c>
      <c r="U367" s="6" t="e">
        <f>SUM(U366:U366)</f>
        <v>#VALUE!</v>
      </c>
    </row>
    <row r="369" ht="-1"/>
    <row r="371">
      <c r="A371" s="1" t="s">
        <v>0</v>
      </c>
      <c r="C371" s="1" t="s">
        <v>301</v>
      </c>
      <c r="E371" s="1" t="s">
        <v>2</v>
      </c>
      <c r="F371" s="2">
        <v>3688103811</v>
      </c>
    </row>
    <row r="372">
      <c r="A372" s="1" t="s">
        <v>3</v>
      </c>
      <c r="C372" s="1" t="s">
        <v>302</v>
      </c>
      <c r="E372" s="1" t="s">
        <v>5</v>
      </c>
      <c r="F372" s="2">
        <v>0</v>
      </c>
    </row>
    <row r="373">
      <c r="A373" s="1" t="s">
        <v>6</v>
      </c>
      <c r="C373" s="1" t="s">
        <v>295</v>
      </c>
      <c r="E373" s="1" t="s">
        <v>8</v>
      </c>
      <c r="F373" s="2">
        <v>0</v>
      </c>
    </row>
    <row r="374">
      <c r="A374" s="1" t="s">
        <v>9</v>
      </c>
      <c r="C374" s="3" t="s">
        <v>10</v>
      </c>
      <c r="E374" s="1" t="s">
        <v>11</v>
      </c>
      <c r="F374" s="2">
        <f>SUM(F371:F373)</f>
        <v>3688103811</v>
      </c>
    </row>
    <row r="375">
      <c r="A375" s="1" t="s">
        <v>12</v>
      </c>
      <c r="C375" s="1" t="s">
        <v>56</v>
      </c>
      <c r="E375" s="1" t="s">
        <v>14</v>
      </c>
      <c r="F375" s="2">
        <v>1497.8009</v>
      </c>
    </row>
    <row r="376">
      <c r="E376" s="1" t="s">
        <v>15</v>
      </c>
      <c r="F376" s="2">
        <v>19271223111.289</v>
      </c>
    </row>
    <row r="378">
      <c r="L378" s="4">
        <v>44193</v>
      </c>
      <c r="M378" s="4">
        <v>44190</v>
      </c>
      <c r="N378" s="4">
        <v>44186</v>
      </c>
    </row>
    <row r="379">
      <c r="A379" s="5" t="s">
        <v>16</v>
      </c>
      <c r="B379" s="5" t="s">
        <v>17</v>
      </c>
      <c r="C379" s="5" t="s">
        <v>57</v>
      </c>
      <c r="D379" s="5" t="s">
        <v>19</v>
      </c>
      <c r="E379" s="5" t="s">
        <v>20</v>
      </c>
      <c r="F379" s="5" t="s">
        <v>44</v>
      </c>
      <c r="G379" s="5" t="s">
        <v>45</v>
      </c>
      <c r="H379" s="5" t="s">
        <v>58</v>
      </c>
      <c r="I379" s="5" t="s">
        <v>22</v>
      </c>
      <c r="J379" s="5" t="s">
        <v>23</v>
      </c>
      <c r="K379" s="5" t="s">
        <v>24</v>
      </c>
      <c r="L379" s="5" t="s">
        <v>25</v>
      </c>
      <c r="M379" s="12" t="s">
        <v>24</v>
      </c>
      <c r="N379" s="12" t="s">
        <v>24</v>
      </c>
      <c r="O379" s="12" t="s">
        <v>26</v>
      </c>
      <c r="P379" s="12" t="s">
        <v>27</v>
      </c>
      <c r="Q379" s="12" t="s">
        <v>28</v>
      </c>
      <c r="R379" s="12" t="s">
        <v>29</v>
      </c>
      <c r="S379" s="12" t="s">
        <v>30</v>
      </c>
      <c r="T379" s="12" t="s">
        <v>31</v>
      </c>
      <c r="U379" s="12" t="s">
        <v>32</v>
      </c>
    </row>
    <row r="380">
      <c r="A380" s="7">
        <v>1</v>
      </c>
      <c r="B380" s="7" t="s">
        <v>59</v>
      </c>
      <c r="C380" s="7" t="s">
        <v>60</v>
      </c>
      <c r="D380" s="7" t="s">
        <v>61</v>
      </c>
      <c r="E380" s="8">
        <v>4500000000</v>
      </c>
      <c r="F380" s="14" t="s">
        <v>62</v>
      </c>
      <c r="G380" s="9">
        <v>67255.43</v>
      </c>
      <c r="H380" s="9">
        <v>1345108.6</v>
      </c>
      <c r="I380" s="15">
        <v>104.68343749</v>
      </c>
      <c r="J380" s="9">
        <v>4710754687.05</v>
      </c>
      <c r="K380" s="7" t="s">
        <v>63</v>
      </c>
      <c r="L380" s="7" t="e">
        <f>=BDP(K380,K379)</f>
        <v>#VALUE!</v>
      </c>
      <c r="M380" s="7" t="e">
        <f>=BDH(K380,M379,M378)</f>
        <v>#VALUE!</v>
      </c>
      <c r="N380" s="7" t="e">
        <f>=BDH(K380,N379,N378)</f>
        <v>#VALUE!</v>
      </c>
      <c r="O380" s="7" t="e">
        <f>=(L380/M380)-1</f>
        <v>#VALUE!</v>
      </c>
      <c r="P380" s="7" t="e">
        <f>=(L380/N380)-1</f>
        <v>#VALUE!</v>
      </c>
      <c r="Q380" s="7" t="e">
        <f>=L380*E380/100</f>
        <v>#VALUE!</v>
      </c>
      <c r="R380" s="7" t="e">
        <f>=Q380-J380</f>
        <v>#VALUE!</v>
      </c>
      <c r="S380" s="7" t="e">
        <f>=(Q380/J380)-1</f>
        <v>#VALUE!</v>
      </c>
      <c r="T380" s="7" t="e">
        <f>=R380/J380</f>
        <v>#VALUE!</v>
      </c>
      <c r="U380" s="7" t="e">
        <f>=Q380/F376*100%</f>
        <v>#VALUE!</v>
      </c>
    </row>
    <row r="381">
      <c r="A381" s="1"/>
      <c r="B381" s="1"/>
      <c r="C381" s="1"/>
      <c r="D381" s="1" t="s">
        <v>36</v>
      </c>
      <c r="E381" s="10">
        <f>SUM(E380:E380)</f>
        <v>4500000000</v>
      </c>
      <c r="F381" s="1"/>
      <c r="G381" s="1"/>
      <c r="H381" s="1"/>
      <c r="I381" s="1"/>
      <c r="J381" s="11">
        <f>SUM(J380:J380)</f>
        <v>4710754687.05</v>
      </c>
      <c r="K381" s="1"/>
      <c r="L381" s="1"/>
      <c r="M381" s="1"/>
      <c r="N381" s="1"/>
      <c r="Q381" s="6" t="e">
        <f>SUM(Q380:Q380)</f>
        <v>#VALUE!</v>
      </c>
      <c r="R381" s="6" t="e">
        <f>SUM(R380:R380)</f>
        <v>#VALUE!</v>
      </c>
      <c r="T381" s="6">
        <f>R381/J381</f>
        <v>0</v>
      </c>
      <c r="U381" s="6" t="e">
        <f>SUM(U380:U380)</f>
        <v>#VALUE!</v>
      </c>
    </row>
    <row r="383" ht="-1"/>
    <row r="385">
      <c r="A385" s="1" t="s">
        <v>0</v>
      </c>
      <c r="C385" s="1" t="s">
        <v>301</v>
      </c>
      <c r="E385" s="1" t="s">
        <v>2</v>
      </c>
      <c r="F385" s="2">
        <v>3688103811</v>
      </c>
    </row>
    <row r="386">
      <c r="A386" s="1" t="s">
        <v>3</v>
      </c>
      <c r="C386" s="1" t="s">
        <v>302</v>
      </c>
      <c r="E386" s="1" t="s">
        <v>5</v>
      </c>
      <c r="F386" s="2">
        <v>0</v>
      </c>
    </row>
    <row r="387">
      <c r="A387" s="1" t="s">
        <v>6</v>
      </c>
      <c r="C387" s="1" t="s">
        <v>295</v>
      </c>
      <c r="E387" s="1" t="s">
        <v>8</v>
      </c>
      <c r="F387" s="2">
        <v>0</v>
      </c>
    </row>
    <row r="388">
      <c r="A388" s="1" t="s">
        <v>9</v>
      </c>
      <c r="C388" s="3" t="s">
        <v>10</v>
      </c>
      <c r="E388" s="1" t="s">
        <v>11</v>
      </c>
      <c r="F388" s="2">
        <f>SUM(F385:F387)</f>
        <v>3688103811</v>
      </c>
    </row>
    <row r="389">
      <c r="A389" s="1" t="s">
        <v>12</v>
      </c>
      <c r="C389" s="1" t="s">
        <v>227</v>
      </c>
      <c r="E389" s="1" t="s">
        <v>14</v>
      </c>
      <c r="F389" s="2">
        <v>1497.8009</v>
      </c>
    </row>
    <row r="390">
      <c r="E390" s="1" t="s">
        <v>15</v>
      </c>
      <c r="F390" s="2">
        <v>19271223111.289</v>
      </c>
    </row>
    <row r="392">
      <c r="L392" s="4">
        <v>44193</v>
      </c>
      <c r="M392" s="4">
        <v>44190</v>
      </c>
      <c r="N392" s="4">
        <v>44186</v>
      </c>
    </row>
    <row r="393">
      <c r="A393" s="5" t="s">
        <v>16</v>
      </c>
      <c r="B393" s="5" t="s">
        <v>17</v>
      </c>
      <c r="C393" s="5" t="s">
        <v>57</v>
      </c>
      <c r="D393" s="5" t="s">
        <v>19</v>
      </c>
      <c r="E393" s="5" t="s">
        <v>20</v>
      </c>
      <c r="F393" s="5" t="s">
        <v>44</v>
      </c>
      <c r="G393" s="5" t="s">
        <v>45</v>
      </c>
      <c r="H393" s="5" t="s">
        <v>58</v>
      </c>
      <c r="I393" s="5" t="s">
        <v>22</v>
      </c>
      <c r="J393" s="5" t="s">
        <v>23</v>
      </c>
      <c r="K393" s="5" t="s">
        <v>24</v>
      </c>
      <c r="L393" s="5" t="s">
        <v>25</v>
      </c>
      <c r="M393" s="12" t="s">
        <v>24</v>
      </c>
      <c r="N393" s="12" t="s">
        <v>24</v>
      </c>
      <c r="O393" s="12" t="s">
        <v>26</v>
      </c>
      <c r="P393" s="12" t="s">
        <v>27</v>
      </c>
      <c r="Q393" s="12" t="s">
        <v>28</v>
      </c>
      <c r="R393" s="12" t="s">
        <v>29</v>
      </c>
      <c r="S393" s="12" t="s">
        <v>30</v>
      </c>
      <c r="T393" s="12" t="s">
        <v>31</v>
      </c>
      <c r="U393" s="12" t="s">
        <v>32</v>
      </c>
    </row>
    <row r="394">
      <c r="A394" s="7">
        <v>1</v>
      </c>
      <c r="B394" s="7" t="s">
        <v>250</v>
      </c>
      <c r="C394" s="7" t="s">
        <v>251</v>
      </c>
      <c r="D394" s="7" t="s">
        <v>252</v>
      </c>
      <c r="E394" s="8">
        <v>600000000</v>
      </c>
      <c r="F394" s="14" t="s">
        <v>253</v>
      </c>
      <c r="G394" s="9">
        <v>7166.6666666500005</v>
      </c>
      <c r="H394" s="9">
        <v>143333.333333</v>
      </c>
      <c r="I394" s="15">
        <v>102.20909083</v>
      </c>
      <c r="J394" s="9">
        <v>613254544.9799999</v>
      </c>
      <c r="K394" s="7" t="s">
        <v>254</v>
      </c>
      <c r="L394" s="7" t="e">
        <f>=BDP(K394,K393)</f>
        <v>#VALUE!</v>
      </c>
      <c r="M394" s="7" t="e">
        <f>=BDH(K394,M393,M392)</f>
        <v>#VALUE!</v>
      </c>
      <c r="N394" s="7" t="e">
        <f>=BDH(K394,N393,N392)</f>
        <v>#VALUE!</v>
      </c>
      <c r="O394" s="7" t="e">
        <f>=(L394/M394)-1</f>
        <v>#VALUE!</v>
      </c>
      <c r="P394" s="7" t="e">
        <f>=(L394/N394)-1</f>
        <v>#VALUE!</v>
      </c>
      <c r="Q394" s="7" t="e">
        <f>=L394*E394/100</f>
        <v>#VALUE!</v>
      </c>
      <c r="R394" s="7" t="e">
        <f>=Q394-J394</f>
        <v>#VALUE!</v>
      </c>
      <c r="S394" s="7" t="e">
        <f>=(Q394/J394)-1</f>
        <v>#VALUE!</v>
      </c>
      <c r="T394" s="7" t="e">
        <f>=R394/J394</f>
        <v>#VALUE!</v>
      </c>
      <c r="U394" s="7" t="e">
        <f>=Q394/F390*100%</f>
        <v>#VALUE!</v>
      </c>
    </row>
    <row r="395">
      <c r="A395" s="7">
        <v>2</v>
      </c>
      <c r="B395" s="7" t="s">
        <v>255</v>
      </c>
      <c r="C395" s="7" t="s">
        <v>256</v>
      </c>
      <c r="D395" s="7" t="s">
        <v>257</v>
      </c>
      <c r="E395" s="8">
        <v>1700000000</v>
      </c>
      <c r="F395" s="14" t="s">
        <v>258</v>
      </c>
      <c r="G395" s="9">
        <v>18298.6111111</v>
      </c>
      <c r="H395" s="9">
        <v>365972.222222</v>
      </c>
      <c r="I395" s="15">
        <v>101.14</v>
      </c>
      <c r="J395" s="9">
        <v>1719380000</v>
      </c>
      <c r="K395" s="7" t="s">
        <v>259</v>
      </c>
      <c r="L395" s="7" t="e">
        <f>=BDP(K395,K393)</f>
        <v>#VALUE!</v>
      </c>
      <c r="M395" s="7" t="e">
        <f>=BDH(K395,M393,M392)</f>
        <v>#VALUE!</v>
      </c>
      <c r="N395" s="7" t="e">
        <f>=BDH(K395,N393,N392)</f>
        <v>#VALUE!</v>
      </c>
      <c r="O395" s="7" t="e">
        <f>=(L395/M395)-1</f>
        <v>#VALUE!</v>
      </c>
      <c r="P395" s="7" t="e">
        <f>=(L395/N395)-1</f>
        <v>#VALUE!</v>
      </c>
      <c r="Q395" s="7" t="e">
        <f>=L395*E395/100</f>
        <v>#VALUE!</v>
      </c>
      <c r="R395" s="7" t="e">
        <f>=Q395-J395</f>
        <v>#VALUE!</v>
      </c>
      <c r="S395" s="7" t="e">
        <f>=(Q395/J395)-1</f>
        <v>#VALUE!</v>
      </c>
      <c r="T395" s="7" t="e">
        <f>=R395/J395</f>
        <v>#VALUE!</v>
      </c>
      <c r="U395" s="7" t="e">
        <f>=Q395/F390*100%</f>
        <v>#VALUE!</v>
      </c>
    </row>
    <row r="396">
      <c r="A396" s="7">
        <v>3</v>
      </c>
      <c r="B396" s="7" t="s">
        <v>228</v>
      </c>
      <c r="C396" s="7" t="s">
        <v>229</v>
      </c>
      <c r="D396" s="7" t="s">
        <v>230</v>
      </c>
      <c r="E396" s="8">
        <v>800000000</v>
      </c>
      <c r="F396" s="14" t="s">
        <v>231</v>
      </c>
      <c r="G396" s="9">
        <v>10666.666666650002</v>
      </c>
      <c r="H396" s="9">
        <v>213333.333333</v>
      </c>
      <c r="I396" s="15">
        <v>102.6</v>
      </c>
      <c r="J396" s="9">
        <v>820800000</v>
      </c>
      <c r="K396" s="7" t="s">
        <v>232</v>
      </c>
      <c r="L396" s="7" t="e">
        <f>=BDP(K396,K393)</f>
        <v>#VALUE!</v>
      </c>
      <c r="M396" s="7" t="e">
        <f>=BDH(K396,M393,M392)</f>
        <v>#VALUE!</v>
      </c>
      <c r="N396" s="7" t="e">
        <f>=BDH(K396,N393,N392)</f>
        <v>#VALUE!</v>
      </c>
      <c r="O396" s="7" t="e">
        <f>=(L396/M396)-1</f>
        <v>#VALUE!</v>
      </c>
      <c r="P396" s="7" t="e">
        <f>=(L396/N396)-1</f>
        <v>#VALUE!</v>
      </c>
      <c r="Q396" s="7" t="e">
        <f>=L396*E396/100</f>
        <v>#VALUE!</v>
      </c>
      <c r="R396" s="7" t="e">
        <f>=Q396-J396</f>
        <v>#VALUE!</v>
      </c>
      <c r="S396" s="7" t="e">
        <f>=(Q396/J396)-1</f>
        <v>#VALUE!</v>
      </c>
      <c r="T396" s="7" t="e">
        <f>=R396/J396</f>
        <v>#VALUE!</v>
      </c>
      <c r="U396" s="7" t="e">
        <f>=Q396/F390*100%</f>
        <v>#VALUE!</v>
      </c>
    </row>
    <row r="397">
      <c r="A397" s="7">
        <v>4</v>
      </c>
      <c r="B397" s="7" t="s">
        <v>280</v>
      </c>
      <c r="C397" s="7" t="s">
        <v>281</v>
      </c>
      <c r="D397" s="7" t="s">
        <v>282</v>
      </c>
      <c r="E397" s="8">
        <v>1100000000</v>
      </c>
      <c r="F397" s="14" t="s">
        <v>283</v>
      </c>
      <c r="G397" s="9">
        <v>12451.388888899999</v>
      </c>
      <c r="H397" s="9">
        <v>249027.777778</v>
      </c>
      <c r="I397" s="15">
        <v>101.66</v>
      </c>
      <c r="J397" s="9">
        <v>1118260000</v>
      </c>
      <c r="K397" s="7" t="s">
        <v>284</v>
      </c>
      <c r="L397" s="7" t="e">
        <f>=BDP(K397,K393)</f>
        <v>#VALUE!</v>
      </c>
      <c r="M397" s="7" t="e">
        <f>=BDH(K397,M393,M392)</f>
        <v>#VALUE!</v>
      </c>
      <c r="N397" s="7" t="e">
        <f>=BDH(K397,N393,N392)</f>
        <v>#VALUE!</v>
      </c>
      <c r="O397" s="7" t="e">
        <f>=(L397/M397)-1</f>
        <v>#VALUE!</v>
      </c>
      <c r="P397" s="7" t="e">
        <f>=(L397/N397)-1</f>
        <v>#VALUE!</v>
      </c>
      <c r="Q397" s="7" t="e">
        <f>=L397*E397/100</f>
        <v>#VALUE!</v>
      </c>
      <c r="R397" s="7" t="e">
        <f>=Q397-J397</f>
        <v>#VALUE!</v>
      </c>
      <c r="S397" s="7" t="e">
        <f>=(Q397/J397)-1</f>
        <v>#VALUE!</v>
      </c>
      <c r="T397" s="7" t="e">
        <f>=R397/J397</f>
        <v>#VALUE!</v>
      </c>
      <c r="U397" s="7" t="e">
        <f>=Q397/F390*100%</f>
        <v>#VALUE!</v>
      </c>
    </row>
    <row r="398">
      <c r="A398" s="1"/>
      <c r="B398" s="1"/>
      <c r="C398" s="1"/>
      <c r="D398" s="1" t="s">
        <v>36</v>
      </c>
      <c r="E398" s="10">
        <f>SUM(E394:E397)</f>
        <v>4200000000</v>
      </c>
      <c r="F398" s="1"/>
      <c r="G398" s="1"/>
      <c r="H398" s="1"/>
      <c r="I398" s="1"/>
      <c r="J398" s="11">
        <f>SUM(J394:J397)</f>
        <v>4271694544.98</v>
      </c>
      <c r="K398" s="1"/>
      <c r="L398" s="1"/>
      <c r="M398" s="1"/>
      <c r="N398" s="1"/>
      <c r="Q398" s="6" t="e">
        <f>SUM(Q394:Q397)</f>
        <v>#VALUE!</v>
      </c>
      <c r="R398" s="6" t="e">
        <f>SUM(R394:R397)</f>
        <v>#VALUE!</v>
      </c>
      <c r="T398" s="6">
        <f>R398/J398</f>
        <v>0</v>
      </c>
      <c r="U398" s="6" t="e">
        <f>SUM(U394:U397)</f>
        <v>#VALUE!</v>
      </c>
    </row>
    <row r="400" ht="-1"/>
    <row r="402">
      <c r="A402" s="1" t="s">
        <v>0</v>
      </c>
      <c r="C402" s="1" t="s">
        <v>301</v>
      </c>
      <c r="E402" s="1" t="s">
        <v>2</v>
      </c>
      <c r="F402" s="2">
        <v>3688103811</v>
      </c>
    </row>
    <row r="403">
      <c r="A403" s="1" t="s">
        <v>3</v>
      </c>
      <c r="C403" s="1" t="s">
        <v>302</v>
      </c>
      <c r="E403" s="1" t="s">
        <v>5</v>
      </c>
      <c r="F403" s="2">
        <v>0</v>
      </c>
    </row>
    <row r="404">
      <c r="A404" s="1" t="s">
        <v>6</v>
      </c>
      <c r="C404" s="1" t="s">
        <v>295</v>
      </c>
      <c r="E404" s="1" t="s">
        <v>8</v>
      </c>
      <c r="F404" s="2">
        <v>0</v>
      </c>
    </row>
    <row r="405">
      <c r="A405" s="1" t="s">
        <v>9</v>
      </c>
      <c r="C405" s="3" t="s">
        <v>10</v>
      </c>
      <c r="E405" s="1" t="s">
        <v>11</v>
      </c>
      <c r="F405" s="2">
        <f>SUM(F402:F404)</f>
        <v>3688103811</v>
      </c>
    </row>
    <row r="406">
      <c r="A406" s="1" t="s">
        <v>12</v>
      </c>
      <c r="C406" s="1" t="s">
        <v>37</v>
      </c>
      <c r="E406" s="1" t="s">
        <v>14</v>
      </c>
      <c r="F406" s="2">
        <v>1497.8009</v>
      </c>
    </row>
    <row r="407">
      <c r="E407" s="1" t="s">
        <v>15</v>
      </c>
      <c r="F407" s="2">
        <v>19271223111.289</v>
      </c>
    </row>
    <row r="409">
      <c r="A409" s="5" t="s">
        <v>38</v>
      </c>
      <c r="B409" s="5" t="s">
        <v>39</v>
      </c>
      <c r="C409" s="5" t="s">
        <v>40</v>
      </c>
      <c r="D409" s="5" t="s">
        <v>41</v>
      </c>
      <c r="E409" s="5" t="s">
        <v>42</v>
      </c>
      <c r="F409" s="5" t="s">
        <v>43</v>
      </c>
      <c r="G409" s="5" t="s">
        <v>44</v>
      </c>
      <c r="H409" s="5" t="s">
        <v>45</v>
      </c>
      <c r="I409" s="5" t="s">
        <v>46</v>
      </c>
      <c r="J409" s="5" t="s">
        <v>47</v>
      </c>
      <c r="K409" s="12" t="s">
        <v>48</v>
      </c>
      <c r="L409" s="12" t="s">
        <v>32</v>
      </c>
    </row>
    <row r="410">
      <c r="A410" s="7">
        <v>1</v>
      </c>
      <c r="B410" s="7" t="s">
        <v>296</v>
      </c>
      <c r="C410" s="7" t="s">
        <v>297</v>
      </c>
      <c r="D410" s="13" t="s">
        <v>298</v>
      </c>
      <c r="E410" s="9">
        <v>1700000000</v>
      </c>
      <c r="F410" s="14" t="s">
        <v>299</v>
      </c>
      <c r="G410" s="14" t="s">
        <v>300</v>
      </c>
      <c r="H410" s="9">
        <v>41803.278688599996</v>
      </c>
      <c r="I410" s="7">
        <v>4.5</v>
      </c>
      <c r="J410" s="9">
        <v>209016.39344299998</v>
      </c>
      <c r="K410" s="9">
        <v>0</v>
      </c>
      <c r="L410" s="9">
        <v>8.821443196328</v>
      </c>
    </row>
    <row r="411">
      <c r="A411" s="1"/>
      <c r="B411" s="1" t="s">
        <v>36</v>
      </c>
      <c r="C411" s="1"/>
      <c r="D411" s="1"/>
      <c r="E411" s="10">
        <f>SUM(E410:E410)</f>
        <v>1700000000</v>
      </c>
      <c r="F411" s="1"/>
      <c r="G411" s="1"/>
      <c r="H411" s="1"/>
      <c r="I411" s="11"/>
      <c r="J411" s="1">
        <f>SUM(J410:J410)</f>
        <v>209016.39344299998</v>
      </c>
    </row>
    <row r="413" ht="-1"/>
    <row r="415">
      <c r="A415" s="1" t="s">
        <v>0</v>
      </c>
      <c r="C415" s="1" t="s">
        <v>301</v>
      </c>
      <c r="E415" s="1" t="s">
        <v>2</v>
      </c>
      <c r="F415" s="2">
        <v>3688103811</v>
      </c>
    </row>
    <row r="416">
      <c r="A416" s="1" t="s">
        <v>3</v>
      </c>
      <c r="C416" s="1" t="s">
        <v>302</v>
      </c>
      <c r="E416" s="1" t="s">
        <v>5</v>
      </c>
      <c r="F416" s="2">
        <v>0</v>
      </c>
    </row>
    <row r="417">
      <c r="A417" s="1" t="s">
        <v>6</v>
      </c>
      <c r="C417" s="1" t="s">
        <v>295</v>
      </c>
      <c r="E417" s="1" t="s">
        <v>8</v>
      </c>
      <c r="F417" s="2">
        <v>0</v>
      </c>
    </row>
    <row r="418">
      <c r="A418" s="1" t="s">
        <v>9</v>
      </c>
      <c r="C418" s="3" t="s">
        <v>10</v>
      </c>
      <c r="E418" s="1" t="s">
        <v>11</v>
      </c>
      <c r="F418" s="2">
        <f>SUM(F415:F417)</f>
        <v>3688103811</v>
      </c>
    </row>
    <row r="419">
      <c r="A419" s="1" t="s">
        <v>12</v>
      </c>
      <c r="C419" s="1" t="s">
        <v>94</v>
      </c>
      <c r="E419" s="1" t="s">
        <v>14</v>
      </c>
      <c r="F419" s="2">
        <v>1497.8009</v>
      </c>
    </row>
    <row r="420">
      <c r="E420" s="1" t="s">
        <v>15</v>
      </c>
      <c r="F420" s="2">
        <v>19271223111.289</v>
      </c>
    </row>
    <row r="422">
      <c r="L422" s="4">
        <v>44193</v>
      </c>
      <c r="M422" s="4">
        <v>44190</v>
      </c>
      <c r="N422" s="4">
        <v>44186</v>
      </c>
    </row>
    <row r="423">
      <c r="A423" s="5" t="s">
        <v>16</v>
      </c>
      <c r="B423" s="5" t="s">
        <v>17</v>
      </c>
      <c r="C423" s="5" t="s">
        <v>57</v>
      </c>
      <c r="D423" s="5" t="s">
        <v>19</v>
      </c>
      <c r="E423" s="5" t="s">
        <v>20</v>
      </c>
      <c r="F423" s="5" t="s">
        <v>44</v>
      </c>
      <c r="G423" s="5" t="s">
        <v>45</v>
      </c>
      <c r="H423" s="5" t="s">
        <v>58</v>
      </c>
      <c r="I423" s="5" t="s">
        <v>22</v>
      </c>
      <c r="J423" s="5" t="s">
        <v>23</v>
      </c>
      <c r="K423" s="5" t="s">
        <v>24</v>
      </c>
      <c r="L423" s="5" t="s">
        <v>25</v>
      </c>
      <c r="M423" s="12" t="s">
        <v>24</v>
      </c>
      <c r="N423" s="12" t="s">
        <v>24</v>
      </c>
      <c r="O423" s="12" t="s">
        <v>26</v>
      </c>
      <c r="P423" s="12" t="s">
        <v>27</v>
      </c>
      <c r="Q423" s="12" t="s">
        <v>28</v>
      </c>
      <c r="R423" s="12" t="s">
        <v>29</v>
      </c>
      <c r="S423" s="12" t="s">
        <v>30</v>
      </c>
      <c r="T423" s="12" t="s">
        <v>31</v>
      </c>
      <c r="U423" s="12" t="s">
        <v>32</v>
      </c>
    </row>
    <row r="424">
      <c r="A424" s="7">
        <v>1</v>
      </c>
      <c r="B424" s="7" t="s">
        <v>105</v>
      </c>
      <c r="C424" s="7" t="s">
        <v>106</v>
      </c>
      <c r="D424" s="7" t="s">
        <v>107</v>
      </c>
      <c r="E424" s="8">
        <v>1600000000</v>
      </c>
      <c r="F424" s="14" t="s">
        <v>108</v>
      </c>
      <c r="G424" s="9">
        <v>12688.17</v>
      </c>
      <c r="H424" s="9">
        <v>253763.4</v>
      </c>
      <c r="I424" s="15">
        <v>100.28426472</v>
      </c>
      <c r="J424" s="9">
        <v>1604548235.52</v>
      </c>
      <c r="K424" s="7" t="s">
        <v>109</v>
      </c>
      <c r="L424" s="7" t="e">
        <f>=BDP(K424,K423)</f>
        <v>#VALUE!</v>
      </c>
      <c r="M424" s="7" t="e">
        <f>=BDH(K424,M423,M422)</f>
        <v>#VALUE!</v>
      </c>
      <c r="N424" s="7" t="e">
        <f>=BDH(K424,N423,N422)</f>
        <v>#VALUE!</v>
      </c>
      <c r="O424" s="7" t="e">
        <f>=(L424/M424)-1</f>
        <v>#VALUE!</v>
      </c>
      <c r="P424" s="7" t="e">
        <f>=(L424/N424)-1</f>
        <v>#VALUE!</v>
      </c>
      <c r="Q424" s="7" t="e">
        <f>=L424*E424/100</f>
        <v>#VALUE!</v>
      </c>
      <c r="R424" s="7" t="e">
        <f>=Q424-J424</f>
        <v>#VALUE!</v>
      </c>
      <c r="S424" s="7" t="e">
        <f>=(Q424/J424)-1</f>
        <v>#VALUE!</v>
      </c>
      <c r="T424" s="7" t="e">
        <f>=R424/J424</f>
        <v>#VALUE!</v>
      </c>
      <c r="U424" s="7" t="e">
        <f>=Q424/F420*100%</f>
        <v>#VALUE!</v>
      </c>
    </row>
    <row r="425">
      <c r="A425" s="7">
        <v>2</v>
      </c>
      <c r="B425" s="7" t="s">
        <v>105</v>
      </c>
      <c r="C425" s="7" t="s">
        <v>106</v>
      </c>
      <c r="D425" s="7" t="s">
        <v>107</v>
      </c>
      <c r="E425" s="8">
        <v>2000000000</v>
      </c>
      <c r="F425" s="14" t="s">
        <v>108</v>
      </c>
      <c r="G425" s="9">
        <v>15860.215</v>
      </c>
      <c r="H425" s="9">
        <v>317204.3</v>
      </c>
      <c r="I425" s="15">
        <v>100.28426472</v>
      </c>
      <c r="J425" s="9">
        <v>2005685294.4</v>
      </c>
      <c r="K425" s="7" t="s">
        <v>109</v>
      </c>
      <c r="L425" s="7" t="e">
        <f>=BDP(K425,K423)</f>
        <v>#VALUE!</v>
      </c>
      <c r="M425" s="7" t="e">
        <f>=BDH(K425,M423,M422)</f>
        <v>#VALUE!</v>
      </c>
      <c r="N425" s="7" t="e">
        <f>=BDH(K425,N423,N422)</f>
        <v>#VALUE!</v>
      </c>
      <c r="O425" s="7" t="e">
        <f>=(L425/M425)-1</f>
        <v>#VALUE!</v>
      </c>
      <c r="P425" s="7" t="e">
        <f>=(L425/N425)-1</f>
        <v>#VALUE!</v>
      </c>
      <c r="Q425" s="7" t="e">
        <f>=L425*E425/100</f>
        <v>#VALUE!</v>
      </c>
      <c r="R425" s="7" t="e">
        <f>=Q425-J425</f>
        <v>#VALUE!</v>
      </c>
      <c r="S425" s="7" t="e">
        <f>=(Q425/J425)-1</f>
        <v>#VALUE!</v>
      </c>
      <c r="T425" s="7" t="e">
        <f>=R425/J425</f>
        <v>#VALUE!</v>
      </c>
      <c r="U425" s="7" t="e">
        <f>=Q425/F420*100%</f>
        <v>#VALUE!</v>
      </c>
    </row>
    <row r="426">
      <c r="A426" s="7">
        <v>3</v>
      </c>
      <c r="B426" s="7" t="s">
        <v>105</v>
      </c>
      <c r="C426" s="7" t="s">
        <v>106</v>
      </c>
      <c r="D426" s="7" t="s">
        <v>107</v>
      </c>
      <c r="E426" s="8">
        <v>300000000</v>
      </c>
      <c r="F426" s="14" t="s">
        <v>108</v>
      </c>
      <c r="G426" s="9">
        <v>2379.03</v>
      </c>
      <c r="H426" s="9">
        <v>47580.6</v>
      </c>
      <c r="I426" s="15">
        <v>100.28426472</v>
      </c>
      <c r="J426" s="9">
        <v>300852794.16</v>
      </c>
      <c r="K426" s="7" t="s">
        <v>109</v>
      </c>
      <c r="L426" s="7" t="e">
        <f>=BDP(K426,K423)</f>
        <v>#VALUE!</v>
      </c>
      <c r="M426" s="7" t="e">
        <f>=BDH(K426,M423,M422)</f>
        <v>#VALUE!</v>
      </c>
      <c r="N426" s="7" t="e">
        <f>=BDH(K426,N423,N422)</f>
        <v>#VALUE!</v>
      </c>
      <c r="O426" s="7" t="e">
        <f>=(L426/M426)-1</f>
        <v>#VALUE!</v>
      </c>
      <c r="P426" s="7" t="e">
        <f>=(L426/N426)-1</f>
        <v>#VALUE!</v>
      </c>
      <c r="Q426" s="7" t="e">
        <f>=L426*E426/100</f>
        <v>#VALUE!</v>
      </c>
      <c r="R426" s="7" t="e">
        <f>=Q426-J426</f>
        <v>#VALUE!</v>
      </c>
      <c r="S426" s="7" t="e">
        <f>=(Q426/J426)-1</f>
        <v>#VALUE!</v>
      </c>
      <c r="T426" s="7" t="e">
        <f>=R426/J426</f>
        <v>#VALUE!</v>
      </c>
      <c r="U426" s="7" t="e">
        <f>=Q426/F420*100%</f>
        <v>#VALUE!</v>
      </c>
    </row>
    <row r="427">
      <c r="A427" s="1"/>
      <c r="B427" s="1"/>
      <c r="C427" s="1"/>
      <c r="D427" s="1" t="s">
        <v>36</v>
      </c>
      <c r="E427" s="10">
        <f>SUM(E424:E426)</f>
        <v>3900000000</v>
      </c>
      <c r="F427" s="1"/>
      <c r="G427" s="1"/>
      <c r="H427" s="1"/>
      <c r="I427" s="1"/>
      <c r="J427" s="11">
        <f>SUM(J424:J426)</f>
        <v>3911086324.08</v>
      </c>
      <c r="K427" s="1"/>
      <c r="L427" s="1"/>
      <c r="M427" s="1"/>
      <c r="N427" s="1"/>
      <c r="Q427" s="6" t="e">
        <f>SUM(Q424:Q426)</f>
        <v>#VALUE!</v>
      </c>
      <c r="R427" s="6" t="e">
        <f>SUM(R424:R426)</f>
        <v>#VALUE!</v>
      </c>
      <c r="T427" s="6">
        <f>R427/J427</f>
        <v>0</v>
      </c>
      <c r="U427" s="6" t="e">
        <f>SUM(U424:U426)</f>
        <v>#VALUE!</v>
      </c>
    </row>
    <row r="429" ht="-1"/>
    <row r="431">
      <c r="A431" s="1" t="s">
        <v>0</v>
      </c>
      <c r="C431" s="1" t="s">
        <v>303</v>
      </c>
      <c r="E431" s="1" t="s">
        <v>2</v>
      </c>
      <c r="F431" s="2">
        <v>292309051.34</v>
      </c>
    </row>
    <row r="432">
      <c r="A432" s="1" t="s">
        <v>3</v>
      </c>
      <c r="C432" s="1" t="s">
        <v>304</v>
      </c>
      <c r="E432" s="1" t="s">
        <v>5</v>
      </c>
      <c r="F432" s="2">
        <v>0</v>
      </c>
    </row>
    <row r="433">
      <c r="A433" s="1" t="s">
        <v>6</v>
      </c>
      <c r="C433" s="1" t="s">
        <v>292</v>
      </c>
      <c r="E433" s="1" t="s">
        <v>8</v>
      </c>
      <c r="F433" s="2">
        <v>0</v>
      </c>
    </row>
    <row r="434">
      <c r="A434" s="1" t="s">
        <v>9</v>
      </c>
      <c r="C434" s="3" t="s">
        <v>10</v>
      </c>
      <c r="E434" s="1" t="s">
        <v>11</v>
      </c>
      <c r="F434" s="2">
        <f>SUM(F431:F433)</f>
        <v>292309051.34</v>
      </c>
    </row>
    <row r="435">
      <c r="A435" s="1" t="s">
        <v>12</v>
      </c>
      <c r="C435" s="1" t="s">
        <v>13</v>
      </c>
      <c r="E435" s="1" t="s">
        <v>14</v>
      </c>
      <c r="F435" s="2">
        <v>738.9842</v>
      </c>
    </row>
    <row r="436">
      <c r="E436" s="1" t="s">
        <v>15</v>
      </c>
      <c r="F436" s="2">
        <v>18476082634.7281</v>
      </c>
    </row>
    <row r="438">
      <c r="K438" s="4">
        <v>44193</v>
      </c>
      <c r="L438" s="4">
        <v>44190</v>
      </c>
      <c r="M438" s="4">
        <v>44186</v>
      </c>
    </row>
    <row r="439">
      <c r="A439" s="5" t="s">
        <v>16</v>
      </c>
      <c r="B439" s="5" t="s">
        <v>17</v>
      </c>
      <c r="C439" s="5" t="s">
        <v>18</v>
      </c>
      <c r="D439" s="5" t="s">
        <v>19</v>
      </c>
      <c r="E439" s="5" t="s">
        <v>20</v>
      </c>
      <c r="F439" s="5" t="s">
        <v>17</v>
      </c>
      <c r="G439" s="5" t="s">
        <v>21</v>
      </c>
      <c r="H439" s="5" t="s">
        <v>22</v>
      </c>
      <c r="I439" s="5" t="s">
        <v>23</v>
      </c>
      <c r="J439" s="5" t="s">
        <v>24</v>
      </c>
      <c r="K439" s="5" t="s">
        <v>25</v>
      </c>
      <c r="L439" s="5" t="s">
        <v>24</v>
      </c>
      <c r="M439" s="5" t="s">
        <v>24</v>
      </c>
      <c r="N439" s="5" t="s">
        <v>26</v>
      </c>
      <c r="O439" s="5" t="s">
        <v>27</v>
      </c>
      <c r="P439" s="5" t="s">
        <v>17</v>
      </c>
      <c r="Q439" s="5" t="s">
        <v>28</v>
      </c>
      <c r="R439" s="5" t="s">
        <v>29</v>
      </c>
      <c r="S439" s="5" t="s">
        <v>30</v>
      </c>
      <c r="T439" s="5" t="s">
        <v>31</v>
      </c>
      <c r="U439" s="5" t="s">
        <v>32</v>
      </c>
    </row>
    <row r="440">
      <c r="A440" s="7">
        <v>1</v>
      </c>
      <c r="B440" s="7" t="s">
        <v>115</v>
      </c>
      <c r="C440" s="7" t="s">
        <v>116</v>
      </c>
      <c r="D440" s="7" t="s">
        <v>117</v>
      </c>
      <c r="E440" s="8">
        <v>195600</v>
      </c>
      <c r="F440" s="7" t="s">
        <v>115</v>
      </c>
      <c r="G440" s="7">
        <v>1956</v>
      </c>
      <c r="H440" s="8">
        <v>2638.27580409</v>
      </c>
      <c r="I440" s="9">
        <v>516046747.28000396</v>
      </c>
      <c r="J440" s="7" t="s">
        <v>115</v>
      </c>
      <c r="K440" s="7" t="e">
        <f>=BDP(J440,J439)</f>
        <v>#VALUE!</v>
      </c>
      <c r="L440" s="7" t="e">
        <f>=BDH(J440,L439,L438)</f>
        <v>#VALUE!</v>
      </c>
      <c r="M440" s="7" t="e">
        <f>=BDH(J440,M439,M438)</f>
        <v>#VALUE!</v>
      </c>
      <c r="N440" s="7" t="e">
        <f>=(K440/L440)-1</f>
        <v>#VALUE!</v>
      </c>
      <c r="O440" s="7" t="e">
        <f>=(K440/M440)-1</f>
        <v>#VALUE!</v>
      </c>
      <c r="P440" s="7" t="s">
        <v>115</v>
      </c>
      <c r="Q440" s="7" t="e">
        <f>=K440*G440*100</f>
        <v>#VALUE!</v>
      </c>
      <c r="R440" s="7" t="e">
        <f>=Q440-I440</f>
        <v>#VALUE!</v>
      </c>
      <c r="S440" s="7" t="e">
        <f>=(Q440/I440)-1</f>
        <v>#VALUE!</v>
      </c>
      <c r="T440" s="7" t="e">
        <f>=R440/I440</f>
        <v>#VALUE!</v>
      </c>
      <c r="U440" s="7" t="e">
        <f>=Q440/F436*100%</f>
        <v>#VALUE!</v>
      </c>
    </row>
    <row r="441">
      <c r="A441" s="7">
        <v>2</v>
      </c>
      <c r="B441" s="7" t="s">
        <v>127</v>
      </c>
      <c r="C441" s="7" t="s">
        <v>128</v>
      </c>
      <c r="D441" s="7" t="s">
        <v>129</v>
      </c>
      <c r="E441" s="8">
        <v>31200</v>
      </c>
      <c r="F441" s="7" t="s">
        <v>127</v>
      </c>
      <c r="G441" s="7">
        <v>312</v>
      </c>
      <c r="H441" s="8">
        <v>24474.31939808</v>
      </c>
      <c r="I441" s="9">
        <v>763598765.220096</v>
      </c>
      <c r="J441" s="7" t="s">
        <v>127</v>
      </c>
      <c r="K441" s="7" t="e">
        <f>=BDP(J441,J439)</f>
        <v>#VALUE!</v>
      </c>
      <c r="L441" s="7" t="e">
        <f>=BDH(J441,L439,L438)</f>
        <v>#VALUE!</v>
      </c>
      <c r="M441" s="7" t="e">
        <f>=BDH(J441,M439,M438)</f>
        <v>#VALUE!</v>
      </c>
      <c r="N441" s="7" t="e">
        <f>=(K441/L441)-1</f>
        <v>#VALUE!</v>
      </c>
      <c r="O441" s="7" t="e">
        <f>=(K441/M441)-1</f>
        <v>#VALUE!</v>
      </c>
      <c r="P441" s="7" t="s">
        <v>127</v>
      </c>
      <c r="Q441" s="7" t="e">
        <f>=K441*G441*100</f>
        <v>#VALUE!</v>
      </c>
      <c r="R441" s="7" t="e">
        <f>=Q441-I441</f>
        <v>#VALUE!</v>
      </c>
      <c r="S441" s="7" t="e">
        <f>=(Q441/I441)-1</f>
        <v>#VALUE!</v>
      </c>
      <c r="T441" s="7" t="e">
        <f>=R441/I441</f>
        <v>#VALUE!</v>
      </c>
      <c r="U441" s="7" t="e">
        <f>=Q441/F436*100%</f>
        <v>#VALUE!</v>
      </c>
    </row>
    <row r="442">
      <c r="A442" s="7">
        <v>3</v>
      </c>
      <c r="B442" s="7" t="s">
        <v>130</v>
      </c>
      <c r="C442" s="7" t="s">
        <v>131</v>
      </c>
      <c r="D442" s="7" t="s">
        <v>132</v>
      </c>
      <c r="E442" s="8">
        <v>338500</v>
      </c>
      <c r="F442" s="7" t="s">
        <v>130</v>
      </c>
      <c r="G442" s="7">
        <v>3385</v>
      </c>
      <c r="H442" s="8">
        <v>8119.28052937</v>
      </c>
      <c r="I442" s="9">
        <v>2748376459.1917448</v>
      </c>
      <c r="J442" s="7" t="s">
        <v>130</v>
      </c>
      <c r="K442" s="7" t="e">
        <f>=BDP(J442,J439)</f>
        <v>#VALUE!</v>
      </c>
      <c r="L442" s="7" t="e">
        <f>=BDH(J442,L439,L438)</f>
        <v>#VALUE!</v>
      </c>
      <c r="M442" s="7" t="e">
        <f>=BDH(J442,M439,M438)</f>
        <v>#VALUE!</v>
      </c>
      <c r="N442" s="7" t="e">
        <f>=(K442/L442)-1</f>
        <v>#VALUE!</v>
      </c>
      <c r="O442" s="7" t="e">
        <f>=(K442/M442)-1</f>
        <v>#VALUE!</v>
      </c>
      <c r="P442" s="7" t="s">
        <v>130</v>
      </c>
      <c r="Q442" s="7" t="e">
        <f>=K442*G442*100</f>
        <v>#VALUE!</v>
      </c>
      <c r="R442" s="7" t="e">
        <f>=Q442-I442</f>
        <v>#VALUE!</v>
      </c>
      <c r="S442" s="7" t="e">
        <f>=(Q442/I442)-1</f>
        <v>#VALUE!</v>
      </c>
      <c r="T442" s="7" t="e">
        <f>=R442/I442</f>
        <v>#VALUE!</v>
      </c>
      <c r="U442" s="7" t="e">
        <f>=Q442/F436*100%</f>
        <v>#VALUE!</v>
      </c>
    </row>
    <row r="443">
      <c r="A443" s="7">
        <v>4</v>
      </c>
      <c r="B443" s="7" t="s">
        <v>133</v>
      </c>
      <c r="C443" s="7" t="s">
        <v>134</v>
      </c>
      <c r="D443" s="7" t="s">
        <v>135</v>
      </c>
      <c r="E443" s="8">
        <v>349500</v>
      </c>
      <c r="F443" s="7" t="s">
        <v>133</v>
      </c>
      <c r="G443" s="7">
        <v>3495</v>
      </c>
      <c r="H443" s="8">
        <v>4233.8803905</v>
      </c>
      <c r="I443" s="9">
        <v>1479741196.47975</v>
      </c>
      <c r="J443" s="7" t="s">
        <v>133</v>
      </c>
      <c r="K443" s="7" t="e">
        <f>=BDP(J443,J439)</f>
        <v>#VALUE!</v>
      </c>
      <c r="L443" s="7" t="e">
        <f>=BDH(J443,L439,L438)</f>
        <v>#VALUE!</v>
      </c>
      <c r="M443" s="7" t="e">
        <f>=BDH(J443,M439,M438)</f>
        <v>#VALUE!</v>
      </c>
      <c r="N443" s="7" t="e">
        <f>=(K443/L443)-1</f>
        <v>#VALUE!</v>
      </c>
      <c r="O443" s="7" t="e">
        <f>=(K443/M443)-1</f>
        <v>#VALUE!</v>
      </c>
      <c r="P443" s="7" t="s">
        <v>133</v>
      </c>
      <c r="Q443" s="7" t="e">
        <f>=K443*G443*100</f>
        <v>#VALUE!</v>
      </c>
      <c r="R443" s="7" t="e">
        <f>=Q443-I443</f>
        <v>#VALUE!</v>
      </c>
      <c r="S443" s="7" t="e">
        <f>=(Q443/I443)-1</f>
        <v>#VALUE!</v>
      </c>
      <c r="T443" s="7" t="e">
        <f>=R443/I443</f>
        <v>#VALUE!</v>
      </c>
      <c r="U443" s="7" t="e">
        <f>=Q443/F436*100%</f>
        <v>#VALUE!</v>
      </c>
    </row>
    <row r="444">
      <c r="A444" s="7">
        <v>5</v>
      </c>
      <c r="B444" s="7" t="s">
        <v>136</v>
      </c>
      <c r="C444" s="7" t="s">
        <v>137</v>
      </c>
      <c r="D444" s="7" t="s">
        <v>138</v>
      </c>
      <c r="E444" s="8">
        <v>314800</v>
      </c>
      <c r="F444" s="7" t="s">
        <v>136</v>
      </c>
      <c r="G444" s="7">
        <v>3148</v>
      </c>
      <c r="H444" s="8">
        <v>2688.81419584</v>
      </c>
      <c r="I444" s="9">
        <v>846438708.850432</v>
      </c>
      <c r="J444" s="7" t="s">
        <v>136</v>
      </c>
      <c r="K444" s="7" t="e">
        <f>=BDP(J444,J439)</f>
        <v>#VALUE!</v>
      </c>
      <c r="L444" s="7" t="e">
        <f>=BDH(J444,L439,L438)</f>
        <v>#VALUE!</v>
      </c>
      <c r="M444" s="7" t="e">
        <f>=BDH(J444,M439,M438)</f>
        <v>#VALUE!</v>
      </c>
      <c r="N444" s="7" t="e">
        <f>=(K444/L444)-1</f>
        <v>#VALUE!</v>
      </c>
      <c r="O444" s="7" t="e">
        <f>=(K444/M444)-1</f>
        <v>#VALUE!</v>
      </c>
      <c r="P444" s="7" t="s">
        <v>136</v>
      </c>
      <c r="Q444" s="7" t="e">
        <f>=K444*G444*100</f>
        <v>#VALUE!</v>
      </c>
      <c r="R444" s="7" t="e">
        <f>=Q444-I444</f>
        <v>#VALUE!</v>
      </c>
      <c r="S444" s="7" t="e">
        <f>=(Q444/I444)-1</f>
        <v>#VALUE!</v>
      </c>
      <c r="T444" s="7" t="e">
        <f>=R444/I444</f>
        <v>#VALUE!</v>
      </c>
      <c r="U444" s="7" t="e">
        <f>=Q444/F436*100%</f>
        <v>#VALUE!</v>
      </c>
    </row>
    <row r="445">
      <c r="A445" s="7">
        <v>6</v>
      </c>
      <c r="B445" s="7" t="s">
        <v>139</v>
      </c>
      <c r="C445" s="7" t="s">
        <v>140</v>
      </c>
      <c r="D445" s="7" t="s">
        <v>141</v>
      </c>
      <c r="E445" s="8">
        <v>1597200</v>
      </c>
      <c r="F445" s="7" t="s">
        <v>139</v>
      </c>
      <c r="G445" s="7">
        <v>15972</v>
      </c>
      <c r="H445" s="8">
        <v>1197.13584678</v>
      </c>
      <c r="I445" s="9">
        <v>1912065374.477016</v>
      </c>
      <c r="J445" s="7" t="s">
        <v>139</v>
      </c>
      <c r="K445" s="7" t="e">
        <f>=BDP(J445,J439)</f>
        <v>#VALUE!</v>
      </c>
      <c r="L445" s="7" t="e">
        <f>=BDH(J445,L439,L438)</f>
        <v>#VALUE!</v>
      </c>
      <c r="M445" s="7" t="e">
        <f>=BDH(J445,M439,M438)</f>
        <v>#VALUE!</v>
      </c>
      <c r="N445" s="7" t="e">
        <f>=(K445/L445)-1</f>
        <v>#VALUE!</v>
      </c>
      <c r="O445" s="7" t="e">
        <f>=(K445/M445)-1</f>
        <v>#VALUE!</v>
      </c>
      <c r="P445" s="7" t="s">
        <v>139</v>
      </c>
      <c r="Q445" s="7" t="e">
        <f>=K445*G445*100</f>
        <v>#VALUE!</v>
      </c>
      <c r="R445" s="7" t="e">
        <f>=Q445-I445</f>
        <v>#VALUE!</v>
      </c>
      <c r="S445" s="7" t="e">
        <f>=(Q445/I445)-1</f>
        <v>#VALUE!</v>
      </c>
      <c r="T445" s="7" t="e">
        <f>=R445/I445</f>
        <v>#VALUE!</v>
      </c>
      <c r="U445" s="7" t="e">
        <f>=Q445/F436*100%</f>
        <v>#VALUE!</v>
      </c>
    </row>
    <row r="446">
      <c r="A446" s="7">
        <v>7</v>
      </c>
      <c r="B446" s="7" t="s">
        <v>305</v>
      </c>
      <c r="C446" s="7" t="s">
        <v>306</v>
      </c>
      <c r="D446" s="7" t="s">
        <v>307</v>
      </c>
      <c r="E446" s="8">
        <v>275000</v>
      </c>
      <c r="F446" s="7" t="s">
        <v>305</v>
      </c>
      <c r="G446" s="7">
        <v>2750</v>
      </c>
      <c r="H446" s="8">
        <v>707.20779222</v>
      </c>
      <c r="I446" s="9">
        <v>194482142.8605</v>
      </c>
      <c r="J446" s="7" t="s">
        <v>305</v>
      </c>
      <c r="K446" s="7" t="e">
        <f>=BDP(J446,J439)</f>
        <v>#VALUE!</v>
      </c>
      <c r="L446" s="7" t="e">
        <f>=BDH(J446,L439,L438)</f>
        <v>#VALUE!</v>
      </c>
      <c r="M446" s="7" t="e">
        <f>=BDH(J446,M439,M438)</f>
        <v>#VALUE!</v>
      </c>
      <c r="N446" s="7" t="e">
        <f>=(K446/L446)-1</f>
        <v>#VALUE!</v>
      </c>
      <c r="O446" s="7" t="e">
        <f>=(K446/M446)-1</f>
        <v>#VALUE!</v>
      </c>
      <c r="P446" s="7" t="s">
        <v>305</v>
      </c>
      <c r="Q446" s="7" t="e">
        <f>=K446*G446*100</f>
        <v>#VALUE!</v>
      </c>
      <c r="R446" s="7" t="e">
        <f>=Q446-I446</f>
        <v>#VALUE!</v>
      </c>
      <c r="S446" s="7" t="e">
        <f>=(Q446/I446)-1</f>
        <v>#VALUE!</v>
      </c>
      <c r="T446" s="7" t="e">
        <f>=R446/I446</f>
        <v>#VALUE!</v>
      </c>
      <c r="U446" s="7" t="e">
        <f>=Q446/F436*100%</f>
        <v>#VALUE!</v>
      </c>
    </row>
    <row r="447">
      <c r="A447" s="7">
        <v>8</v>
      </c>
      <c r="B447" s="7" t="s">
        <v>142</v>
      </c>
      <c r="C447" s="7" t="s">
        <v>143</v>
      </c>
      <c r="D447" s="7" t="s">
        <v>144</v>
      </c>
      <c r="E447" s="8">
        <v>191700</v>
      </c>
      <c r="F447" s="7" t="s">
        <v>142</v>
      </c>
      <c r="G447" s="7">
        <v>1917</v>
      </c>
      <c r="H447" s="8">
        <v>7076.49859207</v>
      </c>
      <c r="I447" s="9">
        <v>1356564780.0998192</v>
      </c>
      <c r="J447" s="7" t="s">
        <v>142</v>
      </c>
      <c r="K447" s="7" t="e">
        <f>=BDP(J447,J439)</f>
        <v>#VALUE!</v>
      </c>
      <c r="L447" s="7" t="e">
        <f>=BDH(J447,L439,L438)</f>
        <v>#VALUE!</v>
      </c>
      <c r="M447" s="7" t="e">
        <f>=BDH(J447,M439,M438)</f>
        <v>#VALUE!</v>
      </c>
      <c r="N447" s="7" t="e">
        <f>=(K447/L447)-1</f>
        <v>#VALUE!</v>
      </c>
      <c r="O447" s="7" t="e">
        <f>=(K447/M447)-1</f>
        <v>#VALUE!</v>
      </c>
      <c r="P447" s="7" t="s">
        <v>142</v>
      </c>
      <c r="Q447" s="7" t="e">
        <f>=K447*G447*100</f>
        <v>#VALUE!</v>
      </c>
      <c r="R447" s="7" t="e">
        <f>=Q447-I447</f>
        <v>#VALUE!</v>
      </c>
      <c r="S447" s="7" t="e">
        <f>=(Q447/I447)-1</f>
        <v>#VALUE!</v>
      </c>
      <c r="T447" s="7" t="e">
        <f>=R447/I447</f>
        <v>#VALUE!</v>
      </c>
      <c r="U447" s="7" t="e">
        <f>=Q447/F436*100%</f>
        <v>#VALUE!</v>
      </c>
    </row>
    <row r="448">
      <c r="A448" s="7">
        <v>9</v>
      </c>
      <c r="B448" s="7" t="s">
        <v>308</v>
      </c>
      <c r="C448" s="7" t="s">
        <v>309</v>
      </c>
      <c r="D448" s="7" t="s">
        <v>310</v>
      </c>
      <c r="E448" s="8">
        <v>800000</v>
      </c>
      <c r="F448" s="7" t="s">
        <v>308</v>
      </c>
      <c r="G448" s="7">
        <v>8000</v>
      </c>
      <c r="H448" s="8">
        <v>1355</v>
      </c>
      <c r="I448" s="9">
        <v>1084000000</v>
      </c>
      <c r="J448" s="7" t="s">
        <v>308</v>
      </c>
      <c r="K448" s="7" t="e">
        <f>=BDP(J448,J439)</f>
        <v>#VALUE!</v>
      </c>
      <c r="L448" s="7" t="e">
        <f>=BDH(J448,L439,L438)</f>
        <v>#VALUE!</v>
      </c>
      <c r="M448" s="7" t="e">
        <f>=BDH(J448,M439,M438)</f>
        <v>#VALUE!</v>
      </c>
      <c r="N448" s="7" t="e">
        <f>=(K448/L448)-1</f>
        <v>#VALUE!</v>
      </c>
      <c r="O448" s="7" t="e">
        <f>=(K448/M448)-1</f>
        <v>#VALUE!</v>
      </c>
      <c r="P448" s="7" t="s">
        <v>308</v>
      </c>
      <c r="Q448" s="7" t="e">
        <f>=K448*G448*100</f>
        <v>#VALUE!</v>
      </c>
      <c r="R448" s="7" t="e">
        <f>=Q448-I448</f>
        <v>#VALUE!</v>
      </c>
      <c r="S448" s="7" t="e">
        <f>=(Q448/I448)-1</f>
        <v>#VALUE!</v>
      </c>
      <c r="T448" s="7" t="e">
        <f>=R448/I448</f>
        <v>#VALUE!</v>
      </c>
      <c r="U448" s="7" t="e">
        <f>=Q448/F436*100%</f>
        <v>#VALUE!</v>
      </c>
    </row>
    <row r="449">
      <c r="A449" s="7">
        <v>10</v>
      </c>
      <c r="B449" s="7" t="s">
        <v>311</v>
      </c>
      <c r="C449" s="7" t="s">
        <v>312</v>
      </c>
      <c r="D449" s="7" t="s">
        <v>313</v>
      </c>
      <c r="E449" s="8">
        <v>89500</v>
      </c>
      <c r="F449" s="7" t="s">
        <v>311</v>
      </c>
      <c r="G449" s="7">
        <v>895</v>
      </c>
      <c r="H449" s="8">
        <v>590</v>
      </c>
      <c r="I449" s="9">
        <v>52805000</v>
      </c>
      <c r="J449" s="7" t="s">
        <v>311</v>
      </c>
      <c r="K449" s="7" t="e">
        <f>=BDP(J449,J439)</f>
        <v>#VALUE!</v>
      </c>
      <c r="L449" s="7" t="e">
        <f>=BDH(J449,L439,L438)</f>
        <v>#VALUE!</v>
      </c>
      <c r="M449" s="7" t="e">
        <f>=BDH(J449,M439,M438)</f>
        <v>#VALUE!</v>
      </c>
      <c r="N449" s="7" t="e">
        <f>=(K449/L449)-1</f>
        <v>#VALUE!</v>
      </c>
      <c r="O449" s="7" t="e">
        <f>=(K449/M449)-1</f>
        <v>#VALUE!</v>
      </c>
      <c r="P449" s="7" t="s">
        <v>311</v>
      </c>
      <c r="Q449" s="7" t="e">
        <f>=K449*G449*100</f>
        <v>#VALUE!</v>
      </c>
      <c r="R449" s="7" t="e">
        <f>=Q449-I449</f>
        <v>#VALUE!</v>
      </c>
      <c r="S449" s="7" t="e">
        <f>=(Q449/I449)-1</f>
        <v>#VALUE!</v>
      </c>
      <c r="T449" s="7" t="e">
        <f>=R449/I449</f>
        <v>#VALUE!</v>
      </c>
      <c r="U449" s="7" t="e">
        <f>=Q449/F436*100%</f>
        <v>#VALUE!</v>
      </c>
    </row>
    <row r="450">
      <c r="A450" s="7">
        <v>11</v>
      </c>
      <c r="B450" s="7" t="s">
        <v>314</v>
      </c>
      <c r="C450" s="7" t="s">
        <v>315</v>
      </c>
      <c r="D450" s="7" t="s">
        <v>316</v>
      </c>
      <c r="E450" s="8">
        <v>100000</v>
      </c>
      <c r="F450" s="7" t="s">
        <v>314</v>
      </c>
      <c r="G450" s="7">
        <v>1000</v>
      </c>
      <c r="H450" s="8">
        <v>7725</v>
      </c>
      <c r="I450" s="9">
        <v>772500000</v>
      </c>
      <c r="J450" s="7" t="s">
        <v>314</v>
      </c>
      <c r="K450" s="7" t="e">
        <f>=BDP(J450,J439)</f>
        <v>#VALUE!</v>
      </c>
      <c r="L450" s="7" t="e">
        <f>=BDH(J450,L439,L438)</f>
        <v>#VALUE!</v>
      </c>
      <c r="M450" s="7" t="e">
        <f>=BDH(J450,M439,M438)</f>
        <v>#VALUE!</v>
      </c>
      <c r="N450" s="7" t="e">
        <f>=(K450/L450)-1</f>
        <v>#VALUE!</v>
      </c>
      <c r="O450" s="7" t="e">
        <f>=(K450/M450)-1</f>
        <v>#VALUE!</v>
      </c>
      <c r="P450" s="7" t="s">
        <v>314</v>
      </c>
      <c r="Q450" s="7" t="e">
        <f>=K450*G450*100</f>
        <v>#VALUE!</v>
      </c>
      <c r="R450" s="7" t="e">
        <f>=Q450-I450</f>
        <v>#VALUE!</v>
      </c>
      <c r="S450" s="7" t="e">
        <f>=(Q450/I450)-1</f>
        <v>#VALUE!</v>
      </c>
      <c r="T450" s="7" t="e">
        <f>=R450/I450</f>
        <v>#VALUE!</v>
      </c>
      <c r="U450" s="7" t="e">
        <f>=Q450/F436*100%</f>
        <v>#VALUE!</v>
      </c>
    </row>
    <row r="451">
      <c r="A451" s="7">
        <v>12</v>
      </c>
      <c r="B451" s="7" t="s">
        <v>157</v>
      </c>
      <c r="C451" s="7" t="s">
        <v>158</v>
      </c>
      <c r="D451" s="7" t="s">
        <v>159</v>
      </c>
      <c r="E451" s="8">
        <v>94400</v>
      </c>
      <c r="F451" s="7" t="s">
        <v>157</v>
      </c>
      <c r="G451" s="7">
        <v>944</v>
      </c>
      <c r="H451" s="8">
        <v>18291.98977214</v>
      </c>
      <c r="I451" s="9">
        <v>1726763834.490016</v>
      </c>
      <c r="J451" s="7" t="s">
        <v>157</v>
      </c>
      <c r="K451" s="7" t="e">
        <f>=BDP(J451,J439)</f>
        <v>#VALUE!</v>
      </c>
      <c r="L451" s="7" t="e">
        <f>=BDH(J451,L439,L438)</f>
        <v>#VALUE!</v>
      </c>
      <c r="M451" s="7" t="e">
        <f>=BDH(J451,M439,M438)</f>
        <v>#VALUE!</v>
      </c>
      <c r="N451" s="7" t="e">
        <f>=(K451/L451)-1</f>
        <v>#VALUE!</v>
      </c>
      <c r="O451" s="7" t="e">
        <f>=(K451/M451)-1</f>
        <v>#VALUE!</v>
      </c>
      <c r="P451" s="7" t="s">
        <v>157</v>
      </c>
      <c r="Q451" s="7" t="e">
        <f>=K451*G451*100</f>
        <v>#VALUE!</v>
      </c>
      <c r="R451" s="7" t="e">
        <f>=Q451-I451</f>
        <v>#VALUE!</v>
      </c>
      <c r="S451" s="7" t="e">
        <f>=(Q451/I451)-1</f>
        <v>#VALUE!</v>
      </c>
      <c r="T451" s="7" t="e">
        <f>=R451/I451</f>
        <v>#VALUE!</v>
      </c>
      <c r="U451" s="7" t="e">
        <f>=Q451/F436*100%</f>
        <v>#VALUE!</v>
      </c>
    </row>
    <row r="452">
      <c r="A452" s="7">
        <v>13</v>
      </c>
      <c r="B452" s="7" t="s">
        <v>166</v>
      </c>
      <c r="C452" s="7" t="s">
        <v>167</v>
      </c>
      <c r="D452" s="7" t="s">
        <v>168</v>
      </c>
      <c r="E452" s="8">
        <v>438100</v>
      </c>
      <c r="F452" s="7" t="s">
        <v>166</v>
      </c>
      <c r="G452" s="7">
        <v>4381</v>
      </c>
      <c r="H452" s="8">
        <v>5151.3756643</v>
      </c>
      <c r="I452" s="9">
        <v>2256817678.52983</v>
      </c>
      <c r="J452" s="7" t="s">
        <v>166</v>
      </c>
      <c r="K452" s="7" t="e">
        <f>=BDP(J452,J439)</f>
        <v>#VALUE!</v>
      </c>
      <c r="L452" s="7" t="e">
        <f>=BDH(J452,L439,L438)</f>
        <v>#VALUE!</v>
      </c>
      <c r="M452" s="7" t="e">
        <f>=BDH(J452,M439,M438)</f>
        <v>#VALUE!</v>
      </c>
      <c r="N452" s="7" t="e">
        <f>=(K452/L452)-1</f>
        <v>#VALUE!</v>
      </c>
      <c r="O452" s="7" t="e">
        <f>=(K452/M452)-1</f>
        <v>#VALUE!</v>
      </c>
      <c r="P452" s="7" t="s">
        <v>166</v>
      </c>
      <c r="Q452" s="7" t="e">
        <f>=K452*G452*100</f>
        <v>#VALUE!</v>
      </c>
      <c r="R452" s="7" t="e">
        <f>=Q452-I452</f>
        <v>#VALUE!</v>
      </c>
      <c r="S452" s="7" t="e">
        <f>=(Q452/I452)-1</f>
        <v>#VALUE!</v>
      </c>
      <c r="T452" s="7" t="e">
        <f>=R452/I452</f>
        <v>#VALUE!</v>
      </c>
      <c r="U452" s="7" t="e">
        <f>=Q452/F436*100%</f>
        <v>#VALUE!</v>
      </c>
    </row>
    <row r="453">
      <c r="A453" s="7">
        <v>14</v>
      </c>
      <c r="B453" s="7" t="s">
        <v>317</v>
      </c>
      <c r="C453" s="7" t="s">
        <v>318</v>
      </c>
      <c r="D453" s="7" t="s">
        <v>319</v>
      </c>
      <c r="E453" s="8">
        <v>3200</v>
      </c>
      <c r="F453" s="7" t="s">
        <v>317</v>
      </c>
      <c r="G453" s="7">
        <v>32</v>
      </c>
      <c r="H453" s="8">
        <v>2960</v>
      </c>
      <c r="I453" s="9">
        <v>9472000</v>
      </c>
      <c r="J453" s="7" t="s">
        <v>317</v>
      </c>
      <c r="K453" s="7" t="e">
        <f>=BDP(J453,J439)</f>
        <v>#VALUE!</v>
      </c>
      <c r="L453" s="7" t="e">
        <f>=BDH(J453,L439,L438)</f>
        <v>#VALUE!</v>
      </c>
      <c r="M453" s="7" t="e">
        <f>=BDH(J453,M439,M438)</f>
        <v>#VALUE!</v>
      </c>
      <c r="N453" s="7" t="e">
        <f>=(K453/L453)-1</f>
        <v>#VALUE!</v>
      </c>
      <c r="O453" s="7" t="e">
        <f>=(K453/M453)-1</f>
        <v>#VALUE!</v>
      </c>
      <c r="P453" s="7" t="s">
        <v>317</v>
      </c>
      <c r="Q453" s="7" t="e">
        <f>=K453*G453*100</f>
        <v>#VALUE!</v>
      </c>
      <c r="R453" s="7" t="e">
        <f>=Q453-I453</f>
        <v>#VALUE!</v>
      </c>
      <c r="S453" s="7" t="e">
        <f>=(Q453/I453)-1</f>
        <v>#VALUE!</v>
      </c>
      <c r="T453" s="7" t="e">
        <f>=R453/I453</f>
        <v>#VALUE!</v>
      </c>
      <c r="U453" s="7" t="e">
        <f>=Q453/F436*100%</f>
        <v>#VALUE!</v>
      </c>
    </row>
    <row r="454">
      <c r="A454" s="7">
        <v>15</v>
      </c>
      <c r="B454" s="7" t="s">
        <v>320</v>
      </c>
      <c r="C454" s="7" t="s">
        <v>321</v>
      </c>
      <c r="D454" s="7" t="s">
        <v>322</v>
      </c>
      <c r="E454" s="8">
        <v>912700</v>
      </c>
      <c r="F454" s="7" t="s">
        <v>320</v>
      </c>
      <c r="G454" s="7">
        <v>9127</v>
      </c>
      <c r="H454" s="8">
        <v>611.6860446</v>
      </c>
      <c r="I454" s="9">
        <v>558285852.90642</v>
      </c>
      <c r="J454" s="7" t="s">
        <v>320</v>
      </c>
      <c r="K454" s="7" t="e">
        <f>=BDP(J454,J439)</f>
        <v>#VALUE!</v>
      </c>
      <c r="L454" s="7" t="e">
        <f>=BDH(J454,L439,L438)</f>
        <v>#VALUE!</v>
      </c>
      <c r="M454" s="7" t="e">
        <f>=BDH(J454,M439,M438)</f>
        <v>#VALUE!</v>
      </c>
      <c r="N454" s="7" t="e">
        <f>=(K454/L454)-1</f>
        <v>#VALUE!</v>
      </c>
      <c r="O454" s="7" t="e">
        <f>=(K454/M454)-1</f>
        <v>#VALUE!</v>
      </c>
      <c r="P454" s="7" t="s">
        <v>320</v>
      </c>
      <c r="Q454" s="7" t="e">
        <f>=K454*G454*100</f>
        <v>#VALUE!</v>
      </c>
      <c r="R454" s="7" t="e">
        <f>=Q454-I454</f>
        <v>#VALUE!</v>
      </c>
      <c r="S454" s="7" t="e">
        <f>=(Q454/I454)-1</f>
        <v>#VALUE!</v>
      </c>
      <c r="T454" s="7" t="e">
        <f>=R454/I454</f>
        <v>#VALUE!</v>
      </c>
      <c r="U454" s="7" t="e">
        <f>=Q454/F436*100%</f>
        <v>#VALUE!</v>
      </c>
    </row>
    <row r="455">
      <c r="A455" s="7">
        <v>16</v>
      </c>
      <c r="B455" s="7" t="s">
        <v>178</v>
      </c>
      <c r="C455" s="7" t="s">
        <v>179</v>
      </c>
      <c r="D455" s="7" t="s">
        <v>180</v>
      </c>
      <c r="E455" s="8">
        <v>491700</v>
      </c>
      <c r="F455" s="7" t="s">
        <v>178</v>
      </c>
      <c r="G455" s="7">
        <v>4917</v>
      </c>
      <c r="H455" s="8">
        <v>2651.36714527</v>
      </c>
      <c r="I455" s="9">
        <v>1303677225.3292589</v>
      </c>
      <c r="J455" s="7" t="s">
        <v>178</v>
      </c>
      <c r="K455" s="7" t="e">
        <f>=BDP(J455,J439)</f>
        <v>#VALUE!</v>
      </c>
      <c r="L455" s="7" t="e">
        <f>=BDH(J455,L439,L438)</f>
        <v>#VALUE!</v>
      </c>
      <c r="M455" s="7" t="e">
        <f>=BDH(J455,M439,M438)</f>
        <v>#VALUE!</v>
      </c>
      <c r="N455" s="7" t="e">
        <f>=(K455/L455)-1</f>
        <v>#VALUE!</v>
      </c>
      <c r="O455" s="7" t="e">
        <f>=(K455/M455)-1</f>
        <v>#VALUE!</v>
      </c>
      <c r="P455" s="7" t="s">
        <v>178</v>
      </c>
      <c r="Q455" s="7" t="e">
        <f>=K455*G455*100</f>
        <v>#VALUE!</v>
      </c>
      <c r="R455" s="7" t="e">
        <f>=Q455-I455</f>
        <v>#VALUE!</v>
      </c>
      <c r="S455" s="7" t="e">
        <f>=(Q455/I455)-1</f>
        <v>#VALUE!</v>
      </c>
      <c r="T455" s="7" t="e">
        <f>=R455/I455</f>
        <v>#VALUE!</v>
      </c>
      <c r="U455" s="7" t="e">
        <f>=Q455/F436*100%</f>
        <v>#VALUE!</v>
      </c>
    </row>
    <row r="456">
      <c r="A456" s="7">
        <v>17</v>
      </c>
      <c r="B456" s="7" t="s">
        <v>181</v>
      </c>
      <c r="C456" s="7" t="s">
        <v>182</v>
      </c>
      <c r="D456" s="7" t="s">
        <v>183</v>
      </c>
      <c r="E456" s="8">
        <v>2549300</v>
      </c>
      <c r="F456" s="7" t="s">
        <v>181</v>
      </c>
      <c r="G456" s="7">
        <v>25493</v>
      </c>
      <c r="H456" s="8">
        <v>205.78103793</v>
      </c>
      <c r="I456" s="9">
        <v>524597599.99494904</v>
      </c>
      <c r="J456" s="7" t="s">
        <v>181</v>
      </c>
      <c r="K456" s="7" t="e">
        <f>=BDP(J456,J439)</f>
        <v>#VALUE!</v>
      </c>
      <c r="L456" s="7" t="e">
        <f>=BDH(J456,L439,L438)</f>
        <v>#VALUE!</v>
      </c>
      <c r="M456" s="7" t="e">
        <f>=BDH(J456,M439,M438)</f>
        <v>#VALUE!</v>
      </c>
      <c r="N456" s="7" t="e">
        <f>=(K456/L456)-1</f>
        <v>#VALUE!</v>
      </c>
      <c r="O456" s="7" t="e">
        <f>=(K456/M456)-1</f>
        <v>#VALUE!</v>
      </c>
      <c r="P456" s="7" t="s">
        <v>181</v>
      </c>
      <c r="Q456" s="7" t="e">
        <f>=K456*G456*100</f>
        <v>#VALUE!</v>
      </c>
      <c r="R456" s="7" t="e">
        <f>=Q456-I456</f>
        <v>#VALUE!</v>
      </c>
      <c r="S456" s="7" t="e">
        <f>=(Q456/I456)-1</f>
        <v>#VALUE!</v>
      </c>
      <c r="T456" s="7" t="e">
        <f>=R456/I456</f>
        <v>#VALUE!</v>
      </c>
      <c r="U456" s="7" t="e">
        <f>=Q456/F436*100%</f>
        <v>#VALUE!</v>
      </c>
    </row>
    <row r="457">
      <c r="A457" s="7">
        <v>18</v>
      </c>
      <c r="B457" s="7" t="s">
        <v>187</v>
      </c>
      <c r="C457" s="7" t="s">
        <v>188</v>
      </c>
      <c r="D457" s="7" t="s">
        <v>189</v>
      </c>
      <c r="E457" s="8">
        <v>515800</v>
      </c>
      <c r="F457" s="7" t="s">
        <v>187</v>
      </c>
      <c r="G457" s="7">
        <v>5158</v>
      </c>
      <c r="H457" s="8">
        <v>3281.71830101</v>
      </c>
      <c r="I457" s="9">
        <v>1692710299.6609581</v>
      </c>
      <c r="J457" s="7" t="s">
        <v>187</v>
      </c>
      <c r="K457" s="7" t="e">
        <f>=BDP(J457,J439)</f>
        <v>#VALUE!</v>
      </c>
      <c r="L457" s="7" t="e">
        <f>=BDH(J457,L439,L438)</f>
        <v>#VALUE!</v>
      </c>
      <c r="M457" s="7" t="e">
        <f>=BDH(J457,M439,M438)</f>
        <v>#VALUE!</v>
      </c>
      <c r="N457" s="7" t="e">
        <f>=(K457/L457)-1</f>
        <v>#VALUE!</v>
      </c>
      <c r="O457" s="7" t="e">
        <f>=(K457/M457)-1</f>
        <v>#VALUE!</v>
      </c>
      <c r="P457" s="7" t="s">
        <v>187</v>
      </c>
      <c r="Q457" s="7" t="e">
        <f>=K457*G457*100</f>
        <v>#VALUE!</v>
      </c>
      <c r="R457" s="7" t="e">
        <f>=Q457-I457</f>
        <v>#VALUE!</v>
      </c>
      <c r="S457" s="7" t="e">
        <f>=(Q457/I457)-1</f>
        <v>#VALUE!</v>
      </c>
      <c r="T457" s="7" t="e">
        <f>=R457/I457</f>
        <v>#VALUE!</v>
      </c>
      <c r="U457" s="7" t="e">
        <f>=Q457/F436*100%</f>
        <v>#VALUE!</v>
      </c>
    </row>
    <row r="458">
      <c r="A458" s="7">
        <v>19</v>
      </c>
      <c r="B458" s="7" t="s">
        <v>323</v>
      </c>
      <c r="C458" s="7" t="s">
        <v>324</v>
      </c>
      <c r="D458" s="7" t="s">
        <v>325</v>
      </c>
      <c r="E458" s="8">
        <v>32900</v>
      </c>
      <c r="F458" s="7" t="s">
        <v>323</v>
      </c>
      <c r="G458" s="7">
        <v>329</v>
      </c>
      <c r="H458" s="8">
        <v>3129.80363617</v>
      </c>
      <c r="I458" s="9">
        <v>102970539.62999299</v>
      </c>
      <c r="J458" s="7" t="s">
        <v>323</v>
      </c>
      <c r="K458" s="7" t="e">
        <f>=BDP(J458,J439)</f>
        <v>#VALUE!</v>
      </c>
      <c r="L458" s="7" t="e">
        <f>=BDH(J458,L439,L438)</f>
        <v>#VALUE!</v>
      </c>
      <c r="M458" s="7" t="e">
        <f>=BDH(J458,M439,M438)</f>
        <v>#VALUE!</v>
      </c>
      <c r="N458" s="7" t="e">
        <f>=(K458/L458)-1</f>
        <v>#VALUE!</v>
      </c>
      <c r="O458" s="7" t="e">
        <f>=(K458/M458)-1</f>
        <v>#VALUE!</v>
      </c>
      <c r="P458" s="7" t="s">
        <v>323</v>
      </c>
      <c r="Q458" s="7" t="e">
        <f>=K458*G458*100</f>
        <v>#VALUE!</v>
      </c>
      <c r="R458" s="7" t="e">
        <f>=Q458-I458</f>
        <v>#VALUE!</v>
      </c>
      <c r="S458" s="7" t="e">
        <f>=(Q458/I458)-1</f>
        <v>#VALUE!</v>
      </c>
      <c r="T458" s="7" t="e">
        <f>=R458/I458</f>
        <v>#VALUE!</v>
      </c>
      <c r="U458" s="7" t="e">
        <f>=Q458/F436*100%</f>
        <v>#VALUE!</v>
      </c>
    </row>
    <row r="459">
      <c r="A459" s="7">
        <v>20</v>
      </c>
      <c r="B459" s="7" t="s">
        <v>190</v>
      </c>
      <c r="C459" s="7" t="s">
        <v>191</v>
      </c>
      <c r="D459" s="7" t="s">
        <v>192</v>
      </c>
      <c r="E459" s="8">
        <v>6900</v>
      </c>
      <c r="F459" s="7" t="s">
        <v>190</v>
      </c>
      <c r="G459" s="7">
        <v>69</v>
      </c>
      <c r="H459" s="8">
        <v>9822.02525652</v>
      </c>
      <c r="I459" s="9">
        <v>67771974.269988</v>
      </c>
      <c r="J459" s="7" t="s">
        <v>190</v>
      </c>
      <c r="K459" s="7" t="e">
        <f>=BDP(J459,J439)</f>
        <v>#VALUE!</v>
      </c>
      <c r="L459" s="7" t="e">
        <f>=BDH(J459,L439,L438)</f>
        <v>#VALUE!</v>
      </c>
      <c r="M459" s="7" t="e">
        <f>=BDH(J459,M439,M438)</f>
        <v>#VALUE!</v>
      </c>
      <c r="N459" s="7" t="e">
        <f>=(K459/L459)-1</f>
        <v>#VALUE!</v>
      </c>
      <c r="O459" s="7" t="e">
        <f>=(K459/M459)-1</f>
        <v>#VALUE!</v>
      </c>
      <c r="P459" s="7" t="s">
        <v>190</v>
      </c>
      <c r="Q459" s="7" t="e">
        <f>=K459*G459*100</f>
        <v>#VALUE!</v>
      </c>
      <c r="R459" s="7" t="e">
        <f>=Q459-I459</f>
        <v>#VALUE!</v>
      </c>
      <c r="S459" s="7" t="e">
        <f>=(Q459/I459)-1</f>
        <v>#VALUE!</v>
      </c>
      <c r="T459" s="7" t="e">
        <f>=R459/I459</f>
        <v>#VALUE!</v>
      </c>
      <c r="U459" s="7" t="e">
        <f>=Q459/F436*100%</f>
        <v>#VALUE!</v>
      </c>
    </row>
    <row r="460">
      <c r="A460" s="7">
        <v>21</v>
      </c>
      <c r="B460" s="7" t="s">
        <v>193</v>
      </c>
      <c r="C460" s="7" t="s">
        <v>194</v>
      </c>
      <c r="D460" s="7" t="s">
        <v>195</v>
      </c>
      <c r="E460" s="8">
        <v>636300</v>
      </c>
      <c r="F460" s="7" t="s">
        <v>193</v>
      </c>
      <c r="G460" s="7">
        <v>6363</v>
      </c>
      <c r="H460" s="8">
        <v>3912.91329958</v>
      </c>
      <c r="I460" s="9">
        <v>2489786732.5227542</v>
      </c>
      <c r="J460" s="7" t="s">
        <v>193</v>
      </c>
      <c r="K460" s="7" t="e">
        <f>=BDP(J460,J439)</f>
        <v>#VALUE!</v>
      </c>
      <c r="L460" s="7" t="e">
        <f>=BDH(J460,L439,L438)</f>
        <v>#VALUE!</v>
      </c>
      <c r="M460" s="7" t="e">
        <f>=BDH(J460,M439,M438)</f>
        <v>#VALUE!</v>
      </c>
      <c r="N460" s="7" t="e">
        <f>=(K460/L460)-1</f>
        <v>#VALUE!</v>
      </c>
      <c r="O460" s="7" t="e">
        <f>=(K460/M460)-1</f>
        <v>#VALUE!</v>
      </c>
      <c r="P460" s="7" t="s">
        <v>193</v>
      </c>
      <c r="Q460" s="7" t="e">
        <f>=K460*G460*100</f>
        <v>#VALUE!</v>
      </c>
      <c r="R460" s="7" t="e">
        <f>=Q460-I460</f>
        <v>#VALUE!</v>
      </c>
      <c r="S460" s="7" t="e">
        <f>=(Q460/I460)-1</f>
        <v>#VALUE!</v>
      </c>
      <c r="T460" s="7" t="e">
        <f>=R460/I460</f>
        <v>#VALUE!</v>
      </c>
      <c r="U460" s="7" t="e">
        <f>=Q460/F436*100%</f>
        <v>#VALUE!</v>
      </c>
    </row>
    <row r="461">
      <c r="A461" s="7">
        <v>22</v>
      </c>
      <c r="B461" s="7" t="s">
        <v>196</v>
      </c>
      <c r="C461" s="7" t="s">
        <v>197</v>
      </c>
      <c r="D461" s="7" t="s">
        <v>198</v>
      </c>
      <c r="E461" s="8">
        <v>431900</v>
      </c>
      <c r="F461" s="7" t="s">
        <v>196</v>
      </c>
      <c r="G461" s="7">
        <v>4319</v>
      </c>
      <c r="H461" s="8">
        <v>1040.34423397</v>
      </c>
      <c r="I461" s="9">
        <v>449324674.651643</v>
      </c>
      <c r="J461" s="7" t="s">
        <v>196</v>
      </c>
      <c r="K461" s="7" t="e">
        <f>=BDP(J461,J439)</f>
        <v>#VALUE!</v>
      </c>
      <c r="L461" s="7" t="e">
        <f>=BDH(J461,L439,L438)</f>
        <v>#VALUE!</v>
      </c>
      <c r="M461" s="7" t="e">
        <f>=BDH(J461,M439,M438)</f>
        <v>#VALUE!</v>
      </c>
      <c r="N461" s="7" t="e">
        <f>=(K461/L461)-1</f>
        <v>#VALUE!</v>
      </c>
      <c r="O461" s="7" t="e">
        <f>=(K461/M461)-1</f>
        <v>#VALUE!</v>
      </c>
      <c r="P461" s="7" t="s">
        <v>196</v>
      </c>
      <c r="Q461" s="7" t="e">
        <f>=K461*G461*100</f>
        <v>#VALUE!</v>
      </c>
      <c r="R461" s="7" t="e">
        <f>=Q461-I461</f>
        <v>#VALUE!</v>
      </c>
      <c r="S461" s="7" t="e">
        <f>=(Q461/I461)-1</f>
        <v>#VALUE!</v>
      </c>
      <c r="T461" s="7" t="e">
        <f>=R461/I461</f>
        <v>#VALUE!</v>
      </c>
      <c r="U461" s="7" t="e">
        <f>=Q461/F436*100%</f>
        <v>#VALUE!</v>
      </c>
    </row>
    <row r="462">
      <c r="A462" s="7">
        <v>23</v>
      </c>
      <c r="B462" s="7" t="s">
        <v>199</v>
      </c>
      <c r="C462" s="7" t="s">
        <v>200</v>
      </c>
      <c r="D462" s="7" t="s">
        <v>201</v>
      </c>
      <c r="E462" s="8">
        <v>74400</v>
      </c>
      <c r="F462" s="7" t="s">
        <v>199</v>
      </c>
      <c r="G462" s="7">
        <v>744</v>
      </c>
      <c r="H462" s="8">
        <v>7005.94758065</v>
      </c>
      <c r="I462" s="9">
        <v>521242500.00036</v>
      </c>
      <c r="J462" s="7" t="s">
        <v>199</v>
      </c>
      <c r="K462" s="7" t="e">
        <f>=BDP(J462,J439)</f>
        <v>#VALUE!</v>
      </c>
      <c r="L462" s="7" t="e">
        <f>=BDH(J462,L439,L438)</f>
        <v>#VALUE!</v>
      </c>
      <c r="M462" s="7" t="e">
        <f>=BDH(J462,M439,M438)</f>
        <v>#VALUE!</v>
      </c>
      <c r="N462" s="7" t="e">
        <f>=(K462/L462)-1</f>
        <v>#VALUE!</v>
      </c>
      <c r="O462" s="7" t="e">
        <f>=(K462/M462)-1</f>
        <v>#VALUE!</v>
      </c>
      <c r="P462" s="7" t="s">
        <v>199</v>
      </c>
      <c r="Q462" s="7" t="e">
        <f>=K462*G462*100</f>
        <v>#VALUE!</v>
      </c>
      <c r="R462" s="7" t="e">
        <f>=Q462-I462</f>
        <v>#VALUE!</v>
      </c>
      <c r="S462" s="7" t="e">
        <f>=(Q462/I462)-1</f>
        <v>#VALUE!</v>
      </c>
      <c r="T462" s="7" t="e">
        <f>=R462/I462</f>
        <v>#VALUE!</v>
      </c>
      <c r="U462" s="7" t="e">
        <f>=Q462/F436*100%</f>
        <v>#VALUE!</v>
      </c>
    </row>
    <row r="463">
      <c r="A463" s="7">
        <v>24</v>
      </c>
      <c r="B463" s="7" t="s">
        <v>208</v>
      </c>
      <c r="C463" s="7" t="s">
        <v>209</v>
      </c>
      <c r="D463" s="7" t="s">
        <v>210</v>
      </c>
      <c r="E463" s="8">
        <v>138200</v>
      </c>
      <c r="F463" s="7" t="s">
        <v>208</v>
      </c>
      <c r="G463" s="7">
        <v>1382</v>
      </c>
      <c r="H463" s="8">
        <v>1963.5925076</v>
      </c>
      <c r="I463" s="9">
        <v>271368484.55032</v>
      </c>
      <c r="J463" s="7" t="s">
        <v>208</v>
      </c>
      <c r="K463" s="7" t="e">
        <f>=BDP(J463,J439)</f>
        <v>#VALUE!</v>
      </c>
      <c r="L463" s="7" t="e">
        <f>=BDH(J463,L439,L438)</f>
        <v>#VALUE!</v>
      </c>
      <c r="M463" s="7" t="e">
        <f>=BDH(J463,M439,M438)</f>
        <v>#VALUE!</v>
      </c>
      <c r="N463" s="7" t="e">
        <f>=(K463/L463)-1</f>
        <v>#VALUE!</v>
      </c>
      <c r="O463" s="7" t="e">
        <f>=(K463/M463)-1</f>
        <v>#VALUE!</v>
      </c>
      <c r="P463" s="7" t="s">
        <v>208</v>
      </c>
      <c r="Q463" s="7" t="e">
        <f>=K463*G463*100</f>
        <v>#VALUE!</v>
      </c>
      <c r="R463" s="7" t="e">
        <f>=Q463-I463</f>
        <v>#VALUE!</v>
      </c>
      <c r="S463" s="7" t="e">
        <f>=(Q463/I463)-1</f>
        <v>#VALUE!</v>
      </c>
      <c r="T463" s="7" t="e">
        <f>=R463/I463</f>
        <v>#VALUE!</v>
      </c>
      <c r="U463" s="7" t="e">
        <f>=Q463/F436*100%</f>
        <v>#VALUE!</v>
      </c>
    </row>
    <row r="464">
      <c r="A464" s="7">
        <v>25</v>
      </c>
      <c r="B464" s="7" t="s">
        <v>211</v>
      </c>
      <c r="C464" s="7" t="s">
        <v>212</v>
      </c>
      <c r="D464" s="7" t="s">
        <v>213</v>
      </c>
      <c r="E464" s="8">
        <v>397300</v>
      </c>
      <c r="F464" s="7" t="s">
        <v>211</v>
      </c>
      <c r="G464" s="7">
        <v>3973</v>
      </c>
      <c r="H464" s="8">
        <v>442.73881727</v>
      </c>
      <c r="I464" s="9">
        <v>175900132.10137102</v>
      </c>
      <c r="J464" s="7" t="s">
        <v>211</v>
      </c>
      <c r="K464" s="7" t="e">
        <f>=BDP(J464,J439)</f>
        <v>#VALUE!</v>
      </c>
      <c r="L464" s="7" t="e">
        <f>=BDH(J464,L439,L438)</f>
        <v>#VALUE!</v>
      </c>
      <c r="M464" s="7" t="e">
        <f>=BDH(J464,M439,M438)</f>
        <v>#VALUE!</v>
      </c>
      <c r="N464" s="7" t="e">
        <f>=(K464/L464)-1</f>
        <v>#VALUE!</v>
      </c>
      <c r="O464" s="7" t="e">
        <f>=(K464/M464)-1</f>
        <v>#VALUE!</v>
      </c>
      <c r="P464" s="7" t="s">
        <v>211</v>
      </c>
      <c r="Q464" s="7" t="e">
        <f>=K464*G464*100</f>
        <v>#VALUE!</v>
      </c>
      <c r="R464" s="7" t="e">
        <f>=Q464-I464</f>
        <v>#VALUE!</v>
      </c>
      <c r="S464" s="7" t="e">
        <f>=(Q464/I464)-1</f>
        <v>#VALUE!</v>
      </c>
      <c r="T464" s="7" t="e">
        <f>=R464/I464</f>
        <v>#VALUE!</v>
      </c>
      <c r="U464" s="7" t="e">
        <f>=Q464/F436*100%</f>
        <v>#VALUE!</v>
      </c>
    </row>
    <row r="465">
      <c r="A465" s="7">
        <v>26</v>
      </c>
      <c r="B465" s="7" t="s">
        <v>214</v>
      </c>
      <c r="C465" s="7" t="s">
        <v>215</v>
      </c>
      <c r="D465" s="7" t="s">
        <v>216</v>
      </c>
      <c r="E465" s="8">
        <v>1469400</v>
      </c>
      <c r="F465" s="7" t="s">
        <v>214</v>
      </c>
      <c r="G465" s="7">
        <v>14694</v>
      </c>
      <c r="H465" s="8">
        <v>2455.91613839</v>
      </c>
      <c r="I465" s="9">
        <v>3608723173.7502661</v>
      </c>
      <c r="J465" s="7" t="s">
        <v>214</v>
      </c>
      <c r="K465" s="7" t="e">
        <f>=BDP(J465,J439)</f>
        <v>#VALUE!</v>
      </c>
      <c r="L465" s="7" t="e">
        <f>=BDH(J465,L439,L438)</f>
        <v>#VALUE!</v>
      </c>
      <c r="M465" s="7" t="e">
        <f>=BDH(J465,M439,M438)</f>
        <v>#VALUE!</v>
      </c>
      <c r="N465" s="7" t="e">
        <f>=(K465/L465)-1</f>
        <v>#VALUE!</v>
      </c>
      <c r="O465" s="7" t="e">
        <f>=(K465/M465)-1</f>
        <v>#VALUE!</v>
      </c>
      <c r="P465" s="7" t="s">
        <v>214</v>
      </c>
      <c r="Q465" s="7" t="e">
        <f>=K465*G465*100</f>
        <v>#VALUE!</v>
      </c>
      <c r="R465" s="7" t="e">
        <f>=Q465-I465</f>
        <v>#VALUE!</v>
      </c>
      <c r="S465" s="7" t="e">
        <f>=(Q465/I465)-1</f>
        <v>#VALUE!</v>
      </c>
      <c r="T465" s="7" t="e">
        <f>=R465/I465</f>
        <v>#VALUE!</v>
      </c>
      <c r="U465" s="7" t="e">
        <f>=Q465/F436*100%</f>
        <v>#VALUE!</v>
      </c>
    </row>
    <row r="466">
      <c r="A466" s="7">
        <v>27</v>
      </c>
      <c r="B466" s="7" t="s">
        <v>326</v>
      </c>
      <c r="C466" s="7" t="s">
        <v>327</v>
      </c>
      <c r="D466" s="7" t="s">
        <v>328</v>
      </c>
      <c r="E466" s="8">
        <v>50000</v>
      </c>
      <c r="F466" s="7" t="s">
        <v>326</v>
      </c>
      <c r="G466" s="7">
        <v>500</v>
      </c>
      <c r="H466" s="8">
        <v>715</v>
      </c>
      <c r="I466" s="9">
        <v>35750000</v>
      </c>
      <c r="J466" s="7" t="s">
        <v>326</v>
      </c>
      <c r="K466" s="7" t="e">
        <f>=BDP(J466,J439)</f>
        <v>#VALUE!</v>
      </c>
      <c r="L466" s="7" t="e">
        <f>=BDH(J466,L439,L438)</f>
        <v>#VALUE!</v>
      </c>
      <c r="M466" s="7" t="e">
        <f>=BDH(J466,M439,M438)</f>
        <v>#VALUE!</v>
      </c>
      <c r="N466" s="7" t="e">
        <f>=(K466/L466)-1</f>
        <v>#VALUE!</v>
      </c>
      <c r="O466" s="7" t="e">
        <f>=(K466/M466)-1</f>
        <v>#VALUE!</v>
      </c>
      <c r="P466" s="7" t="s">
        <v>326</v>
      </c>
      <c r="Q466" s="7" t="e">
        <f>=K466*G466*100</f>
        <v>#VALUE!</v>
      </c>
      <c r="R466" s="7" t="e">
        <f>=Q466-I466</f>
        <v>#VALUE!</v>
      </c>
      <c r="S466" s="7" t="e">
        <f>=(Q466/I466)-1</f>
        <v>#VALUE!</v>
      </c>
      <c r="T466" s="7" t="e">
        <f>=R466/I466</f>
        <v>#VALUE!</v>
      </c>
      <c r="U466" s="7" t="e">
        <f>=Q466/F436*100%</f>
        <v>#VALUE!</v>
      </c>
    </row>
    <row r="467">
      <c r="A467" s="1"/>
      <c r="B467" s="1"/>
      <c r="C467" s="1"/>
      <c r="D467" s="1" t="s">
        <v>36</v>
      </c>
      <c r="E467" s="10">
        <f>SUM(E440:E466)</f>
        <v>12525500</v>
      </c>
      <c r="F467" s="1"/>
      <c r="G467" s="1"/>
      <c r="H467" s="1"/>
      <c r="I467" s="11">
        <f>SUM(I440:I466)</f>
        <v>27521781876.847492</v>
      </c>
      <c r="J467" s="1"/>
      <c r="K467" s="1"/>
      <c r="L467" s="1"/>
      <c r="Q467" s="6" t="e">
        <f>SUM(Q440:Q466)</f>
        <v>#VALUE!</v>
      </c>
      <c r="R467" s="6" t="e">
        <f>SUM(R440:R466)</f>
        <v>#VALUE!</v>
      </c>
      <c r="T467" s="6">
        <f>R467/I467</f>
        <v>0</v>
      </c>
      <c r="U467" s="6" t="e">
        <f>SUM(U440:U466)</f>
        <v>#VALUE!</v>
      </c>
    </row>
    <row r="469" ht="-1"/>
    <row r="471">
      <c r="A471" s="1" t="s">
        <v>0</v>
      </c>
      <c r="C471" s="1" t="s">
        <v>329</v>
      </c>
      <c r="E471" s="1" t="s">
        <v>2</v>
      </c>
      <c r="F471" s="2">
        <v>15542704619.27</v>
      </c>
    </row>
    <row r="472">
      <c r="A472" s="1" t="s">
        <v>3</v>
      </c>
      <c r="C472" s="1" t="s">
        <v>330</v>
      </c>
      <c r="E472" s="1" t="s">
        <v>5</v>
      </c>
      <c r="F472" s="2">
        <v>0</v>
      </c>
    </row>
    <row r="473">
      <c r="A473" s="1" t="s">
        <v>6</v>
      </c>
      <c r="C473" s="1" t="s">
        <v>331</v>
      </c>
      <c r="E473" s="1" t="s">
        <v>8</v>
      </c>
      <c r="F473" s="2">
        <v>0</v>
      </c>
    </row>
    <row r="474">
      <c r="A474" s="1" t="s">
        <v>9</v>
      </c>
      <c r="C474" s="3" t="s">
        <v>10</v>
      </c>
      <c r="E474" s="1" t="s">
        <v>11</v>
      </c>
      <c r="F474" s="2">
        <f>SUM(F471:F473)</f>
        <v>15542704619.27</v>
      </c>
    </row>
    <row r="475">
      <c r="A475" s="1" t="s">
        <v>12</v>
      </c>
      <c r="C475" s="1" t="s">
        <v>56</v>
      </c>
      <c r="E475" s="1" t="s">
        <v>14</v>
      </c>
      <c r="F475" s="2">
        <v>2390.758</v>
      </c>
    </row>
    <row r="476">
      <c r="E476" s="1" t="s">
        <v>15</v>
      </c>
      <c r="F476" s="2">
        <v>77270820231.4334</v>
      </c>
    </row>
    <row r="478">
      <c r="L478" s="4">
        <v>44193</v>
      </c>
      <c r="M478" s="4">
        <v>44190</v>
      </c>
      <c r="N478" s="4">
        <v>44186</v>
      </c>
    </row>
    <row r="479">
      <c r="A479" s="5" t="s">
        <v>16</v>
      </c>
      <c r="B479" s="5" t="s">
        <v>17</v>
      </c>
      <c r="C479" s="5" t="s">
        <v>57</v>
      </c>
      <c r="D479" s="5" t="s">
        <v>19</v>
      </c>
      <c r="E479" s="5" t="s">
        <v>20</v>
      </c>
      <c r="F479" s="5" t="s">
        <v>44</v>
      </c>
      <c r="G479" s="5" t="s">
        <v>45</v>
      </c>
      <c r="H479" s="5" t="s">
        <v>58</v>
      </c>
      <c r="I479" s="5" t="s">
        <v>22</v>
      </c>
      <c r="J479" s="5" t="s">
        <v>23</v>
      </c>
      <c r="K479" s="5" t="s">
        <v>24</v>
      </c>
      <c r="L479" s="5" t="s">
        <v>25</v>
      </c>
      <c r="M479" s="12" t="s">
        <v>24</v>
      </c>
      <c r="N479" s="12" t="s">
        <v>24</v>
      </c>
      <c r="O479" s="12" t="s">
        <v>26</v>
      </c>
      <c r="P479" s="12" t="s">
        <v>27</v>
      </c>
      <c r="Q479" s="12" t="s">
        <v>28</v>
      </c>
      <c r="R479" s="12" t="s">
        <v>29</v>
      </c>
      <c r="S479" s="12" t="s">
        <v>30</v>
      </c>
      <c r="T479" s="12" t="s">
        <v>31</v>
      </c>
      <c r="U479" s="12" t="s">
        <v>32</v>
      </c>
    </row>
    <row r="480">
      <c r="A480" s="7">
        <v>1</v>
      </c>
      <c r="B480" s="7" t="s">
        <v>245</v>
      </c>
      <c r="C480" s="7" t="s">
        <v>246</v>
      </c>
      <c r="D480" s="7" t="s">
        <v>247</v>
      </c>
      <c r="E480" s="8">
        <v>3200000000</v>
      </c>
      <c r="F480" s="14" t="s">
        <v>248</v>
      </c>
      <c r="G480" s="9">
        <v>37016.57</v>
      </c>
      <c r="H480" s="9">
        <v>740331.4</v>
      </c>
      <c r="I480" s="15">
        <v>101.98</v>
      </c>
      <c r="J480" s="9">
        <v>3263360000</v>
      </c>
      <c r="K480" s="7" t="s">
        <v>249</v>
      </c>
      <c r="L480" s="7" t="e">
        <f>=BDP(K480,K479)</f>
        <v>#VALUE!</v>
      </c>
      <c r="M480" s="7" t="e">
        <f>=BDH(K480,M479,M478)</f>
        <v>#VALUE!</v>
      </c>
      <c r="N480" s="7" t="e">
        <f>=BDH(K480,N479,N478)</f>
        <v>#VALUE!</v>
      </c>
      <c r="O480" s="7" t="e">
        <f>=(L480/M480)-1</f>
        <v>#VALUE!</v>
      </c>
      <c r="P480" s="7" t="e">
        <f>=(L480/N480)-1</f>
        <v>#VALUE!</v>
      </c>
      <c r="Q480" s="7" t="e">
        <f>=L480*E480/100</f>
        <v>#VALUE!</v>
      </c>
      <c r="R480" s="7" t="e">
        <f>=Q480-J480</f>
        <v>#VALUE!</v>
      </c>
      <c r="S480" s="7" t="e">
        <f>=(Q480/J480)-1</f>
        <v>#VALUE!</v>
      </c>
      <c r="T480" s="7" t="e">
        <f>=R480/J480</f>
        <v>#VALUE!</v>
      </c>
      <c r="U480" s="7" t="e">
        <f>=Q480/F476*100%</f>
        <v>#VALUE!</v>
      </c>
    </row>
    <row r="481">
      <c r="A481" s="7">
        <v>2</v>
      </c>
      <c r="B481" s="7" t="s">
        <v>69</v>
      </c>
      <c r="C481" s="7" t="s">
        <v>70</v>
      </c>
      <c r="D481" s="7" t="s">
        <v>71</v>
      </c>
      <c r="E481" s="8">
        <v>2800000000</v>
      </c>
      <c r="F481" s="14" t="s">
        <v>72</v>
      </c>
      <c r="G481" s="9">
        <v>26630.43</v>
      </c>
      <c r="H481" s="9">
        <v>532608.6</v>
      </c>
      <c r="I481" s="15">
        <v>101.39</v>
      </c>
      <c r="J481" s="9">
        <v>2838920000</v>
      </c>
      <c r="K481" s="7" t="s">
        <v>73</v>
      </c>
      <c r="L481" s="7" t="e">
        <f>=BDP(K481,K479)</f>
        <v>#VALUE!</v>
      </c>
      <c r="M481" s="7" t="e">
        <f>=BDH(K481,M479,M478)</f>
        <v>#VALUE!</v>
      </c>
      <c r="N481" s="7" t="e">
        <f>=BDH(K481,N479,N478)</f>
        <v>#VALUE!</v>
      </c>
      <c r="O481" s="7" t="e">
        <f>=(L481/M481)-1</f>
        <v>#VALUE!</v>
      </c>
      <c r="P481" s="7" t="e">
        <f>=(L481/N481)-1</f>
        <v>#VALUE!</v>
      </c>
      <c r="Q481" s="7" t="e">
        <f>=L481*E481/100</f>
        <v>#VALUE!</v>
      </c>
      <c r="R481" s="7" t="e">
        <f>=Q481-J481</f>
        <v>#VALUE!</v>
      </c>
      <c r="S481" s="7" t="e">
        <f>=(Q481/J481)-1</f>
        <v>#VALUE!</v>
      </c>
      <c r="T481" s="7" t="e">
        <f>=R481/J481</f>
        <v>#VALUE!</v>
      </c>
      <c r="U481" s="7" t="e">
        <f>=Q481/F476*100%</f>
        <v>#VALUE!</v>
      </c>
    </row>
    <row r="482">
      <c r="A482" s="7">
        <v>3</v>
      </c>
      <c r="B482" s="7" t="s">
        <v>217</v>
      </c>
      <c r="C482" s="7" t="s">
        <v>218</v>
      </c>
      <c r="D482" s="7" t="s">
        <v>219</v>
      </c>
      <c r="E482" s="8">
        <v>400000000</v>
      </c>
      <c r="F482" s="14" t="s">
        <v>220</v>
      </c>
      <c r="G482" s="9">
        <v>4627.07</v>
      </c>
      <c r="H482" s="9">
        <v>92541.4</v>
      </c>
      <c r="I482" s="15">
        <v>107.94817793</v>
      </c>
      <c r="J482" s="9">
        <v>431792711.72</v>
      </c>
      <c r="K482" s="7" t="s">
        <v>221</v>
      </c>
      <c r="L482" s="7" t="e">
        <f>=BDP(K482,K479)</f>
        <v>#VALUE!</v>
      </c>
      <c r="M482" s="7" t="e">
        <f>=BDH(K482,M479,M478)</f>
        <v>#VALUE!</v>
      </c>
      <c r="N482" s="7" t="e">
        <f>=BDH(K482,N479,N478)</f>
        <v>#VALUE!</v>
      </c>
      <c r="O482" s="7" t="e">
        <f>=(L482/M482)-1</f>
        <v>#VALUE!</v>
      </c>
      <c r="P482" s="7" t="e">
        <f>=(L482/N482)-1</f>
        <v>#VALUE!</v>
      </c>
      <c r="Q482" s="7" t="e">
        <f>=L482*E482/100</f>
        <v>#VALUE!</v>
      </c>
      <c r="R482" s="7" t="e">
        <f>=Q482-J482</f>
        <v>#VALUE!</v>
      </c>
      <c r="S482" s="7" t="e">
        <f>=(Q482/J482)-1</f>
        <v>#VALUE!</v>
      </c>
      <c r="T482" s="7" t="e">
        <f>=R482/J482</f>
        <v>#VALUE!</v>
      </c>
      <c r="U482" s="7" t="e">
        <f>=Q482/F476*100%</f>
        <v>#VALUE!</v>
      </c>
    </row>
    <row r="483">
      <c r="A483" s="7">
        <v>4</v>
      </c>
      <c r="B483" s="7" t="s">
        <v>217</v>
      </c>
      <c r="C483" s="7" t="s">
        <v>218</v>
      </c>
      <c r="D483" s="7" t="s">
        <v>219</v>
      </c>
      <c r="E483" s="8">
        <v>2800000000</v>
      </c>
      <c r="F483" s="14" t="s">
        <v>220</v>
      </c>
      <c r="G483" s="9">
        <v>32389.5</v>
      </c>
      <c r="H483" s="9">
        <v>647790</v>
      </c>
      <c r="I483" s="15">
        <v>107.94817793</v>
      </c>
      <c r="J483" s="9">
        <v>3022548982.04</v>
      </c>
      <c r="K483" s="7" t="s">
        <v>221</v>
      </c>
      <c r="L483" s="7" t="e">
        <f>=BDP(K483,K479)</f>
        <v>#VALUE!</v>
      </c>
      <c r="M483" s="7" t="e">
        <f>=BDH(K483,M479,M478)</f>
        <v>#VALUE!</v>
      </c>
      <c r="N483" s="7" t="e">
        <f>=BDH(K483,N479,N478)</f>
        <v>#VALUE!</v>
      </c>
      <c r="O483" s="7" t="e">
        <f>=(L483/M483)-1</f>
        <v>#VALUE!</v>
      </c>
      <c r="P483" s="7" t="e">
        <f>=(L483/N483)-1</f>
        <v>#VALUE!</v>
      </c>
      <c r="Q483" s="7" t="e">
        <f>=L483*E483/100</f>
        <v>#VALUE!</v>
      </c>
      <c r="R483" s="7" t="e">
        <f>=Q483-J483</f>
        <v>#VALUE!</v>
      </c>
      <c r="S483" s="7" t="e">
        <f>=(Q483/J483)-1</f>
        <v>#VALUE!</v>
      </c>
      <c r="T483" s="7" t="e">
        <f>=R483/J483</f>
        <v>#VALUE!</v>
      </c>
      <c r="U483" s="7" t="e">
        <f>=Q483/F476*100%</f>
        <v>#VALUE!</v>
      </c>
    </row>
    <row r="484">
      <c r="A484" s="7">
        <v>5</v>
      </c>
      <c r="B484" s="7" t="s">
        <v>217</v>
      </c>
      <c r="C484" s="7" t="s">
        <v>218</v>
      </c>
      <c r="D484" s="7" t="s">
        <v>219</v>
      </c>
      <c r="E484" s="8">
        <v>16500000000</v>
      </c>
      <c r="F484" s="14" t="s">
        <v>220</v>
      </c>
      <c r="G484" s="9">
        <v>190866.71000000002</v>
      </c>
      <c r="H484" s="9">
        <v>3817334.2</v>
      </c>
      <c r="I484" s="15">
        <v>107.94817793</v>
      </c>
      <c r="J484" s="9">
        <v>17811449358.45</v>
      </c>
      <c r="K484" s="7" t="s">
        <v>221</v>
      </c>
      <c r="L484" s="7" t="e">
        <f>=BDP(K484,K479)</f>
        <v>#VALUE!</v>
      </c>
      <c r="M484" s="7" t="e">
        <f>=BDH(K484,M479,M478)</f>
        <v>#VALUE!</v>
      </c>
      <c r="N484" s="7" t="e">
        <f>=BDH(K484,N479,N478)</f>
        <v>#VALUE!</v>
      </c>
      <c r="O484" s="7" t="e">
        <f>=(L484/M484)-1</f>
        <v>#VALUE!</v>
      </c>
      <c r="P484" s="7" t="e">
        <f>=(L484/N484)-1</f>
        <v>#VALUE!</v>
      </c>
      <c r="Q484" s="7" t="e">
        <f>=L484*E484/100</f>
        <v>#VALUE!</v>
      </c>
      <c r="R484" s="7" t="e">
        <f>=Q484-J484</f>
        <v>#VALUE!</v>
      </c>
      <c r="S484" s="7" t="e">
        <f>=(Q484/J484)-1</f>
        <v>#VALUE!</v>
      </c>
      <c r="T484" s="7" t="e">
        <f>=R484/J484</f>
        <v>#VALUE!</v>
      </c>
      <c r="U484" s="7" t="e">
        <f>=Q484/F476*100%</f>
        <v>#VALUE!</v>
      </c>
    </row>
    <row r="485">
      <c r="A485" s="7">
        <v>6</v>
      </c>
      <c r="B485" s="7" t="s">
        <v>222</v>
      </c>
      <c r="C485" s="7" t="s">
        <v>223</v>
      </c>
      <c r="D485" s="7" t="s">
        <v>224</v>
      </c>
      <c r="E485" s="8">
        <v>2000000000</v>
      </c>
      <c r="F485" s="14" t="s">
        <v>225</v>
      </c>
      <c r="G485" s="9">
        <v>22078.8</v>
      </c>
      <c r="H485" s="9">
        <v>441576</v>
      </c>
      <c r="I485" s="15">
        <v>107.41908046</v>
      </c>
      <c r="J485" s="9">
        <v>2148381609.2000003</v>
      </c>
      <c r="K485" s="7" t="s">
        <v>226</v>
      </c>
      <c r="L485" s="7" t="e">
        <f>=BDP(K485,K479)</f>
        <v>#VALUE!</v>
      </c>
      <c r="M485" s="7" t="e">
        <f>=BDH(K485,M479,M478)</f>
        <v>#VALUE!</v>
      </c>
      <c r="N485" s="7" t="e">
        <f>=BDH(K485,N479,N478)</f>
        <v>#VALUE!</v>
      </c>
      <c r="O485" s="7" t="e">
        <f>=(L485/M485)-1</f>
        <v>#VALUE!</v>
      </c>
      <c r="P485" s="7" t="e">
        <f>=(L485/N485)-1</f>
        <v>#VALUE!</v>
      </c>
      <c r="Q485" s="7" t="e">
        <f>=L485*E485/100</f>
        <v>#VALUE!</v>
      </c>
      <c r="R485" s="7" t="e">
        <f>=Q485-J485</f>
        <v>#VALUE!</v>
      </c>
      <c r="S485" s="7" t="e">
        <f>=(Q485/J485)-1</f>
        <v>#VALUE!</v>
      </c>
      <c r="T485" s="7" t="e">
        <f>=R485/J485</f>
        <v>#VALUE!</v>
      </c>
      <c r="U485" s="7" t="e">
        <f>=Q485/F476*100%</f>
        <v>#VALUE!</v>
      </c>
    </row>
    <row r="486">
      <c r="A486" s="7">
        <v>7</v>
      </c>
      <c r="B486" s="7" t="s">
        <v>222</v>
      </c>
      <c r="C486" s="7" t="s">
        <v>223</v>
      </c>
      <c r="D486" s="7" t="s">
        <v>224</v>
      </c>
      <c r="E486" s="8">
        <v>6700000000</v>
      </c>
      <c r="F486" s="14" t="s">
        <v>225</v>
      </c>
      <c r="G486" s="9">
        <v>73963.99</v>
      </c>
      <c r="H486" s="9">
        <v>1479279.8</v>
      </c>
      <c r="I486" s="15">
        <v>107.41908046</v>
      </c>
      <c r="J486" s="9">
        <v>7197078390.82</v>
      </c>
      <c r="K486" s="7" t="s">
        <v>226</v>
      </c>
      <c r="L486" s="7" t="e">
        <f>=BDP(K486,K479)</f>
        <v>#VALUE!</v>
      </c>
      <c r="M486" s="7" t="e">
        <f>=BDH(K486,M479,M478)</f>
        <v>#VALUE!</v>
      </c>
      <c r="N486" s="7" t="e">
        <f>=BDH(K486,N479,N478)</f>
        <v>#VALUE!</v>
      </c>
      <c r="O486" s="7" t="e">
        <f>=(L486/M486)-1</f>
        <v>#VALUE!</v>
      </c>
      <c r="P486" s="7" t="e">
        <f>=(L486/N486)-1</f>
        <v>#VALUE!</v>
      </c>
      <c r="Q486" s="7" t="e">
        <f>=L486*E486/100</f>
        <v>#VALUE!</v>
      </c>
      <c r="R486" s="7" t="e">
        <f>=Q486-J486</f>
        <v>#VALUE!</v>
      </c>
      <c r="S486" s="7" t="e">
        <f>=(Q486/J486)-1</f>
        <v>#VALUE!</v>
      </c>
      <c r="T486" s="7" t="e">
        <f>=R486/J486</f>
        <v>#VALUE!</v>
      </c>
      <c r="U486" s="7" t="e">
        <f>=Q486/F476*100%</f>
        <v>#VALUE!</v>
      </c>
    </row>
    <row r="487">
      <c r="A487" s="7">
        <v>8</v>
      </c>
      <c r="B487" s="7" t="s">
        <v>79</v>
      </c>
      <c r="C487" s="7" t="s">
        <v>80</v>
      </c>
      <c r="D487" s="7" t="s">
        <v>81</v>
      </c>
      <c r="E487" s="8">
        <v>5800000000</v>
      </c>
      <c r="F487" s="14" t="s">
        <v>82</v>
      </c>
      <c r="G487" s="9">
        <v>56077.344999999994</v>
      </c>
      <c r="H487" s="9">
        <v>1121546.9</v>
      </c>
      <c r="I487" s="15">
        <v>101.33</v>
      </c>
      <c r="J487" s="9">
        <v>5877140000</v>
      </c>
      <c r="K487" s="7" t="s">
        <v>83</v>
      </c>
      <c r="L487" s="7" t="e">
        <f>=BDP(K487,K479)</f>
        <v>#VALUE!</v>
      </c>
      <c r="M487" s="7" t="e">
        <f>=BDH(K487,M479,M478)</f>
        <v>#VALUE!</v>
      </c>
      <c r="N487" s="7" t="e">
        <f>=BDH(K487,N479,N478)</f>
        <v>#VALUE!</v>
      </c>
      <c r="O487" s="7" t="e">
        <f>=(L487/M487)-1</f>
        <v>#VALUE!</v>
      </c>
      <c r="P487" s="7" t="e">
        <f>=(L487/N487)-1</f>
        <v>#VALUE!</v>
      </c>
      <c r="Q487" s="7" t="e">
        <f>=L487*E487/100</f>
        <v>#VALUE!</v>
      </c>
      <c r="R487" s="7" t="e">
        <f>=Q487-J487</f>
        <v>#VALUE!</v>
      </c>
      <c r="S487" s="7" t="e">
        <f>=(Q487/J487)-1</f>
        <v>#VALUE!</v>
      </c>
      <c r="T487" s="7" t="e">
        <f>=R487/J487</f>
        <v>#VALUE!</v>
      </c>
      <c r="U487" s="7" t="e">
        <f>=Q487/F476*100%</f>
        <v>#VALUE!</v>
      </c>
    </row>
    <row r="488">
      <c r="A488" s="1"/>
      <c r="B488" s="1"/>
      <c r="C488" s="1"/>
      <c r="D488" s="1" t="s">
        <v>36</v>
      </c>
      <c r="E488" s="10">
        <f>SUM(E480:E487)</f>
        <v>40200000000</v>
      </c>
      <c r="F488" s="1"/>
      <c r="G488" s="1"/>
      <c r="H488" s="1"/>
      <c r="I488" s="1"/>
      <c r="J488" s="11">
        <f>SUM(J480:J487)</f>
        <v>42590671052.229996</v>
      </c>
      <c r="K488" s="1"/>
      <c r="L488" s="1"/>
      <c r="M488" s="1"/>
      <c r="N488" s="1"/>
      <c r="Q488" s="6" t="e">
        <f>SUM(Q480:Q487)</f>
        <v>#VALUE!</v>
      </c>
      <c r="R488" s="6" t="e">
        <f>SUM(R480:R487)</f>
        <v>#VALUE!</v>
      </c>
      <c r="T488" s="6">
        <f>R488/J488</f>
        <v>0</v>
      </c>
      <c r="U488" s="6" t="e">
        <f>SUM(U480:U487)</f>
        <v>#VALUE!</v>
      </c>
    </row>
    <row r="490" ht="-1"/>
    <row r="492">
      <c r="A492" s="1" t="s">
        <v>0</v>
      </c>
      <c r="C492" s="1" t="s">
        <v>329</v>
      </c>
      <c r="E492" s="1" t="s">
        <v>2</v>
      </c>
      <c r="F492" s="2">
        <v>15542704619.27</v>
      </c>
    </row>
    <row r="493">
      <c r="A493" s="1" t="s">
        <v>3</v>
      </c>
      <c r="C493" s="1" t="s">
        <v>330</v>
      </c>
      <c r="E493" s="1" t="s">
        <v>5</v>
      </c>
      <c r="F493" s="2">
        <v>0</v>
      </c>
    </row>
    <row r="494">
      <c r="A494" s="1" t="s">
        <v>6</v>
      </c>
      <c r="C494" s="1" t="s">
        <v>331</v>
      </c>
      <c r="E494" s="1" t="s">
        <v>8</v>
      </c>
      <c r="F494" s="2">
        <v>0</v>
      </c>
    </row>
    <row r="495">
      <c r="A495" s="1" t="s">
        <v>9</v>
      </c>
      <c r="C495" s="3" t="s">
        <v>10</v>
      </c>
      <c r="E495" s="1" t="s">
        <v>11</v>
      </c>
      <c r="F495" s="2">
        <f>SUM(F492:F494)</f>
        <v>15542704619.27</v>
      </c>
    </row>
    <row r="496">
      <c r="A496" s="1" t="s">
        <v>12</v>
      </c>
      <c r="C496" s="1" t="s">
        <v>227</v>
      </c>
      <c r="E496" s="1" t="s">
        <v>14</v>
      </c>
      <c r="F496" s="2">
        <v>2390.758</v>
      </c>
    </row>
    <row r="497">
      <c r="E497" s="1" t="s">
        <v>15</v>
      </c>
      <c r="F497" s="2">
        <v>77270820231.4334</v>
      </c>
    </row>
    <row r="499">
      <c r="L499" s="4">
        <v>44193</v>
      </c>
      <c r="M499" s="4">
        <v>44190</v>
      </c>
      <c r="N499" s="4">
        <v>44186</v>
      </c>
    </row>
    <row r="500">
      <c r="A500" s="5" t="s">
        <v>16</v>
      </c>
      <c r="B500" s="5" t="s">
        <v>17</v>
      </c>
      <c r="C500" s="5" t="s">
        <v>57</v>
      </c>
      <c r="D500" s="5" t="s">
        <v>19</v>
      </c>
      <c r="E500" s="5" t="s">
        <v>20</v>
      </c>
      <c r="F500" s="5" t="s">
        <v>44</v>
      </c>
      <c r="G500" s="5" t="s">
        <v>45</v>
      </c>
      <c r="H500" s="5" t="s">
        <v>58</v>
      </c>
      <c r="I500" s="5" t="s">
        <v>22</v>
      </c>
      <c r="J500" s="5" t="s">
        <v>23</v>
      </c>
      <c r="K500" s="5" t="s">
        <v>24</v>
      </c>
      <c r="L500" s="5" t="s">
        <v>25</v>
      </c>
      <c r="M500" s="12" t="s">
        <v>24</v>
      </c>
      <c r="N500" s="12" t="s">
        <v>24</v>
      </c>
      <c r="O500" s="12" t="s">
        <v>26</v>
      </c>
      <c r="P500" s="12" t="s">
        <v>27</v>
      </c>
      <c r="Q500" s="12" t="s">
        <v>28</v>
      </c>
      <c r="R500" s="12" t="s">
        <v>29</v>
      </c>
      <c r="S500" s="12" t="s">
        <v>30</v>
      </c>
      <c r="T500" s="12" t="s">
        <v>31</v>
      </c>
      <c r="U500" s="12" t="s">
        <v>32</v>
      </c>
    </row>
    <row r="501">
      <c r="A501" s="7">
        <v>1</v>
      </c>
      <c r="B501" s="7" t="s">
        <v>250</v>
      </c>
      <c r="C501" s="7" t="s">
        <v>251</v>
      </c>
      <c r="D501" s="7" t="s">
        <v>252</v>
      </c>
      <c r="E501" s="8">
        <v>1300000000</v>
      </c>
      <c r="F501" s="14" t="s">
        <v>253</v>
      </c>
      <c r="G501" s="9">
        <v>15527.7777778</v>
      </c>
      <c r="H501" s="9">
        <v>310555.555556</v>
      </c>
      <c r="I501" s="15">
        <v>100.29226337</v>
      </c>
      <c r="J501" s="9">
        <v>1303799423.8100002</v>
      </c>
      <c r="K501" s="7" t="s">
        <v>254</v>
      </c>
      <c r="L501" s="7" t="e">
        <f>=BDP(K501,K500)</f>
        <v>#VALUE!</v>
      </c>
      <c r="M501" s="7" t="e">
        <f>=BDH(K501,M500,M499)</f>
        <v>#VALUE!</v>
      </c>
      <c r="N501" s="7" t="e">
        <f>=BDH(K501,N500,N499)</f>
        <v>#VALUE!</v>
      </c>
      <c r="O501" s="7" t="e">
        <f>=(L501/M501)-1</f>
        <v>#VALUE!</v>
      </c>
      <c r="P501" s="7" t="e">
        <f>=(L501/N501)-1</f>
        <v>#VALUE!</v>
      </c>
      <c r="Q501" s="7" t="e">
        <f>=L501*E501/100</f>
        <v>#VALUE!</v>
      </c>
      <c r="R501" s="7" t="e">
        <f>=Q501-J501</f>
        <v>#VALUE!</v>
      </c>
      <c r="S501" s="7" t="e">
        <f>=(Q501/J501)-1</f>
        <v>#VALUE!</v>
      </c>
      <c r="T501" s="7" t="e">
        <f>=R501/J501</f>
        <v>#VALUE!</v>
      </c>
      <c r="U501" s="7" t="e">
        <f>=Q501/F497*100%</f>
        <v>#VALUE!</v>
      </c>
    </row>
    <row r="502">
      <c r="A502" s="7">
        <v>2</v>
      </c>
      <c r="B502" s="7" t="s">
        <v>250</v>
      </c>
      <c r="C502" s="7" t="s">
        <v>251</v>
      </c>
      <c r="D502" s="7" t="s">
        <v>252</v>
      </c>
      <c r="E502" s="8">
        <v>1000000000</v>
      </c>
      <c r="F502" s="14" t="s">
        <v>253</v>
      </c>
      <c r="G502" s="9">
        <v>11944.44444445</v>
      </c>
      <c r="H502" s="9">
        <v>238888.888889</v>
      </c>
      <c r="I502" s="15">
        <v>100.29226337</v>
      </c>
      <c r="J502" s="9">
        <v>1002922633.6999999</v>
      </c>
      <c r="K502" s="7" t="s">
        <v>254</v>
      </c>
      <c r="L502" s="7" t="e">
        <f>=BDP(K502,K500)</f>
        <v>#VALUE!</v>
      </c>
      <c r="M502" s="7" t="e">
        <f>=BDH(K502,M500,M499)</f>
        <v>#VALUE!</v>
      </c>
      <c r="N502" s="7" t="e">
        <f>=BDH(K502,N500,N499)</f>
        <v>#VALUE!</v>
      </c>
      <c r="O502" s="7" t="e">
        <f>=(L502/M502)-1</f>
        <v>#VALUE!</v>
      </c>
      <c r="P502" s="7" t="e">
        <f>=(L502/N502)-1</f>
        <v>#VALUE!</v>
      </c>
      <c r="Q502" s="7" t="e">
        <f>=L502*E502/100</f>
        <v>#VALUE!</v>
      </c>
      <c r="R502" s="7" t="e">
        <f>=Q502-J502</f>
        <v>#VALUE!</v>
      </c>
      <c r="S502" s="7" t="e">
        <f>=(Q502/J502)-1</f>
        <v>#VALUE!</v>
      </c>
      <c r="T502" s="7" t="e">
        <f>=R502/J502</f>
        <v>#VALUE!</v>
      </c>
      <c r="U502" s="7" t="e">
        <f>=Q502/F497*100%</f>
        <v>#VALUE!</v>
      </c>
    </row>
    <row r="503">
      <c r="A503" s="7">
        <v>3</v>
      </c>
      <c r="B503" s="7" t="s">
        <v>250</v>
      </c>
      <c r="C503" s="7" t="s">
        <v>251</v>
      </c>
      <c r="D503" s="7" t="s">
        <v>252</v>
      </c>
      <c r="E503" s="8">
        <v>400000000</v>
      </c>
      <c r="F503" s="14" t="s">
        <v>253</v>
      </c>
      <c r="G503" s="9">
        <v>4777.7777777999991</v>
      </c>
      <c r="H503" s="9">
        <v>95555.555556</v>
      </c>
      <c r="I503" s="15">
        <v>100.29226337</v>
      </c>
      <c r="J503" s="9">
        <v>401169053.48</v>
      </c>
      <c r="K503" s="7" t="s">
        <v>254</v>
      </c>
      <c r="L503" s="7" t="e">
        <f>=BDP(K503,K500)</f>
        <v>#VALUE!</v>
      </c>
      <c r="M503" s="7" t="e">
        <f>=BDH(K503,M500,M499)</f>
        <v>#VALUE!</v>
      </c>
      <c r="N503" s="7" t="e">
        <f>=BDH(K503,N500,N499)</f>
        <v>#VALUE!</v>
      </c>
      <c r="O503" s="7" t="e">
        <f>=(L503/M503)-1</f>
        <v>#VALUE!</v>
      </c>
      <c r="P503" s="7" t="e">
        <f>=(L503/N503)-1</f>
        <v>#VALUE!</v>
      </c>
      <c r="Q503" s="7" t="e">
        <f>=L503*E503/100</f>
        <v>#VALUE!</v>
      </c>
      <c r="R503" s="7" t="e">
        <f>=Q503-J503</f>
        <v>#VALUE!</v>
      </c>
      <c r="S503" s="7" t="e">
        <f>=(Q503/J503)-1</f>
        <v>#VALUE!</v>
      </c>
      <c r="T503" s="7" t="e">
        <f>=R503/J503</f>
        <v>#VALUE!</v>
      </c>
      <c r="U503" s="7" t="e">
        <f>=Q503/F497*100%</f>
        <v>#VALUE!</v>
      </c>
    </row>
    <row r="504">
      <c r="A504" s="7">
        <v>4</v>
      </c>
      <c r="B504" s="7" t="s">
        <v>255</v>
      </c>
      <c r="C504" s="7" t="s">
        <v>256</v>
      </c>
      <c r="D504" s="7" t="s">
        <v>257</v>
      </c>
      <c r="E504" s="8">
        <v>1100000000</v>
      </c>
      <c r="F504" s="14" t="s">
        <v>258</v>
      </c>
      <c r="G504" s="9">
        <v>11840.2777778</v>
      </c>
      <c r="H504" s="9">
        <v>236805.555556</v>
      </c>
      <c r="I504" s="15">
        <v>100.5</v>
      </c>
      <c r="J504" s="9">
        <v>1105500000</v>
      </c>
      <c r="K504" s="7" t="s">
        <v>259</v>
      </c>
      <c r="L504" s="7" t="e">
        <f>=BDP(K504,K500)</f>
        <v>#VALUE!</v>
      </c>
      <c r="M504" s="7" t="e">
        <f>=BDH(K504,M500,M499)</f>
        <v>#VALUE!</v>
      </c>
      <c r="N504" s="7" t="e">
        <f>=BDH(K504,N500,N499)</f>
        <v>#VALUE!</v>
      </c>
      <c r="O504" s="7" t="e">
        <f>=(L504/M504)-1</f>
        <v>#VALUE!</v>
      </c>
      <c r="P504" s="7" t="e">
        <f>=(L504/N504)-1</f>
        <v>#VALUE!</v>
      </c>
      <c r="Q504" s="7" t="e">
        <f>=L504*E504/100</f>
        <v>#VALUE!</v>
      </c>
      <c r="R504" s="7" t="e">
        <f>=Q504-J504</f>
        <v>#VALUE!</v>
      </c>
      <c r="S504" s="7" t="e">
        <f>=(Q504/J504)-1</f>
        <v>#VALUE!</v>
      </c>
      <c r="T504" s="7" t="e">
        <f>=R504/J504</f>
        <v>#VALUE!</v>
      </c>
      <c r="U504" s="7" t="e">
        <f>=Q504/F497*100%</f>
        <v>#VALUE!</v>
      </c>
    </row>
    <row r="505">
      <c r="A505" s="7">
        <v>5</v>
      </c>
      <c r="B505" s="7" t="s">
        <v>260</v>
      </c>
      <c r="C505" s="7" t="s">
        <v>261</v>
      </c>
      <c r="D505" s="7" t="s">
        <v>262</v>
      </c>
      <c r="E505" s="8">
        <v>900000000</v>
      </c>
      <c r="F505" s="14" t="s">
        <v>263</v>
      </c>
      <c r="G505" s="9">
        <v>10937.5</v>
      </c>
      <c r="H505" s="9">
        <v>218750</v>
      </c>
      <c r="I505" s="15">
        <v>102.22</v>
      </c>
      <c r="J505" s="9">
        <v>919980000</v>
      </c>
      <c r="K505" s="7" t="s">
        <v>264</v>
      </c>
      <c r="L505" s="7" t="e">
        <f>=BDP(K505,K500)</f>
        <v>#VALUE!</v>
      </c>
      <c r="M505" s="7" t="e">
        <f>=BDH(K505,M500,M499)</f>
        <v>#VALUE!</v>
      </c>
      <c r="N505" s="7" t="e">
        <f>=BDH(K505,N500,N499)</f>
        <v>#VALUE!</v>
      </c>
      <c r="O505" s="7" t="e">
        <f>=(L505/M505)-1</f>
        <v>#VALUE!</v>
      </c>
      <c r="P505" s="7" t="e">
        <f>=(L505/N505)-1</f>
        <v>#VALUE!</v>
      </c>
      <c r="Q505" s="7" t="e">
        <f>=L505*E505/100</f>
        <v>#VALUE!</v>
      </c>
      <c r="R505" s="7" t="e">
        <f>=Q505-J505</f>
        <v>#VALUE!</v>
      </c>
      <c r="S505" s="7" t="e">
        <f>=(Q505/J505)-1</f>
        <v>#VALUE!</v>
      </c>
      <c r="T505" s="7" t="e">
        <f>=R505/J505</f>
        <v>#VALUE!</v>
      </c>
      <c r="U505" s="7" t="e">
        <f>=Q505/F497*100%</f>
        <v>#VALUE!</v>
      </c>
    </row>
    <row r="506">
      <c r="A506" s="7">
        <v>6</v>
      </c>
      <c r="B506" s="7" t="s">
        <v>233</v>
      </c>
      <c r="C506" s="7" t="s">
        <v>234</v>
      </c>
      <c r="D506" s="7" t="s">
        <v>235</v>
      </c>
      <c r="E506" s="8">
        <v>2600000000</v>
      </c>
      <c r="F506" s="14" t="s">
        <v>236</v>
      </c>
      <c r="G506" s="9">
        <v>30694.44444445</v>
      </c>
      <c r="H506" s="9">
        <v>613888.888889</v>
      </c>
      <c r="I506" s="15">
        <v>103.69833333</v>
      </c>
      <c r="J506" s="9">
        <v>2696156666.58</v>
      </c>
      <c r="K506" s="7" t="s">
        <v>237</v>
      </c>
      <c r="L506" s="7" t="e">
        <f>=BDP(K506,K500)</f>
        <v>#VALUE!</v>
      </c>
      <c r="M506" s="7" t="e">
        <f>=BDH(K506,M500,M499)</f>
        <v>#VALUE!</v>
      </c>
      <c r="N506" s="7" t="e">
        <f>=BDH(K506,N500,N499)</f>
        <v>#VALUE!</v>
      </c>
      <c r="O506" s="7" t="e">
        <f>=(L506/M506)-1</f>
        <v>#VALUE!</v>
      </c>
      <c r="P506" s="7" t="e">
        <f>=(L506/N506)-1</f>
        <v>#VALUE!</v>
      </c>
      <c r="Q506" s="7" t="e">
        <f>=L506*E506/100</f>
        <v>#VALUE!</v>
      </c>
      <c r="R506" s="7" t="e">
        <f>=Q506-J506</f>
        <v>#VALUE!</v>
      </c>
      <c r="S506" s="7" t="e">
        <f>=(Q506/J506)-1</f>
        <v>#VALUE!</v>
      </c>
      <c r="T506" s="7" t="e">
        <f>=R506/J506</f>
        <v>#VALUE!</v>
      </c>
      <c r="U506" s="7" t="e">
        <f>=Q506/F497*100%</f>
        <v>#VALUE!</v>
      </c>
    </row>
    <row r="507">
      <c r="A507" s="7">
        <v>7</v>
      </c>
      <c r="B507" s="7" t="s">
        <v>233</v>
      </c>
      <c r="C507" s="7" t="s">
        <v>234</v>
      </c>
      <c r="D507" s="7" t="s">
        <v>235</v>
      </c>
      <c r="E507" s="8">
        <v>600000000</v>
      </c>
      <c r="F507" s="14" t="s">
        <v>236</v>
      </c>
      <c r="G507" s="9">
        <v>7083.3333333499995</v>
      </c>
      <c r="H507" s="9">
        <v>141666.666667</v>
      </c>
      <c r="I507" s="15">
        <v>103.69833333</v>
      </c>
      <c r="J507" s="9">
        <v>622189999.98</v>
      </c>
      <c r="K507" s="7" t="s">
        <v>237</v>
      </c>
      <c r="L507" s="7" t="e">
        <f>=BDP(K507,K500)</f>
        <v>#VALUE!</v>
      </c>
      <c r="M507" s="7" t="e">
        <f>=BDH(K507,M500,M499)</f>
        <v>#VALUE!</v>
      </c>
      <c r="N507" s="7" t="e">
        <f>=BDH(K507,N500,N499)</f>
        <v>#VALUE!</v>
      </c>
      <c r="O507" s="7" t="e">
        <f>=(L507/M507)-1</f>
        <v>#VALUE!</v>
      </c>
      <c r="P507" s="7" t="e">
        <f>=(L507/N507)-1</f>
        <v>#VALUE!</v>
      </c>
      <c r="Q507" s="7" t="e">
        <f>=L507*E507/100</f>
        <v>#VALUE!</v>
      </c>
      <c r="R507" s="7" t="e">
        <f>=Q507-J507</f>
        <v>#VALUE!</v>
      </c>
      <c r="S507" s="7" t="e">
        <f>=(Q507/J507)-1</f>
        <v>#VALUE!</v>
      </c>
      <c r="T507" s="7" t="e">
        <f>=R507/J507</f>
        <v>#VALUE!</v>
      </c>
      <c r="U507" s="7" t="e">
        <f>=Q507/F497*100%</f>
        <v>#VALUE!</v>
      </c>
    </row>
    <row r="508">
      <c r="A508" s="7">
        <v>8</v>
      </c>
      <c r="B508" s="7" t="s">
        <v>332</v>
      </c>
      <c r="C508" s="7" t="s">
        <v>333</v>
      </c>
      <c r="D508" s="7" t="s">
        <v>334</v>
      </c>
      <c r="E508" s="8">
        <v>300000000</v>
      </c>
      <c r="F508" s="14" t="s">
        <v>335</v>
      </c>
      <c r="G508" s="9">
        <v>3416.66666665</v>
      </c>
      <c r="H508" s="9">
        <v>68333.333333</v>
      </c>
      <c r="I508" s="15">
        <v>100</v>
      </c>
      <c r="J508" s="9">
        <v>300000000</v>
      </c>
      <c r="K508" s="7" t="s">
        <v>336</v>
      </c>
      <c r="L508" s="7" t="e">
        <f>=BDP(K508,K500)</f>
        <v>#VALUE!</v>
      </c>
      <c r="M508" s="7" t="e">
        <f>=BDH(K508,M500,M499)</f>
        <v>#VALUE!</v>
      </c>
      <c r="N508" s="7" t="e">
        <f>=BDH(K508,N500,N499)</f>
        <v>#VALUE!</v>
      </c>
      <c r="O508" s="7" t="e">
        <f>=(L508/M508)-1</f>
        <v>#VALUE!</v>
      </c>
      <c r="P508" s="7" t="e">
        <f>=(L508/N508)-1</f>
        <v>#VALUE!</v>
      </c>
      <c r="Q508" s="7" t="e">
        <f>=L508*E508/100</f>
        <v>#VALUE!</v>
      </c>
      <c r="R508" s="7" t="e">
        <f>=Q508-J508</f>
        <v>#VALUE!</v>
      </c>
      <c r="S508" s="7" t="e">
        <f>=(Q508/J508)-1</f>
        <v>#VALUE!</v>
      </c>
      <c r="T508" s="7" t="e">
        <f>=R508/J508</f>
        <v>#VALUE!</v>
      </c>
      <c r="U508" s="7" t="e">
        <f>=Q508/F497*100%</f>
        <v>#VALUE!</v>
      </c>
    </row>
    <row r="509">
      <c r="A509" s="7">
        <v>9</v>
      </c>
      <c r="B509" s="7" t="s">
        <v>265</v>
      </c>
      <c r="C509" s="7" t="s">
        <v>266</v>
      </c>
      <c r="D509" s="7" t="s">
        <v>267</v>
      </c>
      <c r="E509" s="8">
        <v>1900000000</v>
      </c>
      <c r="F509" s="14" t="s">
        <v>268</v>
      </c>
      <c r="G509" s="9">
        <v>22958.333333349998</v>
      </c>
      <c r="H509" s="9">
        <v>459166.666667</v>
      </c>
      <c r="I509" s="15">
        <v>100</v>
      </c>
      <c r="J509" s="9">
        <v>1900000000</v>
      </c>
      <c r="K509" s="7" t="s">
        <v>269</v>
      </c>
      <c r="L509" s="7" t="e">
        <f>=BDP(K509,K500)</f>
        <v>#VALUE!</v>
      </c>
      <c r="M509" s="7" t="e">
        <f>=BDH(K509,M500,M499)</f>
        <v>#VALUE!</v>
      </c>
      <c r="N509" s="7" t="e">
        <f>=BDH(K509,N500,N499)</f>
        <v>#VALUE!</v>
      </c>
      <c r="O509" s="7" t="e">
        <f>=(L509/M509)-1</f>
        <v>#VALUE!</v>
      </c>
      <c r="P509" s="7" t="e">
        <f>=(L509/N509)-1</f>
        <v>#VALUE!</v>
      </c>
      <c r="Q509" s="7" t="e">
        <f>=L509*E509/100</f>
        <v>#VALUE!</v>
      </c>
      <c r="R509" s="7" t="e">
        <f>=Q509-J509</f>
        <v>#VALUE!</v>
      </c>
      <c r="S509" s="7" t="e">
        <f>=(Q509/J509)-1</f>
        <v>#VALUE!</v>
      </c>
      <c r="T509" s="7" t="e">
        <f>=R509/J509</f>
        <v>#VALUE!</v>
      </c>
      <c r="U509" s="7" t="e">
        <f>=Q509/F497*100%</f>
        <v>#VALUE!</v>
      </c>
    </row>
    <row r="510">
      <c r="A510" s="7">
        <v>10</v>
      </c>
      <c r="B510" s="7" t="s">
        <v>270</v>
      </c>
      <c r="C510" s="7" t="s">
        <v>271</v>
      </c>
      <c r="D510" s="7" t="s">
        <v>272</v>
      </c>
      <c r="E510" s="8">
        <v>900000000</v>
      </c>
      <c r="F510" s="14" t="s">
        <v>273</v>
      </c>
      <c r="G510" s="9">
        <v>11250</v>
      </c>
      <c r="H510" s="9">
        <v>225000</v>
      </c>
      <c r="I510" s="15">
        <v>100</v>
      </c>
      <c r="J510" s="9">
        <v>900000000</v>
      </c>
      <c r="K510" s="7" t="s">
        <v>274</v>
      </c>
      <c r="L510" s="7" t="e">
        <f>=BDP(K510,K500)</f>
        <v>#VALUE!</v>
      </c>
      <c r="M510" s="7" t="e">
        <f>=BDH(K510,M500,M499)</f>
        <v>#VALUE!</v>
      </c>
      <c r="N510" s="7" t="e">
        <f>=BDH(K510,N500,N499)</f>
        <v>#VALUE!</v>
      </c>
      <c r="O510" s="7" t="e">
        <f>=(L510/M510)-1</f>
        <v>#VALUE!</v>
      </c>
      <c r="P510" s="7" t="e">
        <f>=(L510/N510)-1</f>
        <v>#VALUE!</v>
      </c>
      <c r="Q510" s="7" t="e">
        <f>=L510*E510/100</f>
        <v>#VALUE!</v>
      </c>
      <c r="R510" s="7" t="e">
        <f>=Q510-J510</f>
        <v>#VALUE!</v>
      </c>
      <c r="S510" s="7" t="e">
        <f>=(Q510/J510)-1</f>
        <v>#VALUE!</v>
      </c>
      <c r="T510" s="7" t="e">
        <f>=R510/J510</f>
        <v>#VALUE!</v>
      </c>
      <c r="U510" s="7" t="e">
        <f>=Q510/F497*100%</f>
        <v>#VALUE!</v>
      </c>
    </row>
    <row r="511">
      <c r="A511" s="7">
        <v>11</v>
      </c>
      <c r="B511" s="7" t="s">
        <v>238</v>
      </c>
      <c r="C511" s="7" t="s">
        <v>239</v>
      </c>
      <c r="D511" s="7" t="s">
        <v>240</v>
      </c>
      <c r="E511" s="8">
        <v>300000000</v>
      </c>
      <c r="F511" s="14" t="s">
        <v>241</v>
      </c>
      <c r="G511" s="9">
        <v>3541.66666665</v>
      </c>
      <c r="H511" s="9">
        <v>70833.333333</v>
      </c>
      <c r="I511" s="15">
        <v>100.35111111</v>
      </c>
      <c r="J511" s="9">
        <v>301053333.33</v>
      </c>
      <c r="K511" s="7" t="s">
        <v>242</v>
      </c>
      <c r="L511" s="7" t="e">
        <f>=BDP(K511,K500)</f>
        <v>#VALUE!</v>
      </c>
      <c r="M511" s="7" t="e">
        <f>=BDH(K511,M500,M499)</f>
        <v>#VALUE!</v>
      </c>
      <c r="N511" s="7" t="e">
        <f>=BDH(K511,N500,N499)</f>
        <v>#VALUE!</v>
      </c>
      <c r="O511" s="7" t="e">
        <f>=(L511/M511)-1</f>
        <v>#VALUE!</v>
      </c>
      <c r="P511" s="7" t="e">
        <f>=(L511/N511)-1</f>
        <v>#VALUE!</v>
      </c>
      <c r="Q511" s="7" t="e">
        <f>=L511*E511/100</f>
        <v>#VALUE!</v>
      </c>
      <c r="R511" s="7" t="e">
        <f>=Q511-J511</f>
        <v>#VALUE!</v>
      </c>
      <c r="S511" s="7" t="e">
        <f>=(Q511/J511)-1</f>
        <v>#VALUE!</v>
      </c>
      <c r="T511" s="7" t="e">
        <f>=R511/J511</f>
        <v>#VALUE!</v>
      </c>
      <c r="U511" s="7" t="e">
        <f>=Q511/F497*100%</f>
        <v>#VALUE!</v>
      </c>
    </row>
    <row r="512">
      <c r="A512" s="7">
        <v>12</v>
      </c>
      <c r="B512" s="7" t="s">
        <v>238</v>
      </c>
      <c r="C512" s="7" t="s">
        <v>239</v>
      </c>
      <c r="D512" s="7" t="s">
        <v>240</v>
      </c>
      <c r="E512" s="8">
        <v>1300000000</v>
      </c>
      <c r="F512" s="14" t="s">
        <v>241</v>
      </c>
      <c r="G512" s="9">
        <v>15347.2222222</v>
      </c>
      <c r="H512" s="9">
        <v>306944.444444</v>
      </c>
      <c r="I512" s="15">
        <v>100.35111111</v>
      </c>
      <c r="J512" s="9">
        <v>1304564444.43</v>
      </c>
      <c r="K512" s="7" t="s">
        <v>242</v>
      </c>
      <c r="L512" s="7" t="e">
        <f>=BDP(K512,K500)</f>
        <v>#VALUE!</v>
      </c>
      <c r="M512" s="7" t="e">
        <f>=BDH(K512,M500,M499)</f>
        <v>#VALUE!</v>
      </c>
      <c r="N512" s="7" t="e">
        <f>=BDH(K512,N500,N499)</f>
        <v>#VALUE!</v>
      </c>
      <c r="O512" s="7" t="e">
        <f>=(L512/M512)-1</f>
        <v>#VALUE!</v>
      </c>
      <c r="P512" s="7" t="e">
        <f>=(L512/N512)-1</f>
        <v>#VALUE!</v>
      </c>
      <c r="Q512" s="7" t="e">
        <f>=L512*E512/100</f>
        <v>#VALUE!</v>
      </c>
      <c r="R512" s="7" t="e">
        <f>=Q512-J512</f>
        <v>#VALUE!</v>
      </c>
      <c r="S512" s="7" t="e">
        <f>=(Q512/J512)-1</f>
        <v>#VALUE!</v>
      </c>
      <c r="T512" s="7" t="e">
        <f>=R512/J512</f>
        <v>#VALUE!</v>
      </c>
      <c r="U512" s="7" t="e">
        <f>=Q512/F497*100%</f>
        <v>#VALUE!</v>
      </c>
    </row>
    <row r="513">
      <c r="A513" s="7">
        <v>13</v>
      </c>
      <c r="B513" s="7" t="s">
        <v>238</v>
      </c>
      <c r="C513" s="7" t="s">
        <v>239</v>
      </c>
      <c r="D513" s="7" t="s">
        <v>240</v>
      </c>
      <c r="E513" s="8">
        <v>800000000</v>
      </c>
      <c r="F513" s="14" t="s">
        <v>241</v>
      </c>
      <c r="G513" s="9">
        <v>9444.44444445</v>
      </c>
      <c r="H513" s="9">
        <v>188888.888889</v>
      </c>
      <c r="I513" s="15">
        <v>100.35111111</v>
      </c>
      <c r="J513" s="9">
        <v>802808888.88</v>
      </c>
      <c r="K513" s="7" t="s">
        <v>242</v>
      </c>
      <c r="L513" s="7" t="e">
        <f>=BDP(K513,K500)</f>
        <v>#VALUE!</v>
      </c>
      <c r="M513" s="7" t="e">
        <f>=BDH(K513,M500,M499)</f>
        <v>#VALUE!</v>
      </c>
      <c r="N513" s="7" t="e">
        <f>=BDH(K513,N500,N499)</f>
        <v>#VALUE!</v>
      </c>
      <c r="O513" s="7" t="e">
        <f>=(L513/M513)-1</f>
        <v>#VALUE!</v>
      </c>
      <c r="P513" s="7" t="e">
        <f>=(L513/N513)-1</f>
        <v>#VALUE!</v>
      </c>
      <c r="Q513" s="7" t="e">
        <f>=L513*E513/100</f>
        <v>#VALUE!</v>
      </c>
      <c r="R513" s="7" t="e">
        <f>=Q513-J513</f>
        <v>#VALUE!</v>
      </c>
      <c r="S513" s="7" t="e">
        <f>=(Q513/J513)-1</f>
        <v>#VALUE!</v>
      </c>
      <c r="T513" s="7" t="e">
        <f>=R513/J513</f>
        <v>#VALUE!</v>
      </c>
      <c r="U513" s="7" t="e">
        <f>=Q513/F497*100%</f>
        <v>#VALUE!</v>
      </c>
    </row>
    <row r="514">
      <c r="A514" s="7">
        <v>14</v>
      </c>
      <c r="B514" s="7" t="s">
        <v>275</v>
      </c>
      <c r="C514" s="7" t="s">
        <v>276</v>
      </c>
      <c r="D514" s="7" t="s">
        <v>277</v>
      </c>
      <c r="E514" s="8">
        <v>800000000</v>
      </c>
      <c r="F514" s="14" t="s">
        <v>278</v>
      </c>
      <c r="G514" s="9">
        <v>10277.7777778</v>
      </c>
      <c r="H514" s="9">
        <v>205555.555556</v>
      </c>
      <c r="I514" s="15">
        <v>100.03548387</v>
      </c>
      <c r="J514" s="9">
        <v>800283870.96</v>
      </c>
      <c r="K514" s="7" t="s">
        <v>279</v>
      </c>
      <c r="L514" s="7" t="e">
        <f>=BDP(K514,K500)</f>
        <v>#VALUE!</v>
      </c>
      <c r="M514" s="7" t="e">
        <f>=BDH(K514,M500,M499)</f>
        <v>#VALUE!</v>
      </c>
      <c r="N514" s="7" t="e">
        <f>=BDH(K514,N500,N499)</f>
        <v>#VALUE!</v>
      </c>
      <c r="O514" s="7" t="e">
        <f>=(L514/M514)-1</f>
        <v>#VALUE!</v>
      </c>
      <c r="P514" s="7" t="e">
        <f>=(L514/N514)-1</f>
        <v>#VALUE!</v>
      </c>
      <c r="Q514" s="7" t="e">
        <f>=L514*E514/100</f>
        <v>#VALUE!</v>
      </c>
      <c r="R514" s="7" t="e">
        <f>=Q514-J514</f>
        <v>#VALUE!</v>
      </c>
      <c r="S514" s="7" t="e">
        <f>=(Q514/J514)-1</f>
        <v>#VALUE!</v>
      </c>
      <c r="T514" s="7" t="e">
        <f>=R514/J514</f>
        <v>#VALUE!</v>
      </c>
      <c r="U514" s="7" t="e">
        <f>=Q514/F497*100%</f>
        <v>#VALUE!</v>
      </c>
    </row>
    <row r="515">
      <c r="A515" s="7">
        <v>15</v>
      </c>
      <c r="B515" s="7" t="s">
        <v>275</v>
      </c>
      <c r="C515" s="7" t="s">
        <v>276</v>
      </c>
      <c r="D515" s="7" t="s">
        <v>277</v>
      </c>
      <c r="E515" s="8">
        <v>100000000</v>
      </c>
      <c r="F515" s="14" t="s">
        <v>278</v>
      </c>
      <c r="G515" s="9">
        <v>1284.7222222</v>
      </c>
      <c r="H515" s="9">
        <v>25694.444444</v>
      </c>
      <c r="I515" s="15">
        <v>100.03548387</v>
      </c>
      <c r="J515" s="9">
        <v>100035483.87</v>
      </c>
      <c r="K515" s="7" t="s">
        <v>279</v>
      </c>
      <c r="L515" s="7" t="e">
        <f>=BDP(K515,K500)</f>
        <v>#VALUE!</v>
      </c>
      <c r="M515" s="7" t="e">
        <f>=BDH(K515,M500,M499)</f>
        <v>#VALUE!</v>
      </c>
      <c r="N515" s="7" t="e">
        <f>=BDH(K515,N500,N499)</f>
        <v>#VALUE!</v>
      </c>
      <c r="O515" s="7" t="e">
        <f>=(L515/M515)-1</f>
        <v>#VALUE!</v>
      </c>
      <c r="P515" s="7" t="e">
        <f>=(L515/N515)-1</f>
        <v>#VALUE!</v>
      </c>
      <c r="Q515" s="7" t="e">
        <f>=L515*E515/100</f>
        <v>#VALUE!</v>
      </c>
      <c r="R515" s="7" t="e">
        <f>=Q515-J515</f>
        <v>#VALUE!</v>
      </c>
      <c r="S515" s="7" t="e">
        <f>=(Q515/J515)-1</f>
        <v>#VALUE!</v>
      </c>
      <c r="T515" s="7" t="e">
        <f>=R515/J515</f>
        <v>#VALUE!</v>
      </c>
      <c r="U515" s="7" t="e">
        <f>=Q515/F497*100%</f>
        <v>#VALUE!</v>
      </c>
    </row>
    <row r="516">
      <c r="A516" s="7">
        <v>16</v>
      </c>
      <c r="B516" s="7" t="s">
        <v>280</v>
      </c>
      <c r="C516" s="7" t="s">
        <v>281</v>
      </c>
      <c r="D516" s="7" t="s">
        <v>282</v>
      </c>
      <c r="E516" s="8">
        <v>700000000</v>
      </c>
      <c r="F516" s="14" t="s">
        <v>283</v>
      </c>
      <c r="G516" s="9">
        <v>7923.6111111</v>
      </c>
      <c r="H516" s="9">
        <v>158472.222222</v>
      </c>
      <c r="I516" s="15">
        <v>101.45</v>
      </c>
      <c r="J516" s="9">
        <v>710150000</v>
      </c>
      <c r="K516" s="7" t="s">
        <v>284</v>
      </c>
      <c r="L516" s="7" t="e">
        <f>=BDP(K516,K500)</f>
        <v>#VALUE!</v>
      </c>
      <c r="M516" s="7" t="e">
        <f>=BDH(K516,M500,M499)</f>
        <v>#VALUE!</v>
      </c>
      <c r="N516" s="7" t="e">
        <f>=BDH(K516,N500,N499)</f>
        <v>#VALUE!</v>
      </c>
      <c r="O516" s="7" t="e">
        <f>=(L516/M516)-1</f>
        <v>#VALUE!</v>
      </c>
      <c r="P516" s="7" t="e">
        <f>=(L516/N516)-1</f>
        <v>#VALUE!</v>
      </c>
      <c r="Q516" s="7" t="e">
        <f>=L516*E516/100</f>
        <v>#VALUE!</v>
      </c>
      <c r="R516" s="7" t="e">
        <f>=Q516-J516</f>
        <v>#VALUE!</v>
      </c>
      <c r="S516" s="7" t="e">
        <f>=(Q516/J516)-1</f>
        <v>#VALUE!</v>
      </c>
      <c r="T516" s="7" t="e">
        <f>=R516/J516</f>
        <v>#VALUE!</v>
      </c>
      <c r="U516" s="7" t="e">
        <f>=Q516/F497*100%</f>
        <v>#VALUE!</v>
      </c>
    </row>
    <row r="517">
      <c r="A517" s="1"/>
      <c r="B517" s="1"/>
      <c r="C517" s="1"/>
      <c r="D517" s="1" t="s">
        <v>36</v>
      </c>
      <c r="E517" s="10">
        <f>SUM(E501:E516)</f>
        <v>15000000000</v>
      </c>
      <c r="F517" s="1"/>
      <c r="G517" s="1"/>
      <c r="H517" s="1"/>
      <c r="I517" s="1"/>
      <c r="J517" s="11">
        <f>SUM(J501:J516)</f>
        <v>15170613799.019999</v>
      </c>
      <c r="K517" s="1"/>
      <c r="L517" s="1"/>
      <c r="M517" s="1"/>
      <c r="N517" s="1"/>
      <c r="Q517" s="6" t="e">
        <f>SUM(Q501:Q516)</f>
        <v>#VALUE!</v>
      </c>
      <c r="R517" s="6" t="e">
        <f>SUM(R501:R516)</f>
        <v>#VALUE!</v>
      </c>
      <c r="T517" s="6">
        <f>R517/J517</f>
        <v>0</v>
      </c>
      <c r="U517" s="6" t="e">
        <f>SUM(U501:U516)</f>
        <v>#VALUE!</v>
      </c>
    </row>
    <row r="519" ht="-1"/>
    <row r="521">
      <c r="A521" s="1" t="s">
        <v>0</v>
      </c>
      <c r="C521" s="1" t="s">
        <v>329</v>
      </c>
      <c r="E521" s="1" t="s">
        <v>2</v>
      </c>
      <c r="F521" s="2">
        <v>15542704619.27</v>
      </c>
    </row>
    <row r="522">
      <c r="A522" s="1" t="s">
        <v>3</v>
      </c>
      <c r="C522" s="1" t="s">
        <v>330</v>
      </c>
      <c r="E522" s="1" t="s">
        <v>5</v>
      </c>
      <c r="F522" s="2">
        <v>0</v>
      </c>
    </row>
    <row r="523">
      <c r="A523" s="1" t="s">
        <v>6</v>
      </c>
      <c r="C523" s="1" t="s">
        <v>331</v>
      </c>
      <c r="E523" s="1" t="s">
        <v>8</v>
      </c>
      <c r="F523" s="2">
        <v>0</v>
      </c>
    </row>
    <row r="524">
      <c r="A524" s="1" t="s">
        <v>9</v>
      </c>
      <c r="C524" s="3" t="s">
        <v>10</v>
      </c>
      <c r="E524" s="1" t="s">
        <v>11</v>
      </c>
      <c r="F524" s="2">
        <f>SUM(F521:F523)</f>
        <v>15542704619.27</v>
      </c>
    </row>
    <row r="525">
      <c r="A525" s="1" t="s">
        <v>12</v>
      </c>
      <c r="C525" s="1" t="s">
        <v>37</v>
      </c>
      <c r="E525" s="1" t="s">
        <v>14</v>
      </c>
      <c r="F525" s="2">
        <v>2390.758</v>
      </c>
    </row>
    <row r="526">
      <c r="E526" s="1" t="s">
        <v>15</v>
      </c>
      <c r="F526" s="2">
        <v>77270820231.4334</v>
      </c>
    </row>
    <row r="528">
      <c r="A528" s="5" t="s">
        <v>38</v>
      </c>
      <c r="B528" s="5" t="s">
        <v>39</v>
      </c>
      <c r="C528" s="5" t="s">
        <v>40</v>
      </c>
      <c r="D528" s="5" t="s">
        <v>41</v>
      </c>
      <c r="E528" s="5" t="s">
        <v>42</v>
      </c>
      <c r="F528" s="5" t="s">
        <v>43</v>
      </c>
      <c r="G528" s="5" t="s">
        <v>44</v>
      </c>
      <c r="H528" s="5" t="s">
        <v>45</v>
      </c>
      <c r="I528" s="5" t="s">
        <v>46</v>
      </c>
      <c r="J528" s="5" t="s">
        <v>47</v>
      </c>
      <c r="K528" s="12" t="s">
        <v>48</v>
      </c>
      <c r="L528" s="12" t="s">
        <v>32</v>
      </c>
    </row>
    <row r="529">
      <c r="A529" s="7">
        <v>1</v>
      </c>
      <c r="B529" s="7" t="s">
        <v>285</v>
      </c>
      <c r="C529" s="7" t="s">
        <v>286</v>
      </c>
      <c r="D529" s="13" t="s">
        <v>287</v>
      </c>
      <c r="E529" s="9">
        <v>1500000000</v>
      </c>
      <c r="F529" s="14" t="s">
        <v>288</v>
      </c>
      <c r="G529" s="14" t="s">
        <v>289</v>
      </c>
      <c r="H529" s="9">
        <v>36885.2459016</v>
      </c>
      <c r="I529" s="7">
        <v>4.5</v>
      </c>
      <c r="J529" s="9">
        <v>184426.22950800002</v>
      </c>
      <c r="K529" s="9">
        <v>0</v>
      </c>
      <c r="L529" s="9">
        <v>1.941224378759</v>
      </c>
    </row>
    <row r="530">
      <c r="A530" s="1"/>
      <c r="B530" s="1" t="s">
        <v>36</v>
      </c>
      <c r="C530" s="1"/>
      <c r="D530" s="1"/>
      <c r="E530" s="10">
        <f>SUM(E529:E529)</f>
        <v>1500000000</v>
      </c>
      <c r="F530" s="1"/>
      <c r="G530" s="1"/>
      <c r="H530" s="1"/>
      <c r="I530" s="11"/>
      <c r="J530" s="1">
        <f>SUM(J529:J529)</f>
        <v>184426.22950800002</v>
      </c>
    </row>
    <row r="532" ht="-1"/>
    <row r="534">
      <c r="A534" s="1" t="s">
        <v>0</v>
      </c>
      <c r="C534" s="1" t="s">
        <v>329</v>
      </c>
      <c r="E534" s="1" t="s">
        <v>2</v>
      </c>
      <c r="F534" s="2">
        <v>15542704619.27</v>
      </c>
    </row>
    <row r="535">
      <c r="A535" s="1" t="s">
        <v>3</v>
      </c>
      <c r="C535" s="1" t="s">
        <v>330</v>
      </c>
      <c r="E535" s="1" t="s">
        <v>5</v>
      </c>
      <c r="F535" s="2">
        <v>0</v>
      </c>
    </row>
    <row r="536">
      <c r="A536" s="1" t="s">
        <v>6</v>
      </c>
      <c r="C536" s="1" t="s">
        <v>331</v>
      </c>
      <c r="E536" s="1" t="s">
        <v>8</v>
      </c>
      <c r="F536" s="2">
        <v>0</v>
      </c>
    </row>
    <row r="537">
      <c r="A537" s="1" t="s">
        <v>9</v>
      </c>
      <c r="C537" s="3" t="s">
        <v>10</v>
      </c>
      <c r="E537" s="1" t="s">
        <v>11</v>
      </c>
      <c r="F537" s="2">
        <f>SUM(F534:F536)</f>
        <v>15542704619.27</v>
      </c>
    </row>
    <row r="538">
      <c r="A538" s="1" t="s">
        <v>12</v>
      </c>
      <c r="C538" s="1" t="s">
        <v>94</v>
      </c>
      <c r="E538" s="1" t="s">
        <v>14</v>
      </c>
      <c r="F538" s="2">
        <v>2390.758</v>
      </c>
    </row>
    <row r="539">
      <c r="E539" s="1" t="s">
        <v>15</v>
      </c>
      <c r="F539" s="2">
        <v>77270820231.4334</v>
      </c>
    </row>
    <row r="541">
      <c r="L541" s="4">
        <v>44193</v>
      </c>
      <c r="M541" s="4">
        <v>44190</v>
      </c>
      <c r="N541" s="4">
        <v>44186</v>
      </c>
    </row>
    <row r="542">
      <c r="A542" s="5" t="s">
        <v>16</v>
      </c>
      <c r="B542" s="5" t="s">
        <v>17</v>
      </c>
      <c r="C542" s="5" t="s">
        <v>57</v>
      </c>
      <c r="D542" s="5" t="s">
        <v>19</v>
      </c>
      <c r="E542" s="5" t="s">
        <v>20</v>
      </c>
      <c r="F542" s="5" t="s">
        <v>44</v>
      </c>
      <c r="G542" s="5" t="s">
        <v>45</v>
      </c>
      <c r="H542" s="5" t="s">
        <v>58</v>
      </c>
      <c r="I542" s="5" t="s">
        <v>22</v>
      </c>
      <c r="J542" s="5" t="s">
        <v>23</v>
      </c>
      <c r="K542" s="5" t="s">
        <v>24</v>
      </c>
      <c r="L542" s="5" t="s">
        <v>25</v>
      </c>
      <c r="M542" s="12" t="s">
        <v>24</v>
      </c>
      <c r="N542" s="12" t="s">
        <v>24</v>
      </c>
      <c r="O542" s="12" t="s">
        <v>26</v>
      </c>
      <c r="P542" s="12" t="s">
        <v>27</v>
      </c>
      <c r="Q542" s="12" t="s">
        <v>28</v>
      </c>
      <c r="R542" s="12" t="s">
        <v>29</v>
      </c>
      <c r="S542" s="12" t="s">
        <v>30</v>
      </c>
      <c r="T542" s="12" t="s">
        <v>31</v>
      </c>
      <c r="U542" s="12" t="s">
        <v>32</v>
      </c>
    </row>
    <row r="543">
      <c r="A543" s="7">
        <v>1</v>
      </c>
      <c r="B543" s="7" t="s">
        <v>100</v>
      </c>
      <c r="C543" s="7" t="s">
        <v>101</v>
      </c>
      <c r="D543" s="7" t="s">
        <v>102</v>
      </c>
      <c r="E543" s="8">
        <v>900000000</v>
      </c>
      <c r="F543" s="14" t="s">
        <v>103</v>
      </c>
      <c r="G543" s="9">
        <v>7948.365</v>
      </c>
      <c r="H543" s="9">
        <v>158967.3</v>
      </c>
      <c r="I543" s="15">
        <v>102.05</v>
      </c>
      <c r="J543" s="9">
        <v>918450000</v>
      </c>
      <c r="K543" s="7" t="s">
        <v>104</v>
      </c>
      <c r="L543" s="7" t="e">
        <f>=BDP(K543,K542)</f>
        <v>#VALUE!</v>
      </c>
      <c r="M543" s="7" t="e">
        <f>=BDH(K543,M542,M541)</f>
        <v>#VALUE!</v>
      </c>
      <c r="N543" s="7" t="e">
        <f>=BDH(K543,N542,N541)</f>
        <v>#VALUE!</v>
      </c>
      <c r="O543" s="7" t="e">
        <f>=(L543/M543)-1</f>
        <v>#VALUE!</v>
      </c>
      <c r="P543" s="7" t="e">
        <f>=(L543/N543)-1</f>
        <v>#VALUE!</v>
      </c>
      <c r="Q543" s="7" t="e">
        <f>=L543*E543/100</f>
        <v>#VALUE!</v>
      </c>
      <c r="R543" s="7" t="e">
        <f>=Q543-J543</f>
        <v>#VALUE!</v>
      </c>
      <c r="S543" s="7" t="e">
        <f>=(Q543/J543)-1</f>
        <v>#VALUE!</v>
      </c>
      <c r="T543" s="7" t="e">
        <f>=R543/J543</f>
        <v>#VALUE!</v>
      </c>
      <c r="U543" s="7" t="e">
        <f>=Q543/F539*100%</f>
        <v>#VALUE!</v>
      </c>
    </row>
    <row r="544">
      <c r="A544" s="1"/>
      <c r="B544" s="1"/>
      <c r="C544" s="1"/>
      <c r="D544" s="1" t="s">
        <v>36</v>
      </c>
      <c r="E544" s="10">
        <f>SUM(E543:E543)</f>
        <v>900000000</v>
      </c>
      <c r="F544" s="1"/>
      <c r="G544" s="1"/>
      <c r="H544" s="1"/>
      <c r="I544" s="1"/>
      <c r="J544" s="11">
        <f>SUM(J543:J543)</f>
        <v>918450000</v>
      </c>
      <c r="K544" s="1"/>
      <c r="L544" s="1"/>
      <c r="M544" s="1"/>
      <c r="N544" s="1"/>
      <c r="Q544" s="6" t="e">
        <f>SUM(Q543:Q543)</f>
        <v>#VALUE!</v>
      </c>
      <c r="R544" s="6" t="e">
        <f>SUM(R543:R543)</f>
        <v>#VALUE!</v>
      </c>
      <c r="T544" s="6">
        <f>R544/J544</f>
        <v>0</v>
      </c>
      <c r="U544" s="6" t="e">
        <f>SUM(U543:U543)</f>
        <v>#VALUE!</v>
      </c>
    </row>
    <row r="546" ht="-1"/>
    <row r="548">
      <c r="A548" s="1" t="s">
        <v>0</v>
      </c>
      <c r="C548" s="1" t="s">
        <v>337</v>
      </c>
      <c r="E548" s="1" t="s">
        <v>2</v>
      </c>
      <c r="F548" s="2">
        <v>3448759406.96</v>
      </c>
    </row>
    <row r="549">
      <c r="A549" s="1" t="s">
        <v>3</v>
      </c>
      <c r="C549" s="1" t="s">
        <v>338</v>
      </c>
      <c r="E549" s="1" t="s">
        <v>5</v>
      </c>
      <c r="F549" s="2">
        <v>0</v>
      </c>
    </row>
    <row r="550">
      <c r="A550" s="1" t="s">
        <v>6</v>
      </c>
      <c r="C550" s="1" t="s">
        <v>7</v>
      </c>
      <c r="E550" s="1" t="s">
        <v>8</v>
      </c>
      <c r="F550" s="2">
        <v>52383017</v>
      </c>
    </row>
    <row r="551">
      <c r="A551" s="1" t="s">
        <v>9</v>
      </c>
      <c r="C551" s="3" t="s">
        <v>10</v>
      </c>
      <c r="E551" s="1" t="s">
        <v>11</v>
      </c>
      <c r="F551" s="2">
        <f>SUM(F548:F550)</f>
        <v>3501142423.96</v>
      </c>
    </row>
    <row r="552">
      <c r="A552" s="1" t="s">
        <v>12</v>
      </c>
      <c r="C552" s="1" t="s">
        <v>13</v>
      </c>
      <c r="E552" s="1" t="s">
        <v>14</v>
      </c>
      <c r="F552" s="2">
        <v>2297.7499</v>
      </c>
    </row>
    <row r="553">
      <c r="E553" s="1" t="s">
        <v>15</v>
      </c>
      <c r="F553" s="2">
        <v>10493899589.2276</v>
      </c>
    </row>
    <row r="555">
      <c r="K555" s="4">
        <v>44193</v>
      </c>
      <c r="L555" s="4">
        <v>44190</v>
      </c>
      <c r="M555" s="4">
        <v>44186</v>
      </c>
    </row>
    <row r="556">
      <c r="A556" s="5" t="s">
        <v>16</v>
      </c>
      <c r="B556" s="5" t="s">
        <v>17</v>
      </c>
      <c r="C556" s="5" t="s">
        <v>18</v>
      </c>
      <c r="D556" s="5" t="s">
        <v>19</v>
      </c>
      <c r="E556" s="5" t="s">
        <v>20</v>
      </c>
      <c r="F556" s="5" t="s">
        <v>17</v>
      </c>
      <c r="G556" s="5" t="s">
        <v>21</v>
      </c>
      <c r="H556" s="5" t="s">
        <v>22</v>
      </c>
      <c r="I556" s="5" t="s">
        <v>23</v>
      </c>
      <c r="J556" s="5" t="s">
        <v>24</v>
      </c>
      <c r="K556" s="5" t="s">
        <v>25</v>
      </c>
      <c r="L556" s="5" t="s">
        <v>24</v>
      </c>
      <c r="M556" s="5" t="s">
        <v>24</v>
      </c>
      <c r="N556" s="5" t="s">
        <v>26</v>
      </c>
      <c r="O556" s="5" t="s">
        <v>27</v>
      </c>
      <c r="P556" s="5" t="s">
        <v>17</v>
      </c>
      <c r="Q556" s="5" t="s">
        <v>28</v>
      </c>
      <c r="R556" s="5" t="s">
        <v>29</v>
      </c>
      <c r="S556" s="5" t="s">
        <v>30</v>
      </c>
      <c r="T556" s="5" t="s">
        <v>31</v>
      </c>
      <c r="U556" s="5" t="s">
        <v>32</v>
      </c>
    </row>
    <row r="557">
      <c r="A557" s="7">
        <v>1</v>
      </c>
      <c r="B557" s="7" t="s">
        <v>115</v>
      </c>
      <c r="C557" s="7" t="s">
        <v>116</v>
      </c>
      <c r="D557" s="7" t="s">
        <v>117</v>
      </c>
      <c r="E557" s="8">
        <v>65300</v>
      </c>
      <c r="F557" s="7" t="s">
        <v>115</v>
      </c>
      <c r="G557" s="7">
        <v>653</v>
      </c>
      <c r="H557" s="8">
        <v>2693.46781087</v>
      </c>
      <c r="I557" s="9">
        <v>175883448.049811</v>
      </c>
      <c r="J557" s="7" t="s">
        <v>115</v>
      </c>
      <c r="K557" s="7" t="e">
        <f>=BDP(J557,J556)</f>
        <v>#VALUE!</v>
      </c>
      <c r="L557" s="7" t="e">
        <f>=BDH(J557,L556,L555)</f>
        <v>#VALUE!</v>
      </c>
      <c r="M557" s="7" t="e">
        <f>=BDH(J557,M556,M555)</f>
        <v>#VALUE!</v>
      </c>
      <c r="N557" s="7" t="e">
        <f>=(K557/L557)-1</f>
        <v>#VALUE!</v>
      </c>
      <c r="O557" s="7" t="e">
        <f>=(K557/M557)-1</f>
        <v>#VALUE!</v>
      </c>
      <c r="P557" s="7" t="s">
        <v>115</v>
      </c>
      <c r="Q557" s="7" t="e">
        <f>=K557*G557*100</f>
        <v>#VALUE!</v>
      </c>
      <c r="R557" s="7" t="e">
        <f>=Q557-I557</f>
        <v>#VALUE!</v>
      </c>
      <c r="S557" s="7" t="e">
        <f>=(Q557/I557)-1</f>
        <v>#VALUE!</v>
      </c>
      <c r="T557" s="7" t="e">
        <f>=R557/I557</f>
        <v>#VALUE!</v>
      </c>
      <c r="U557" s="7" t="e">
        <f>=Q557/F553*100%</f>
        <v>#VALUE!</v>
      </c>
    </row>
    <row r="558">
      <c r="A558" s="7">
        <v>2</v>
      </c>
      <c r="B558" s="7" t="s">
        <v>121</v>
      </c>
      <c r="C558" s="7" t="s">
        <v>122</v>
      </c>
      <c r="D558" s="7" t="s">
        <v>123</v>
      </c>
      <c r="E558" s="8">
        <v>497651</v>
      </c>
      <c r="F558" s="7" t="s">
        <v>121</v>
      </c>
      <c r="G558" s="7">
        <v>4976.51</v>
      </c>
      <c r="H558" s="8">
        <v>770.86411509</v>
      </c>
      <c r="I558" s="9">
        <v>383621297.738654</v>
      </c>
      <c r="J558" s="7" t="s">
        <v>121</v>
      </c>
      <c r="K558" s="7" t="e">
        <f>=BDP(J558,J556)</f>
        <v>#VALUE!</v>
      </c>
      <c r="L558" s="7" t="e">
        <f>=BDH(J558,L556,L555)</f>
        <v>#VALUE!</v>
      </c>
      <c r="M558" s="7" t="e">
        <f>=BDH(J558,M556,M555)</f>
        <v>#VALUE!</v>
      </c>
      <c r="N558" s="7" t="e">
        <f>=(K558/L558)-1</f>
        <v>#VALUE!</v>
      </c>
      <c r="O558" s="7" t="e">
        <f>=(K558/M558)-1</f>
        <v>#VALUE!</v>
      </c>
      <c r="P558" s="7" t="s">
        <v>121</v>
      </c>
      <c r="Q558" s="7" t="e">
        <f>=K558*G558*100</f>
        <v>#VALUE!</v>
      </c>
      <c r="R558" s="7" t="e">
        <f>=Q558-I558</f>
        <v>#VALUE!</v>
      </c>
      <c r="S558" s="7" t="e">
        <f>=(Q558/I558)-1</f>
        <v>#VALUE!</v>
      </c>
      <c r="T558" s="7" t="e">
        <f>=R558/I558</f>
        <v>#VALUE!</v>
      </c>
      <c r="U558" s="7" t="e">
        <f>=Q558/F553*100%</f>
        <v>#VALUE!</v>
      </c>
    </row>
    <row r="559">
      <c r="A559" s="7">
        <v>3</v>
      </c>
      <c r="B559" s="7" t="s">
        <v>130</v>
      </c>
      <c r="C559" s="7" t="s">
        <v>131</v>
      </c>
      <c r="D559" s="7" t="s">
        <v>132</v>
      </c>
      <c r="E559" s="8">
        <v>212800</v>
      </c>
      <c r="F559" s="7" t="s">
        <v>130</v>
      </c>
      <c r="G559" s="7">
        <v>2128</v>
      </c>
      <c r="H559" s="8">
        <v>7880.77561589</v>
      </c>
      <c r="I559" s="9">
        <v>1677029051.0613921</v>
      </c>
      <c r="J559" s="7" t="s">
        <v>130</v>
      </c>
      <c r="K559" s="7" t="e">
        <f>=BDP(J559,J556)</f>
        <v>#VALUE!</v>
      </c>
      <c r="L559" s="7" t="e">
        <f>=BDH(J559,L556,L555)</f>
        <v>#VALUE!</v>
      </c>
      <c r="M559" s="7" t="e">
        <f>=BDH(J559,M556,M555)</f>
        <v>#VALUE!</v>
      </c>
      <c r="N559" s="7" t="e">
        <f>=(K559/L559)-1</f>
        <v>#VALUE!</v>
      </c>
      <c r="O559" s="7" t="e">
        <f>=(K559/M559)-1</f>
        <v>#VALUE!</v>
      </c>
      <c r="P559" s="7" t="s">
        <v>130</v>
      </c>
      <c r="Q559" s="7" t="e">
        <f>=K559*G559*100</f>
        <v>#VALUE!</v>
      </c>
      <c r="R559" s="7" t="e">
        <f>=Q559-I559</f>
        <v>#VALUE!</v>
      </c>
      <c r="S559" s="7" t="e">
        <f>=(Q559/I559)-1</f>
        <v>#VALUE!</v>
      </c>
      <c r="T559" s="7" t="e">
        <f>=R559/I559</f>
        <v>#VALUE!</v>
      </c>
      <c r="U559" s="7" t="e">
        <f>=Q559/F553*100%</f>
        <v>#VALUE!</v>
      </c>
    </row>
    <row r="560">
      <c r="A560" s="7">
        <v>4</v>
      </c>
      <c r="B560" s="7" t="s">
        <v>133</v>
      </c>
      <c r="C560" s="7" t="s">
        <v>134</v>
      </c>
      <c r="D560" s="7" t="s">
        <v>135</v>
      </c>
      <c r="E560" s="8">
        <v>31200</v>
      </c>
      <c r="F560" s="7" t="s">
        <v>133</v>
      </c>
      <c r="G560" s="7">
        <v>312</v>
      </c>
      <c r="H560" s="8">
        <v>3137.68122949</v>
      </c>
      <c r="I560" s="9">
        <v>97895654.360088</v>
      </c>
      <c r="J560" s="7" t="s">
        <v>133</v>
      </c>
      <c r="K560" s="7" t="e">
        <f>=BDP(J560,J556)</f>
        <v>#VALUE!</v>
      </c>
      <c r="L560" s="7" t="e">
        <f>=BDH(J560,L556,L555)</f>
        <v>#VALUE!</v>
      </c>
      <c r="M560" s="7" t="e">
        <f>=BDH(J560,M556,M555)</f>
        <v>#VALUE!</v>
      </c>
      <c r="N560" s="7" t="e">
        <f>=(K560/L560)-1</f>
        <v>#VALUE!</v>
      </c>
      <c r="O560" s="7" t="e">
        <f>=(K560/M560)-1</f>
        <v>#VALUE!</v>
      </c>
      <c r="P560" s="7" t="s">
        <v>133</v>
      </c>
      <c r="Q560" s="7" t="e">
        <f>=K560*G560*100</f>
        <v>#VALUE!</v>
      </c>
      <c r="R560" s="7" t="e">
        <f>=Q560-I560</f>
        <v>#VALUE!</v>
      </c>
      <c r="S560" s="7" t="e">
        <f>=(Q560/I560)-1</f>
        <v>#VALUE!</v>
      </c>
      <c r="T560" s="7" t="e">
        <f>=R560/I560</f>
        <v>#VALUE!</v>
      </c>
      <c r="U560" s="7" t="e">
        <f>=Q560/F553*100%</f>
        <v>#VALUE!</v>
      </c>
    </row>
    <row r="561">
      <c r="A561" s="7">
        <v>5</v>
      </c>
      <c r="B561" s="7" t="s">
        <v>136</v>
      </c>
      <c r="C561" s="7" t="s">
        <v>137</v>
      </c>
      <c r="D561" s="7" t="s">
        <v>138</v>
      </c>
      <c r="E561" s="8">
        <v>217100</v>
      </c>
      <c r="F561" s="7" t="s">
        <v>136</v>
      </c>
      <c r="G561" s="7">
        <v>2171</v>
      </c>
      <c r="H561" s="8">
        <v>2411.48550005</v>
      </c>
      <c r="I561" s="9">
        <v>523533502.060855</v>
      </c>
      <c r="J561" s="7" t="s">
        <v>136</v>
      </c>
      <c r="K561" s="7" t="e">
        <f>=BDP(J561,J556)</f>
        <v>#VALUE!</v>
      </c>
      <c r="L561" s="7" t="e">
        <f>=BDH(J561,L556,L555)</f>
        <v>#VALUE!</v>
      </c>
      <c r="M561" s="7" t="e">
        <f>=BDH(J561,M556,M555)</f>
        <v>#VALUE!</v>
      </c>
      <c r="N561" s="7" t="e">
        <f>=(K561/L561)-1</f>
        <v>#VALUE!</v>
      </c>
      <c r="O561" s="7" t="e">
        <f>=(K561/M561)-1</f>
        <v>#VALUE!</v>
      </c>
      <c r="P561" s="7" t="s">
        <v>136</v>
      </c>
      <c r="Q561" s="7" t="e">
        <f>=K561*G561*100</f>
        <v>#VALUE!</v>
      </c>
      <c r="R561" s="7" t="e">
        <f>=Q561-I561</f>
        <v>#VALUE!</v>
      </c>
      <c r="S561" s="7" t="e">
        <f>=(Q561/I561)-1</f>
        <v>#VALUE!</v>
      </c>
      <c r="T561" s="7" t="e">
        <f>=R561/I561</f>
        <v>#VALUE!</v>
      </c>
      <c r="U561" s="7" t="e">
        <f>=Q561/F553*100%</f>
        <v>#VALUE!</v>
      </c>
    </row>
    <row r="562">
      <c r="A562" s="7">
        <v>6</v>
      </c>
      <c r="B562" s="7" t="s">
        <v>139</v>
      </c>
      <c r="C562" s="7" t="s">
        <v>140</v>
      </c>
      <c r="D562" s="7" t="s">
        <v>141</v>
      </c>
      <c r="E562" s="8">
        <v>36300</v>
      </c>
      <c r="F562" s="7" t="s">
        <v>139</v>
      </c>
      <c r="G562" s="7">
        <v>363</v>
      </c>
      <c r="H562" s="8">
        <v>2354.44486942</v>
      </c>
      <c r="I562" s="9">
        <v>85466348.759946</v>
      </c>
      <c r="J562" s="7" t="s">
        <v>139</v>
      </c>
      <c r="K562" s="7" t="e">
        <f>=BDP(J562,J556)</f>
        <v>#VALUE!</v>
      </c>
      <c r="L562" s="7" t="e">
        <f>=BDH(J562,L556,L555)</f>
        <v>#VALUE!</v>
      </c>
      <c r="M562" s="7" t="e">
        <f>=BDH(J562,M556,M555)</f>
        <v>#VALUE!</v>
      </c>
      <c r="N562" s="7" t="e">
        <f>=(K562/L562)-1</f>
        <v>#VALUE!</v>
      </c>
      <c r="O562" s="7" t="e">
        <f>=(K562/M562)-1</f>
        <v>#VALUE!</v>
      </c>
      <c r="P562" s="7" t="s">
        <v>139</v>
      </c>
      <c r="Q562" s="7" t="e">
        <f>=K562*G562*100</f>
        <v>#VALUE!</v>
      </c>
      <c r="R562" s="7" t="e">
        <f>=Q562-I562</f>
        <v>#VALUE!</v>
      </c>
      <c r="S562" s="7" t="e">
        <f>=(Q562/I562)-1</f>
        <v>#VALUE!</v>
      </c>
      <c r="T562" s="7" t="e">
        <f>=R562/I562</f>
        <v>#VALUE!</v>
      </c>
      <c r="U562" s="7" t="e">
        <f>=Q562/F553*100%</f>
        <v>#VALUE!</v>
      </c>
    </row>
    <row r="563">
      <c r="A563" s="7">
        <v>7</v>
      </c>
      <c r="B563" s="7" t="s">
        <v>305</v>
      </c>
      <c r="C563" s="7" t="s">
        <v>306</v>
      </c>
      <c r="D563" s="7" t="s">
        <v>307</v>
      </c>
      <c r="E563" s="8">
        <v>161000</v>
      </c>
      <c r="F563" s="7" t="s">
        <v>305</v>
      </c>
      <c r="G563" s="7">
        <v>1610</v>
      </c>
      <c r="H563" s="8">
        <v>689.28571429</v>
      </c>
      <c r="I563" s="9">
        <v>110975000.00069</v>
      </c>
      <c r="J563" s="7" t="s">
        <v>305</v>
      </c>
      <c r="K563" s="7" t="e">
        <f>=BDP(J563,J556)</f>
        <v>#VALUE!</v>
      </c>
      <c r="L563" s="7" t="e">
        <f>=BDH(J563,L556,L555)</f>
        <v>#VALUE!</v>
      </c>
      <c r="M563" s="7" t="e">
        <f>=BDH(J563,M556,M555)</f>
        <v>#VALUE!</v>
      </c>
      <c r="N563" s="7" t="e">
        <f>=(K563/L563)-1</f>
        <v>#VALUE!</v>
      </c>
      <c r="O563" s="7" t="e">
        <f>=(K563/M563)-1</f>
        <v>#VALUE!</v>
      </c>
      <c r="P563" s="7" t="s">
        <v>305</v>
      </c>
      <c r="Q563" s="7" t="e">
        <f>=K563*G563*100</f>
        <v>#VALUE!</v>
      </c>
      <c r="R563" s="7" t="e">
        <f>=Q563-I563</f>
        <v>#VALUE!</v>
      </c>
      <c r="S563" s="7" t="e">
        <f>=(Q563/I563)-1</f>
        <v>#VALUE!</v>
      </c>
      <c r="T563" s="7" t="e">
        <f>=R563/I563</f>
        <v>#VALUE!</v>
      </c>
      <c r="U563" s="7" t="e">
        <f>=Q563/F553*100%</f>
        <v>#VALUE!</v>
      </c>
    </row>
    <row r="564">
      <c r="A564" s="7">
        <v>8</v>
      </c>
      <c r="B564" s="7" t="s">
        <v>142</v>
      </c>
      <c r="C564" s="7" t="s">
        <v>143</v>
      </c>
      <c r="D564" s="7" t="s">
        <v>144</v>
      </c>
      <c r="E564" s="8">
        <v>183000</v>
      </c>
      <c r="F564" s="7" t="s">
        <v>142</v>
      </c>
      <c r="G564" s="7">
        <v>1830</v>
      </c>
      <c r="H564" s="8">
        <v>7049.65662167</v>
      </c>
      <c r="I564" s="9">
        <v>1290087161.76561</v>
      </c>
      <c r="J564" s="7" t="s">
        <v>142</v>
      </c>
      <c r="K564" s="7" t="e">
        <f>=BDP(J564,J556)</f>
        <v>#VALUE!</v>
      </c>
      <c r="L564" s="7" t="e">
        <f>=BDH(J564,L556,L555)</f>
        <v>#VALUE!</v>
      </c>
      <c r="M564" s="7" t="e">
        <f>=BDH(J564,M556,M555)</f>
        <v>#VALUE!</v>
      </c>
      <c r="N564" s="7" t="e">
        <f>=(K564/L564)-1</f>
        <v>#VALUE!</v>
      </c>
      <c r="O564" s="7" t="e">
        <f>=(K564/M564)-1</f>
        <v>#VALUE!</v>
      </c>
      <c r="P564" s="7" t="s">
        <v>142</v>
      </c>
      <c r="Q564" s="7" t="e">
        <f>=K564*G564*100</f>
        <v>#VALUE!</v>
      </c>
      <c r="R564" s="7" t="e">
        <f>=Q564-I564</f>
        <v>#VALUE!</v>
      </c>
      <c r="S564" s="7" t="e">
        <f>=(Q564/I564)-1</f>
        <v>#VALUE!</v>
      </c>
      <c r="T564" s="7" t="e">
        <f>=R564/I564</f>
        <v>#VALUE!</v>
      </c>
      <c r="U564" s="7" t="e">
        <f>=Q564/F553*100%</f>
        <v>#VALUE!</v>
      </c>
    </row>
    <row r="565">
      <c r="A565" s="7">
        <v>9</v>
      </c>
      <c r="B565" s="7" t="s">
        <v>317</v>
      </c>
      <c r="C565" s="7" t="s">
        <v>318</v>
      </c>
      <c r="D565" s="7" t="s">
        <v>319</v>
      </c>
      <c r="E565" s="8">
        <v>15800</v>
      </c>
      <c r="F565" s="7" t="s">
        <v>317</v>
      </c>
      <c r="G565" s="7">
        <v>158</v>
      </c>
      <c r="H565" s="8">
        <v>2658.38028291</v>
      </c>
      <c r="I565" s="9">
        <v>42002408.469978</v>
      </c>
      <c r="J565" s="7" t="s">
        <v>317</v>
      </c>
      <c r="K565" s="7" t="e">
        <f>=BDP(J565,J556)</f>
        <v>#VALUE!</v>
      </c>
      <c r="L565" s="7" t="e">
        <f>=BDH(J565,L556,L555)</f>
        <v>#VALUE!</v>
      </c>
      <c r="M565" s="7" t="e">
        <f>=BDH(J565,M556,M555)</f>
        <v>#VALUE!</v>
      </c>
      <c r="N565" s="7" t="e">
        <f>=(K565/L565)-1</f>
        <v>#VALUE!</v>
      </c>
      <c r="O565" s="7" t="e">
        <f>=(K565/M565)-1</f>
        <v>#VALUE!</v>
      </c>
      <c r="P565" s="7" t="s">
        <v>317</v>
      </c>
      <c r="Q565" s="7" t="e">
        <f>=K565*G565*100</f>
        <v>#VALUE!</v>
      </c>
      <c r="R565" s="7" t="e">
        <f>=Q565-I565</f>
        <v>#VALUE!</v>
      </c>
      <c r="S565" s="7" t="e">
        <f>=(Q565/I565)-1</f>
        <v>#VALUE!</v>
      </c>
      <c r="T565" s="7" t="e">
        <f>=R565/I565</f>
        <v>#VALUE!</v>
      </c>
      <c r="U565" s="7" t="e">
        <f>=Q565/F553*100%</f>
        <v>#VALUE!</v>
      </c>
    </row>
    <row r="566">
      <c r="A566" s="7">
        <v>10</v>
      </c>
      <c r="B566" s="7" t="s">
        <v>320</v>
      </c>
      <c r="C566" s="7" t="s">
        <v>321</v>
      </c>
      <c r="D566" s="7" t="s">
        <v>322</v>
      </c>
      <c r="E566" s="8">
        <v>283300</v>
      </c>
      <c r="F566" s="7" t="s">
        <v>320</v>
      </c>
      <c r="G566" s="7">
        <v>2833</v>
      </c>
      <c r="H566" s="8">
        <v>658.11179707</v>
      </c>
      <c r="I566" s="9">
        <v>186443072.10993102</v>
      </c>
      <c r="J566" s="7" t="s">
        <v>320</v>
      </c>
      <c r="K566" s="7" t="e">
        <f>=BDP(J566,J556)</f>
        <v>#VALUE!</v>
      </c>
      <c r="L566" s="7" t="e">
        <f>=BDH(J566,L556,L555)</f>
        <v>#VALUE!</v>
      </c>
      <c r="M566" s="7" t="e">
        <f>=BDH(J566,M556,M555)</f>
        <v>#VALUE!</v>
      </c>
      <c r="N566" s="7" t="e">
        <f>=(K566/L566)-1</f>
        <v>#VALUE!</v>
      </c>
      <c r="O566" s="7" t="e">
        <f>=(K566/M566)-1</f>
        <v>#VALUE!</v>
      </c>
      <c r="P566" s="7" t="s">
        <v>320</v>
      </c>
      <c r="Q566" s="7" t="e">
        <f>=K566*G566*100</f>
        <v>#VALUE!</v>
      </c>
      <c r="R566" s="7" t="e">
        <f>=Q566-I566</f>
        <v>#VALUE!</v>
      </c>
      <c r="S566" s="7" t="e">
        <f>=(Q566/I566)-1</f>
        <v>#VALUE!</v>
      </c>
      <c r="T566" s="7" t="e">
        <f>=R566/I566</f>
        <v>#VALUE!</v>
      </c>
      <c r="U566" s="7" t="e">
        <f>=Q566/F553*100%</f>
        <v>#VALUE!</v>
      </c>
    </row>
    <row r="567">
      <c r="A567" s="7">
        <v>11</v>
      </c>
      <c r="B567" s="7" t="s">
        <v>178</v>
      </c>
      <c r="C567" s="7" t="s">
        <v>179</v>
      </c>
      <c r="D567" s="7" t="s">
        <v>180</v>
      </c>
      <c r="E567" s="8">
        <v>497000</v>
      </c>
      <c r="F567" s="7" t="s">
        <v>178</v>
      </c>
      <c r="G567" s="7">
        <v>4970</v>
      </c>
      <c r="H567" s="8">
        <v>2488.74088097</v>
      </c>
      <c r="I567" s="9">
        <v>1236904217.84209</v>
      </c>
      <c r="J567" s="7" t="s">
        <v>178</v>
      </c>
      <c r="K567" s="7" t="e">
        <f>=BDP(J567,J556)</f>
        <v>#VALUE!</v>
      </c>
      <c r="L567" s="7" t="e">
        <f>=BDH(J567,L556,L555)</f>
        <v>#VALUE!</v>
      </c>
      <c r="M567" s="7" t="e">
        <f>=BDH(J567,M556,M555)</f>
        <v>#VALUE!</v>
      </c>
      <c r="N567" s="7" t="e">
        <f>=(K567/L567)-1</f>
        <v>#VALUE!</v>
      </c>
      <c r="O567" s="7" t="e">
        <f>=(K567/M567)-1</f>
        <v>#VALUE!</v>
      </c>
      <c r="P567" s="7" t="s">
        <v>178</v>
      </c>
      <c r="Q567" s="7" t="e">
        <f>=K567*G567*100</f>
        <v>#VALUE!</v>
      </c>
      <c r="R567" s="7" t="e">
        <f>=Q567-I567</f>
        <v>#VALUE!</v>
      </c>
      <c r="S567" s="7" t="e">
        <f>=(Q567/I567)-1</f>
        <v>#VALUE!</v>
      </c>
      <c r="T567" s="7" t="e">
        <f>=R567/I567</f>
        <v>#VALUE!</v>
      </c>
      <c r="U567" s="7" t="e">
        <f>=Q567/F553*100%</f>
        <v>#VALUE!</v>
      </c>
    </row>
    <row r="568">
      <c r="A568" s="7">
        <v>12</v>
      </c>
      <c r="B568" s="7" t="s">
        <v>181</v>
      </c>
      <c r="C568" s="7" t="s">
        <v>182</v>
      </c>
      <c r="D568" s="7" t="s">
        <v>183</v>
      </c>
      <c r="E568" s="8">
        <v>2307800</v>
      </c>
      <c r="F568" s="7" t="s">
        <v>181</v>
      </c>
      <c r="G568" s="7">
        <v>23078</v>
      </c>
      <c r="H568" s="8">
        <v>238.44856573</v>
      </c>
      <c r="I568" s="9">
        <v>550291599.991694</v>
      </c>
      <c r="J568" s="7" t="s">
        <v>181</v>
      </c>
      <c r="K568" s="7" t="e">
        <f>=BDP(J568,J556)</f>
        <v>#VALUE!</v>
      </c>
      <c r="L568" s="7" t="e">
        <f>=BDH(J568,L556,L555)</f>
        <v>#VALUE!</v>
      </c>
      <c r="M568" s="7" t="e">
        <f>=BDH(J568,M556,M555)</f>
        <v>#VALUE!</v>
      </c>
      <c r="N568" s="7" t="e">
        <f>=(K568/L568)-1</f>
        <v>#VALUE!</v>
      </c>
      <c r="O568" s="7" t="e">
        <f>=(K568/M568)-1</f>
        <v>#VALUE!</v>
      </c>
      <c r="P568" s="7" t="s">
        <v>181</v>
      </c>
      <c r="Q568" s="7" t="e">
        <f>=K568*G568*100</f>
        <v>#VALUE!</v>
      </c>
      <c r="R568" s="7" t="e">
        <f>=Q568-I568</f>
        <v>#VALUE!</v>
      </c>
      <c r="S568" s="7" t="e">
        <f>=(Q568/I568)-1</f>
        <v>#VALUE!</v>
      </c>
      <c r="T568" s="7" t="e">
        <f>=R568/I568</f>
        <v>#VALUE!</v>
      </c>
      <c r="U568" s="7" t="e">
        <f>=Q568/F553*100%</f>
        <v>#VALUE!</v>
      </c>
    </row>
    <row r="569">
      <c r="A569" s="7">
        <v>13</v>
      </c>
      <c r="B569" s="7" t="s">
        <v>187</v>
      </c>
      <c r="C569" s="7" t="s">
        <v>188</v>
      </c>
      <c r="D569" s="7" t="s">
        <v>189</v>
      </c>
      <c r="E569" s="8">
        <v>128400</v>
      </c>
      <c r="F569" s="7" t="s">
        <v>187</v>
      </c>
      <c r="G569" s="7">
        <v>1284</v>
      </c>
      <c r="H569" s="8">
        <v>2743.43337266</v>
      </c>
      <c r="I569" s="9">
        <v>352256845.049544</v>
      </c>
      <c r="J569" s="7" t="s">
        <v>187</v>
      </c>
      <c r="K569" s="7" t="e">
        <f>=BDP(J569,J556)</f>
        <v>#VALUE!</v>
      </c>
      <c r="L569" s="7" t="e">
        <f>=BDH(J569,L556,L555)</f>
        <v>#VALUE!</v>
      </c>
      <c r="M569" s="7" t="e">
        <f>=BDH(J569,M556,M555)</f>
        <v>#VALUE!</v>
      </c>
      <c r="N569" s="7" t="e">
        <f>=(K569/L569)-1</f>
        <v>#VALUE!</v>
      </c>
      <c r="O569" s="7" t="e">
        <f>=(K569/M569)-1</f>
        <v>#VALUE!</v>
      </c>
      <c r="P569" s="7" t="s">
        <v>187</v>
      </c>
      <c r="Q569" s="7" t="e">
        <f>=K569*G569*100</f>
        <v>#VALUE!</v>
      </c>
      <c r="R569" s="7" t="e">
        <f>=Q569-I569</f>
        <v>#VALUE!</v>
      </c>
      <c r="S569" s="7" t="e">
        <f>=(Q569/I569)-1</f>
        <v>#VALUE!</v>
      </c>
      <c r="T569" s="7" t="e">
        <f>=R569/I569</f>
        <v>#VALUE!</v>
      </c>
      <c r="U569" s="7" t="e">
        <f>=Q569/F553*100%</f>
        <v>#VALUE!</v>
      </c>
    </row>
    <row r="570">
      <c r="A570" s="7">
        <v>14</v>
      </c>
      <c r="B570" s="7" t="s">
        <v>323</v>
      </c>
      <c r="C570" s="7" t="s">
        <v>324</v>
      </c>
      <c r="D570" s="7" t="s">
        <v>325</v>
      </c>
      <c r="E570" s="8">
        <v>18100</v>
      </c>
      <c r="F570" s="7" t="s">
        <v>323</v>
      </c>
      <c r="G570" s="7">
        <v>181</v>
      </c>
      <c r="H570" s="8">
        <v>2975.49732652</v>
      </c>
      <c r="I570" s="9">
        <v>53856501.610012</v>
      </c>
      <c r="J570" s="7" t="s">
        <v>323</v>
      </c>
      <c r="K570" s="7" t="e">
        <f>=BDP(J570,J556)</f>
        <v>#VALUE!</v>
      </c>
      <c r="L570" s="7" t="e">
        <f>=BDH(J570,L556,L555)</f>
        <v>#VALUE!</v>
      </c>
      <c r="M570" s="7" t="e">
        <f>=BDH(J570,M556,M555)</f>
        <v>#VALUE!</v>
      </c>
      <c r="N570" s="7" t="e">
        <f>=(K570/L570)-1</f>
        <v>#VALUE!</v>
      </c>
      <c r="O570" s="7" t="e">
        <f>=(K570/M570)-1</f>
        <v>#VALUE!</v>
      </c>
      <c r="P570" s="7" t="s">
        <v>323</v>
      </c>
      <c r="Q570" s="7" t="e">
        <f>=K570*G570*100</f>
        <v>#VALUE!</v>
      </c>
      <c r="R570" s="7" t="e">
        <f>=Q570-I570</f>
        <v>#VALUE!</v>
      </c>
      <c r="S570" s="7" t="e">
        <f>=(Q570/I570)-1</f>
        <v>#VALUE!</v>
      </c>
      <c r="T570" s="7" t="e">
        <f>=R570/I570</f>
        <v>#VALUE!</v>
      </c>
      <c r="U570" s="7" t="e">
        <f>=Q570/F553*100%</f>
        <v>#VALUE!</v>
      </c>
    </row>
    <row r="571">
      <c r="A571" s="7">
        <v>15</v>
      </c>
      <c r="B571" s="7" t="s">
        <v>190</v>
      </c>
      <c r="C571" s="7" t="s">
        <v>191</v>
      </c>
      <c r="D571" s="7" t="s">
        <v>192</v>
      </c>
      <c r="E571" s="8">
        <v>46700</v>
      </c>
      <c r="F571" s="7" t="s">
        <v>190</v>
      </c>
      <c r="G571" s="7">
        <v>467</v>
      </c>
      <c r="H571" s="8">
        <v>11989.08091221</v>
      </c>
      <c r="I571" s="9">
        <v>559890078.600207</v>
      </c>
      <c r="J571" s="7" t="s">
        <v>190</v>
      </c>
      <c r="K571" s="7" t="e">
        <f>=BDP(J571,J556)</f>
        <v>#VALUE!</v>
      </c>
      <c r="L571" s="7" t="e">
        <f>=BDH(J571,L556,L555)</f>
        <v>#VALUE!</v>
      </c>
      <c r="M571" s="7" t="e">
        <f>=BDH(J571,M556,M555)</f>
        <v>#VALUE!</v>
      </c>
      <c r="N571" s="7" t="e">
        <f>=(K571/L571)-1</f>
        <v>#VALUE!</v>
      </c>
      <c r="O571" s="7" t="e">
        <f>=(K571/M571)-1</f>
        <v>#VALUE!</v>
      </c>
      <c r="P571" s="7" t="s">
        <v>190</v>
      </c>
      <c r="Q571" s="7" t="e">
        <f>=K571*G571*100</f>
        <v>#VALUE!</v>
      </c>
      <c r="R571" s="7" t="e">
        <f>=Q571-I571</f>
        <v>#VALUE!</v>
      </c>
      <c r="S571" s="7" t="e">
        <f>=(Q571/I571)-1</f>
        <v>#VALUE!</v>
      </c>
      <c r="T571" s="7" t="e">
        <f>=R571/I571</f>
        <v>#VALUE!</v>
      </c>
      <c r="U571" s="7" t="e">
        <f>=Q571/F553*100%</f>
        <v>#VALUE!</v>
      </c>
    </row>
    <row r="572">
      <c r="A572" s="7">
        <v>16</v>
      </c>
      <c r="B572" s="7" t="s">
        <v>193</v>
      </c>
      <c r="C572" s="7" t="s">
        <v>194</v>
      </c>
      <c r="D572" s="7" t="s">
        <v>195</v>
      </c>
      <c r="E572" s="8">
        <v>381400</v>
      </c>
      <c r="F572" s="7" t="s">
        <v>193</v>
      </c>
      <c r="G572" s="7">
        <v>3814</v>
      </c>
      <c r="H572" s="8">
        <v>4037.54837239</v>
      </c>
      <c r="I572" s="9">
        <v>1539920949.2295458</v>
      </c>
      <c r="J572" s="7" t="s">
        <v>193</v>
      </c>
      <c r="K572" s="7" t="e">
        <f>=BDP(J572,J556)</f>
        <v>#VALUE!</v>
      </c>
      <c r="L572" s="7" t="e">
        <f>=BDH(J572,L556,L555)</f>
        <v>#VALUE!</v>
      </c>
      <c r="M572" s="7" t="e">
        <f>=BDH(J572,M556,M555)</f>
        <v>#VALUE!</v>
      </c>
      <c r="N572" s="7" t="e">
        <f>=(K572/L572)-1</f>
        <v>#VALUE!</v>
      </c>
      <c r="O572" s="7" t="e">
        <f>=(K572/M572)-1</f>
        <v>#VALUE!</v>
      </c>
      <c r="P572" s="7" t="s">
        <v>193</v>
      </c>
      <c r="Q572" s="7" t="e">
        <f>=K572*G572*100</f>
        <v>#VALUE!</v>
      </c>
      <c r="R572" s="7" t="e">
        <f>=Q572-I572</f>
        <v>#VALUE!</v>
      </c>
      <c r="S572" s="7" t="e">
        <f>=(Q572/I572)-1</f>
        <v>#VALUE!</v>
      </c>
      <c r="T572" s="7" t="e">
        <f>=R572/I572</f>
        <v>#VALUE!</v>
      </c>
      <c r="U572" s="7" t="e">
        <f>=Q572/F553*100%</f>
        <v>#VALUE!</v>
      </c>
    </row>
    <row r="573">
      <c r="A573" s="7">
        <v>17</v>
      </c>
      <c r="B573" s="7" t="s">
        <v>208</v>
      </c>
      <c r="C573" s="7" t="s">
        <v>209</v>
      </c>
      <c r="D573" s="7" t="s">
        <v>210</v>
      </c>
      <c r="E573" s="8">
        <v>185700</v>
      </c>
      <c r="F573" s="7" t="s">
        <v>208</v>
      </c>
      <c r="G573" s="7">
        <v>1857</v>
      </c>
      <c r="H573" s="8">
        <v>1668.97956769</v>
      </c>
      <c r="I573" s="9">
        <v>309929505.72003305</v>
      </c>
      <c r="J573" s="7" t="s">
        <v>208</v>
      </c>
      <c r="K573" s="7" t="e">
        <f>=BDP(J573,J556)</f>
        <v>#VALUE!</v>
      </c>
      <c r="L573" s="7" t="e">
        <f>=BDH(J573,L556,L555)</f>
        <v>#VALUE!</v>
      </c>
      <c r="M573" s="7" t="e">
        <f>=BDH(J573,M556,M555)</f>
        <v>#VALUE!</v>
      </c>
      <c r="N573" s="7" t="e">
        <f>=(K573/L573)-1</f>
        <v>#VALUE!</v>
      </c>
      <c r="O573" s="7" t="e">
        <f>=(K573/M573)-1</f>
        <v>#VALUE!</v>
      </c>
      <c r="P573" s="7" t="s">
        <v>208</v>
      </c>
      <c r="Q573" s="7" t="e">
        <f>=K573*G573*100</f>
        <v>#VALUE!</v>
      </c>
      <c r="R573" s="7" t="e">
        <f>=Q573-I573</f>
        <v>#VALUE!</v>
      </c>
      <c r="S573" s="7" t="e">
        <f>=(Q573/I573)-1</f>
        <v>#VALUE!</v>
      </c>
      <c r="T573" s="7" t="e">
        <f>=R573/I573</f>
        <v>#VALUE!</v>
      </c>
      <c r="U573" s="7" t="e">
        <f>=Q573/F553*100%</f>
        <v>#VALUE!</v>
      </c>
    </row>
    <row r="574">
      <c r="A574" s="7">
        <v>18</v>
      </c>
      <c r="B574" s="7" t="s">
        <v>211</v>
      </c>
      <c r="C574" s="7" t="s">
        <v>212</v>
      </c>
      <c r="D574" s="7" t="s">
        <v>213</v>
      </c>
      <c r="E574" s="8">
        <v>301000</v>
      </c>
      <c r="F574" s="7" t="s">
        <v>211</v>
      </c>
      <c r="G574" s="7">
        <v>3010</v>
      </c>
      <c r="H574" s="8">
        <v>483.47960907</v>
      </c>
      <c r="I574" s="9">
        <v>145527362.33007</v>
      </c>
      <c r="J574" s="7" t="s">
        <v>211</v>
      </c>
      <c r="K574" s="7" t="e">
        <f>=BDP(J574,J556)</f>
        <v>#VALUE!</v>
      </c>
      <c r="L574" s="7" t="e">
        <f>=BDH(J574,L556,L555)</f>
        <v>#VALUE!</v>
      </c>
      <c r="M574" s="7" t="e">
        <f>=BDH(J574,M556,M555)</f>
        <v>#VALUE!</v>
      </c>
      <c r="N574" s="7" t="e">
        <f>=(K574/L574)-1</f>
        <v>#VALUE!</v>
      </c>
      <c r="O574" s="7" t="e">
        <f>=(K574/M574)-1</f>
        <v>#VALUE!</v>
      </c>
      <c r="P574" s="7" t="s">
        <v>211</v>
      </c>
      <c r="Q574" s="7" t="e">
        <f>=K574*G574*100</f>
        <v>#VALUE!</v>
      </c>
      <c r="R574" s="7" t="e">
        <f>=Q574-I574</f>
        <v>#VALUE!</v>
      </c>
      <c r="S574" s="7" t="e">
        <f>=(Q574/I574)-1</f>
        <v>#VALUE!</v>
      </c>
      <c r="T574" s="7" t="e">
        <f>=R574/I574</f>
        <v>#VALUE!</v>
      </c>
      <c r="U574" s="7" t="e">
        <f>=Q574/F553*100%</f>
        <v>#VALUE!</v>
      </c>
    </row>
    <row r="575">
      <c r="A575" s="7">
        <v>19</v>
      </c>
      <c r="B575" s="7" t="s">
        <v>214</v>
      </c>
      <c r="C575" s="7" t="s">
        <v>215</v>
      </c>
      <c r="D575" s="7" t="s">
        <v>216</v>
      </c>
      <c r="E575" s="8">
        <v>281100</v>
      </c>
      <c r="F575" s="7" t="s">
        <v>214</v>
      </c>
      <c r="G575" s="7">
        <v>2811</v>
      </c>
      <c r="H575" s="8">
        <v>2396.51426176</v>
      </c>
      <c r="I575" s="9">
        <v>673660158.980736</v>
      </c>
      <c r="J575" s="7" t="s">
        <v>214</v>
      </c>
      <c r="K575" s="7" t="e">
        <f>=BDP(J575,J556)</f>
        <v>#VALUE!</v>
      </c>
      <c r="L575" s="7" t="e">
        <f>=BDH(J575,L556,L555)</f>
        <v>#VALUE!</v>
      </c>
      <c r="M575" s="7" t="e">
        <f>=BDH(J575,M556,M555)</f>
        <v>#VALUE!</v>
      </c>
      <c r="N575" s="7" t="e">
        <f>=(K575/L575)-1</f>
        <v>#VALUE!</v>
      </c>
      <c r="O575" s="7" t="e">
        <f>=(K575/M575)-1</f>
        <v>#VALUE!</v>
      </c>
      <c r="P575" s="7" t="s">
        <v>214</v>
      </c>
      <c r="Q575" s="7" t="e">
        <f>=K575*G575*100</f>
        <v>#VALUE!</v>
      </c>
      <c r="R575" s="7" t="e">
        <f>=Q575-I575</f>
        <v>#VALUE!</v>
      </c>
      <c r="S575" s="7" t="e">
        <f>=(Q575/I575)-1</f>
        <v>#VALUE!</v>
      </c>
      <c r="T575" s="7" t="e">
        <f>=R575/I575</f>
        <v>#VALUE!</v>
      </c>
      <c r="U575" s="7" t="e">
        <f>=Q575/F553*100%</f>
        <v>#VALUE!</v>
      </c>
    </row>
    <row r="576">
      <c r="A576" s="1"/>
      <c r="B576" s="1"/>
      <c r="C576" s="1"/>
      <c r="D576" s="1" t="s">
        <v>36</v>
      </c>
      <c r="E576" s="10">
        <f>SUM(E557:E575)</f>
        <v>5850651</v>
      </c>
      <c r="F576" s="1"/>
      <c r="G576" s="1"/>
      <c r="H576" s="1"/>
      <c r="I576" s="11">
        <f>SUM(I557:I575)</f>
        <v>9995174163.7308884</v>
      </c>
      <c r="J576" s="1"/>
      <c r="K576" s="1"/>
      <c r="L576" s="1"/>
      <c r="Q576" s="6" t="e">
        <f>SUM(Q557:Q575)</f>
        <v>#VALUE!</v>
      </c>
      <c r="R576" s="6" t="e">
        <f>SUM(R557:R575)</f>
        <v>#VALUE!</v>
      </c>
      <c r="T576" s="6">
        <f>R576/I576</f>
        <v>0</v>
      </c>
      <c r="U576" s="6" t="e">
        <f>SUM(U557:U575)</f>
        <v>#VALUE!</v>
      </c>
    </row>
    <row r="578" ht="-1"/>
    <row r="580">
      <c r="A580" s="1" t="s">
        <v>0</v>
      </c>
      <c r="C580" s="1" t="s">
        <v>337</v>
      </c>
      <c r="E580" s="1" t="s">
        <v>2</v>
      </c>
      <c r="F580" s="2">
        <v>3448759406.96</v>
      </c>
    </row>
    <row r="581">
      <c r="A581" s="1" t="s">
        <v>3</v>
      </c>
      <c r="C581" s="1" t="s">
        <v>338</v>
      </c>
      <c r="E581" s="1" t="s">
        <v>5</v>
      </c>
      <c r="F581" s="2">
        <v>0</v>
      </c>
    </row>
    <row r="582">
      <c r="A582" s="1" t="s">
        <v>6</v>
      </c>
      <c r="C582" s="1" t="s">
        <v>7</v>
      </c>
      <c r="E582" s="1" t="s">
        <v>8</v>
      </c>
      <c r="F582" s="2">
        <v>52383017</v>
      </c>
    </row>
    <row r="583">
      <c r="A583" s="1" t="s">
        <v>9</v>
      </c>
      <c r="C583" s="3" t="s">
        <v>10</v>
      </c>
      <c r="E583" s="1" t="s">
        <v>11</v>
      </c>
      <c r="F583" s="2">
        <f>SUM(F580:F582)</f>
        <v>3501142423.96</v>
      </c>
    </row>
    <row r="584">
      <c r="A584" s="1" t="s">
        <v>12</v>
      </c>
      <c r="C584" s="1" t="s">
        <v>227</v>
      </c>
      <c r="E584" s="1" t="s">
        <v>14</v>
      </c>
      <c r="F584" s="2">
        <v>2297.7499</v>
      </c>
    </row>
    <row r="585">
      <c r="E585" s="1" t="s">
        <v>15</v>
      </c>
      <c r="F585" s="2">
        <v>10493899589.2276</v>
      </c>
    </row>
    <row r="587">
      <c r="L587" s="4">
        <v>44193</v>
      </c>
      <c r="M587" s="4">
        <v>44190</v>
      </c>
      <c r="N587" s="4">
        <v>44186</v>
      </c>
    </row>
    <row r="588">
      <c r="A588" s="5" t="s">
        <v>16</v>
      </c>
      <c r="B588" s="5" t="s">
        <v>17</v>
      </c>
      <c r="C588" s="5" t="s">
        <v>57</v>
      </c>
      <c r="D588" s="5" t="s">
        <v>19</v>
      </c>
      <c r="E588" s="5" t="s">
        <v>20</v>
      </c>
      <c r="F588" s="5" t="s">
        <v>44</v>
      </c>
      <c r="G588" s="5" t="s">
        <v>45</v>
      </c>
      <c r="H588" s="5" t="s">
        <v>58</v>
      </c>
      <c r="I588" s="5" t="s">
        <v>22</v>
      </c>
      <c r="J588" s="5" t="s">
        <v>23</v>
      </c>
      <c r="K588" s="5" t="s">
        <v>24</v>
      </c>
      <c r="L588" s="5" t="s">
        <v>25</v>
      </c>
      <c r="M588" s="12" t="s">
        <v>24</v>
      </c>
      <c r="N588" s="12" t="s">
        <v>24</v>
      </c>
      <c r="O588" s="12" t="s">
        <v>26</v>
      </c>
      <c r="P588" s="12" t="s">
        <v>27</v>
      </c>
      <c r="Q588" s="12" t="s">
        <v>28</v>
      </c>
      <c r="R588" s="12" t="s">
        <v>29</v>
      </c>
      <c r="S588" s="12" t="s">
        <v>30</v>
      </c>
      <c r="T588" s="12" t="s">
        <v>31</v>
      </c>
      <c r="U588" s="12" t="s">
        <v>32</v>
      </c>
    </row>
    <row r="589">
      <c r="A589" s="7">
        <v>1</v>
      </c>
      <c r="B589" s="7" t="s">
        <v>238</v>
      </c>
      <c r="C589" s="7" t="s">
        <v>239</v>
      </c>
      <c r="D589" s="7" t="s">
        <v>240</v>
      </c>
      <c r="E589" s="8">
        <v>1000000000</v>
      </c>
      <c r="F589" s="14" t="s">
        <v>241</v>
      </c>
      <c r="G589" s="9">
        <v>11805.55555555</v>
      </c>
      <c r="H589" s="9">
        <v>236111.111111</v>
      </c>
      <c r="I589" s="15">
        <v>99.75</v>
      </c>
      <c r="J589" s="9">
        <v>997500000</v>
      </c>
      <c r="K589" s="7" t="s">
        <v>242</v>
      </c>
      <c r="L589" s="7" t="e">
        <f>=BDP(K589,K588)</f>
        <v>#VALUE!</v>
      </c>
      <c r="M589" s="7" t="e">
        <f>=BDH(K589,M588,M587)</f>
        <v>#VALUE!</v>
      </c>
      <c r="N589" s="7" t="e">
        <f>=BDH(K589,N588,N587)</f>
        <v>#VALUE!</v>
      </c>
      <c r="O589" s="7" t="e">
        <f>=(L589/M589)-1</f>
        <v>#VALUE!</v>
      </c>
      <c r="P589" s="7" t="e">
        <f>=(L589/N589)-1</f>
        <v>#VALUE!</v>
      </c>
      <c r="Q589" s="7" t="e">
        <f>=L589*E589/100</f>
        <v>#VALUE!</v>
      </c>
      <c r="R589" s="7" t="e">
        <f>=Q589-J589</f>
        <v>#VALUE!</v>
      </c>
      <c r="S589" s="7" t="e">
        <f>=(Q589/J589)-1</f>
        <v>#VALUE!</v>
      </c>
      <c r="T589" s="7" t="e">
        <f>=R589/J589</f>
        <v>#VALUE!</v>
      </c>
      <c r="U589" s="7" t="e">
        <f>=Q589/F585*100%</f>
        <v>#VALUE!</v>
      </c>
    </row>
    <row r="590">
      <c r="A590" s="1"/>
      <c r="B590" s="1"/>
      <c r="C590" s="1"/>
      <c r="D590" s="1" t="s">
        <v>36</v>
      </c>
      <c r="E590" s="10">
        <f>SUM(E589:E589)</f>
        <v>1000000000</v>
      </c>
      <c r="F590" s="1"/>
      <c r="G590" s="1"/>
      <c r="H590" s="1"/>
      <c r="I590" s="1"/>
      <c r="J590" s="11">
        <f>SUM(J589:J589)</f>
        <v>997500000</v>
      </c>
      <c r="K590" s="1"/>
      <c r="L590" s="1"/>
      <c r="M590" s="1"/>
      <c r="N590" s="1"/>
      <c r="Q590" s="6" t="e">
        <f>SUM(Q589:Q589)</f>
        <v>#VALUE!</v>
      </c>
      <c r="R590" s="6" t="e">
        <f>SUM(R589:R589)</f>
        <v>#VALUE!</v>
      </c>
      <c r="T590" s="6">
        <f>R590/J590</f>
        <v>0</v>
      </c>
      <c r="U590" s="6" t="e">
        <f>SUM(U589:U589)</f>
        <v>#VALUE!</v>
      </c>
    </row>
    <row r="592" ht="-1"/>
    <row r="594">
      <c r="A594" s="1" t="s">
        <v>0</v>
      </c>
      <c r="C594" s="1" t="s">
        <v>339</v>
      </c>
      <c r="E594" s="1" t="s">
        <v>2</v>
      </c>
      <c r="F594" s="2">
        <v>694800295.54</v>
      </c>
    </row>
    <row r="595">
      <c r="A595" s="1" t="s">
        <v>3</v>
      </c>
      <c r="C595" s="1" t="s">
        <v>340</v>
      </c>
      <c r="E595" s="1" t="s">
        <v>5</v>
      </c>
      <c r="F595" s="2">
        <v>0</v>
      </c>
    </row>
    <row r="596">
      <c r="A596" s="1" t="s">
        <v>6</v>
      </c>
      <c r="C596" s="1" t="s">
        <v>7</v>
      </c>
      <c r="E596" s="1" t="s">
        <v>8</v>
      </c>
      <c r="F596" s="2">
        <v>-2</v>
      </c>
    </row>
    <row r="597">
      <c r="A597" s="1" t="s">
        <v>9</v>
      </c>
      <c r="C597" s="3" t="s">
        <v>10</v>
      </c>
      <c r="E597" s="1" t="s">
        <v>11</v>
      </c>
      <c r="F597" s="2">
        <f>SUM(F594:F596)</f>
        <v>694800293.54</v>
      </c>
    </row>
    <row r="598">
      <c r="A598" s="1" t="s">
        <v>12</v>
      </c>
      <c r="C598" s="1" t="s">
        <v>13</v>
      </c>
      <c r="E598" s="1" t="s">
        <v>14</v>
      </c>
      <c r="F598" s="2">
        <v>2614.5715</v>
      </c>
    </row>
    <row r="599">
      <c r="E599" s="1" t="s">
        <v>15</v>
      </c>
      <c r="F599" s="2">
        <v>62989300923.2878</v>
      </c>
    </row>
    <row r="601">
      <c r="K601" s="4">
        <v>44193</v>
      </c>
      <c r="L601" s="4">
        <v>44190</v>
      </c>
      <c r="M601" s="4">
        <v>44186</v>
      </c>
    </row>
    <row r="602">
      <c r="A602" s="5" t="s">
        <v>16</v>
      </c>
      <c r="B602" s="5" t="s">
        <v>17</v>
      </c>
      <c r="C602" s="5" t="s">
        <v>18</v>
      </c>
      <c r="D602" s="5" t="s">
        <v>19</v>
      </c>
      <c r="E602" s="5" t="s">
        <v>20</v>
      </c>
      <c r="F602" s="5" t="s">
        <v>17</v>
      </c>
      <c r="G602" s="5" t="s">
        <v>21</v>
      </c>
      <c r="H602" s="5" t="s">
        <v>22</v>
      </c>
      <c r="I602" s="5" t="s">
        <v>23</v>
      </c>
      <c r="J602" s="5" t="s">
        <v>24</v>
      </c>
      <c r="K602" s="5" t="s">
        <v>25</v>
      </c>
      <c r="L602" s="5" t="s">
        <v>24</v>
      </c>
      <c r="M602" s="5" t="s">
        <v>24</v>
      </c>
      <c r="N602" s="5" t="s">
        <v>26</v>
      </c>
      <c r="O602" s="5" t="s">
        <v>27</v>
      </c>
      <c r="P602" s="5" t="s">
        <v>17</v>
      </c>
      <c r="Q602" s="5" t="s">
        <v>28</v>
      </c>
      <c r="R602" s="5" t="s">
        <v>29</v>
      </c>
      <c r="S602" s="5" t="s">
        <v>30</v>
      </c>
      <c r="T602" s="5" t="s">
        <v>31</v>
      </c>
      <c r="U602" s="5" t="s">
        <v>32</v>
      </c>
    </row>
    <row r="603">
      <c r="A603" s="7">
        <v>1</v>
      </c>
      <c r="B603" s="7" t="s">
        <v>112</v>
      </c>
      <c r="C603" s="7" t="s">
        <v>113</v>
      </c>
      <c r="D603" s="7" t="s">
        <v>114</v>
      </c>
      <c r="E603" s="8">
        <v>1200</v>
      </c>
      <c r="F603" s="7" t="s">
        <v>112</v>
      </c>
      <c r="G603" s="7">
        <v>12</v>
      </c>
      <c r="H603" s="8">
        <v>12312.26873333</v>
      </c>
      <c r="I603" s="9">
        <v>14774722.479996</v>
      </c>
      <c r="J603" s="7" t="s">
        <v>112</v>
      </c>
      <c r="K603" s="7" t="e">
        <f>=BDP(J603,J602)</f>
        <v>#VALUE!</v>
      </c>
      <c r="L603" s="7" t="e">
        <f>=BDH(J603,L602,L601)</f>
        <v>#VALUE!</v>
      </c>
      <c r="M603" s="7" t="e">
        <f>=BDH(J603,M602,M601)</f>
        <v>#VALUE!</v>
      </c>
      <c r="N603" s="7" t="e">
        <f>=(K603/L603)-1</f>
        <v>#VALUE!</v>
      </c>
      <c r="O603" s="7" t="e">
        <f>=(K603/M603)-1</f>
        <v>#VALUE!</v>
      </c>
      <c r="P603" s="7" t="s">
        <v>112</v>
      </c>
      <c r="Q603" s="7" t="e">
        <f>=K603*G603*100</f>
        <v>#VALUE!</v>
      </c>
      <c r="R603" s="7" t="e">
        <f>=Q603-I603</f>
        <v>#VALUE!</v>
      </c>
      <c r="S603" s="7" t="e">
        <f>=(Q603/I603)-1</f>
        <v>#VALUE!</v>
      </c>
      <c r="T603" s="7" t="e">
        <f>=R603/I603</f>
        <v>#VALUE!</v>
      </c>
      <c r="U603" s="7" t="e">
        <f>=Q603/F599*100%</f>
        <v>#VALUE!</v>
      </c>
    </row>
    <row r="604">
      <c r="A604" s="7">
        <v>2</v>
      </c>
      <c r="B604" s="7" t="s">
        <v>115</v>
      </c>
      <c r="C604" s="7" t="s">
        <v>116</v>
      </c>
      <c r="D604" s="7" t="s">
        <v>117</v>
      </c>
      <c r="E604" s="8">
        <v>2000</v>
      </c>
      <c r="F604" s="7" t="s">
        <v>115</v>
      </c>
      <c r="G604" s="7">
        <v>20</v>
      </c>
      <c r="H604" s="8">
        <v>2719.216885</v>
      </c>
      <c r="I604" s="9">
        <v>5438433.77</v>
      </c>
      <c r="J604" s="7" t="s">
        <v>115</v>
      </c>
      <c r="K604" s="7" t="e">
        <f>=BDP(J604,J602)</f>
        <v>#VALUE!</v>
      </c>
      <c r="L604" s="7" t="e">
        <f>=BDH(J604,L602,L601)</f>
        <v>#VALUE!</v>
      </c>
      <c r="M604" s="7" t="e">
        <f>=BDH(J604,M602,M601)</f>
        <v>#VALUE!</v>
      </c>
      <c r="N604" s="7" t="e">
        <f>=(K604/L604)-1</f>
        <v>#VALUE!</v>
      </c>
      <c r="O604" s="7" t="e">
        <f>=(K604/M604)-1</f>
        <v>#VALUE!</v>
      </c>
      <c r="P604" s="7" t="s">
        <v>115</v>
      </c>
      <c r="Q604" s="7" t="e">
        <f>=K604*G604*100</f>
        <v>#VALUE!</v>
      </c>
      <c r="R604" s="7" t="e">
        <f>=Q604-I604</f>
        <v>#VALUE!</v>
      </c>
      <c r="S604" s="7" t="e">
        <f>=(Q604/I604)-1</f>
        <v>#VALUE!</v>
      </c>
      <c r="T604" s="7" t="e">
        <f>=R604/I604</f>
        <v>#VALUE!</v>
      </c>
      <c r="U604" s="7" t="e">
        <f>=Q604/F599*100%</f>
        <v>#VALUE!</v>
      </c>
    </row>
    <row r="605">
      <c r="A605" s="7">
        <v>3</v>
      </c>
      <c r="B605" s="7" t="s">
        <v>118</v>
      </c>
      <c r="C605" s="7" t="s">
        <v>119</v>
      </c>
      <c r="D605" s="7" t="s">
        <v>120</v>
      </c>
      <c r="E605" s="8">
        <v>13600</v>
      </c>
      <c r="F605" s="7" t="s">
        <v>118</v>
      </c>
      <c r="G605" s="7">
        <v>136</v>
      </c>
      <c r="H605" s="8">
        <v>1600.80706618</v>
      </c>
      <c r="I605" s="9">
        <v>21770976.100048</v>
      </c>
      <c r="J605" s="7" t="s">
        <v>118</v>
      </c>
      <c r="K605" s="7" t="e">
        <f>=BDP(J605,J602)</f>
        <v>#VALUE!</v>
      </c>
      <c r="L605" s="7" t="e">
        <f>=BDH(J605,L602,L601)</f>
        <v>#VALUE!</v>
      </c>
      <c r="M605" s="7" t="e">
        <f>=BDH(J605,M602,M601)</f>
        <v>#VALUE!</v>
      </c>
      <c r="N605" s="7" t="e">
        <f>=(K605/L605)-1</f>
        <v>#VALUE!</v>
      </c>
      <c r="O605" s="7" t="e">
        <f>=(K605/M605)-1</f>
        <v>#VALUE!</v>
      </c>
      <c r="P605" s="7" t="s">
        <v>118</v>
      </c>
      <c r="Q605" s="7" t="e">
        <f>=K605*G605*100</f>
        <v>#VALUE!</v>
      </c>
      <c r="R605" s="7" t="e">
        <f>=Q605-I605</f>
        <v>#VALUE!</v>
      </c>
      <c r="S605" s="7" t="e">
        <f>=(Q605/I605)-1</f>
        <v>#VALUE!</v>
      </c>
      <c r="T605" s="7" t="e">
        <f>=R605/I605</f>
        <v>#VALUE!</v>
      </c>
      <c r="U605" s="7" t="e">
        <f>=Q605/F599*100%</f>
        <v>#VALUE!</v>
      </c>
    </row>
    <row r="606">
      <c r="A606" s="7">
        <v>4</v>
      </c>
      <c r="B606" s="7" t="s">
        <v>121</v>
      </c>
      <c r="C606" s="7" t="s">
        <v>122</v>
      </c>
      <c r="D606" s="7" t="s">
        <v>123</v>
      </c>
      <c r="E606" s="8">
        <v>28970</v>
      </c>
      <c r="F606" s="7" t="s">
        <v>121</v>
      </c>
      <c r="G606" s="7">
        <v>289.7</v>
      </c>
      <c r="H606" s="8">
        <v>762.92677114</v>
      </c>
      <c r="I606" s="9">
        <v>22101988.559926</v>
      </c>
      <c r="J606" s="7" t="s">
        <v>121</v>
      </c>
      <c r="K606" s="7" t="e">
        <f>=BDP(J606,J602)</f>
        <v>#VALUE!</v>
      </c>
      <c r="L606" s="7" t="e">
        <f>=BDH(J606,L602,L601)</f>
        <v>#VALUE!</v>
      </c>
      <c r="M606" s="7" t="e">
        <f>=BDH(J606,M602,M601)</f>
        <v>#VALUE!</v>
      </c>
      <c r="N606" s="7" t="e">
        <f>=(K606/L606)-1</f>
        <v>#VALUE!</v>
      </c>
      <c r="O606" s="7" t="e">
        <f>=(K606/M606)-1</f>
        <v>#VALUE!</v>
      </c>
      <c r="P606" s="7" t="s">
        <v>121</v>
      </c>
      <c r="Q606" s="7" t="e">
        <f>=K606*G606*100</f>
        <v>#VALUE!</v>
      </c>
      <c r="R606" s="7" t="e">
        <f>=Q606-I606</f>
        <v>#VALUE!</v>
      </c>
      <c r="S606" s="7" t="e">
        <f>=(Q606/I606)-1</f>
        <v>#VALUE!</v>
      </c>
      <c r="T606" s="7" t="e">
        <f>=R606/I606</f>
        <v>#VALUE!</v>
      </c>
      <c r="U606" s="7" t="e">
        <f>=Q606/F599*100%</f>
        <v>#VALUE!</v>
      </c>
    </row>
    <row r="607">
      <c r="A607" s="7">
        <v>5</v>
      </c>
      <c r="B607" s="7" t="s">
        <v>124</v>
      </c>
      <c r="C607" s="7" t="s">
        <v>125</v>
      </c>
      <c r="D607" s="7" t="s">
        <v>126</v>
      </c>
      <c r="E607" s="8">
        <v>116100</v>
      </c>
      <c r="F607" s="7" t="s">
        <v>124</v>
      </c>
      <c r="G607" s="7">
        <v>1161</v>
      </c>
      <c r="H607" s="8">
        <v>5322.25814298</v>
      </c>
      <c r="I607" s="9">
        <v>617914170.399978</v>
      </c>
      <c r="J607" s="7" t="s">
        <v>124</v>
      </c>
      <c r="K607" s="7" t="e">
        <f>=BDP(J607,J602)</f>
        <v>#VALUE!</v>
      </c>
      <c r="L607" s="7" t="e">
        <f>=BDH(J607,L602,L601)</f>
        <v>#VALUE!</v>
      </c>
      <c r="M607" s="7" t="e">
        <f>=BDH(J607,M602,M601)</f>
        <v>#VALUE!</v>
      </c>
      <c r="N607" s="7" t="e">
        <f>=(K607/L607)-1</f>
        <v>#VALUE!</v>
      </c>
      <c r="O607" s="7" t="e">
        <f>=(K607/M607)-1</f>
        <v>#VALUE!</v>
      </c>
      <c r="P607" s="7" t="s">
        <v>124</v>
      </c>
      <c r="Q607" s="7" t="e">
        <f>=K607*G607*100</f>
        <v>#VALUE!</v>
      </c>
      <c r="R607" s="7" t="e">
        <f>=Q607-I607</f>
        <v>#VALUE!</v>
      </c>
      <c r="S607" s="7" t="e">
        <f>=(Q607/I607)-1</f>
        <v>#VALUE!</v>
      </c>
      <c r="T607" s="7" t="e">
        <f>=R607/I607</f>
        <v>#VALUE!</v>
      </c>
      <c r="U607" s="7" t="e">
        <f>=Q607/F599*100%</f>
        <v>#VALUE!</v>
      </c>
    </row>
    <row r="608">
      <c r="A608" s="7">
        <v>6</v>
      </c>
      <c r="B608" s="7" t="s">
        <v>127</v>
      </c>
      <c r="C608" s="7" t="s">
        <v>128</v>
      </c>
      <c r="D608" s="7" t="s">
        <v>129</v>
      </c>
      <c r="E608" s="8">
        <v>15900</v>
      </c>
      <c r="F608" s="7" t="s">
        <v>127</v>
      </c>
      <c r="G608" s="7">
        <v>159</v>
      </c>
      <c r="H608" s="8">
        <v>27844.56870741</v>
      </c>
      <c r="I608" s="9">
        <v>442728642.447819</v>
      </c>
      <c r="J608" s="7" t="s">
        <v>127</v>
      </c>
      <c r="K608" s="7" t="e">
        <f>=BDP(J608,J602)</f>
        <v>#VALUE!</v>
      </c>
      <c r="L608" s="7" t="e">
        <f>=BDH(J608,L602,L601)</f>
        <v>#VALUE!</v>
      </c>
      <c r="M608" s="7" t="e">
        <f>=BDH(J608,M602,M601)</f>
        <v>#VALUE!</v>
      </c>
      <c r="N608" s="7" t="e">
        <f>=(K608/L608)-1</f>
        <v>#VALUE!</v>
      </c>
      <c r="O608" s="7" t="e">
        <f>=(K608/M608)-1</f>
        <v>#VALUE!</v>
      </c>
      <c r="P608" s="7" t="s">
        <v>127</v>
      </c>
      <c r="Q608" s="7" t="e">
        <f>=K608*G608*100</f>
        <v>#VALUE!</v>
      </c>
      <c r="R608" s="7" t="e">
        <f>=Q608-I608</f>
        <v>#VALUE!</v>
      </c>
      <c r="S608" s="7" t="e">
        <f>=(Q608/I608)-1</f>
        <v>#VALUE!</v>
      </c>
      <c r="T608" s="7" t="e">
        <f>=R608/I608</f>
        <v>#VALUE!</v>
      </c>
      <c r="U608" s="7" t="e">
        <f>=Q608/F599*100%</f>
        <v>#VALUE!</v>
      </c>
    </row>
    <row r="609">
      <c r="A609" s="7">
        <v>7</v>
      </c>
      <c r="B609" s="7" t="s">
        <v>130</v>
      </c>
      <c r="C609" s="7" t="s">
        <v>131</v>
      </c>
      <c r="D609" s="7" t="s">
        <v>132</v>
      </c>
      <c r="E609" s="8">
        <v>62200</v>
      </c>
      <c r="F609" s="7" t="s">
        <v>130</v>
      </c>
      <c r="G609" s="7">
        <v>622</v>
      </c>
      <c r="H609" s="8">
        <v>4773.8354788</v>
      </c>
      <c r="I609" s="9">
        <v>296932566.78136003</v>
      </c>
      <c r="J609" s="7" t="s">
        <v>130</v>
      </c>
      <c r="K609" s="7" t="e">
        <f>=BDP(J609,J602)</f>
        <v>#VALUE!</v>
      </c>
      <c r="L609" s="7" t="e">
        <f>=BDH(J609,L602,L601)</f>
        <v>#VALUE!</v>
      </c>
      <c r="M609" s="7" t="e">
        <f>=BDH(J609,M602,M601)</f>
        <v>#VALUE!</v>
      </c>
      <c r="N609" s="7" t="e">
        <f>=(K609/L609)-1</f>
        <v>#VALUE!</v>
      </c>
      <c r="O609" s="7" t="e">
        <f>=(K609/M609)-1</f>
        <v>#VALUE!</v>
      </c>
      <c r="P609" s="7" t="s">
        <v>130</v>
      </c>
      <c r="Q609" s="7" t="e">
        <f>=K609*G609*100</f>
        <v>#VALUE!</v>
      </c>
      <c r="R609" s="7" t="e">
        <f>=Q609-I609</f>
        <v>#VALUE!</v>
      </c>
      <c r="S609" s="7" t="e">
        <f>=(Q609/I609)-1</f>
        <v>#VALUE!</v>
      </c>
      <c r="T609" s="7" t="e">
        <f>=R609/I609</f>
        <v>#VALUE!</v>
      </c>
      <c r="U609" s="7" t="e">
        <f>=Q609/F599*100%</f>
        <v>#VALUE!</v>
      </c>
    </row>
    <row r="610">
      <c r="A610" s="7">
        <v>8</v>
      </c>
      <c r="B610" s="7" t="s">
        <v>133</v>
      </c>
      <c r="C610" s="7" t="s">
        <v>134</v>
      </c>
      <c r="D610" s="7" t="s">
        <v>135</v>
      </c>
      <c r="E610" s="8">
        <v>310200</v>
      </c>
      <c r="F610" s="7" t="s">
        <v>133</v>
      </c>
      <c r="G610" s="7">
        <v>3102</v>
      </c>
      <c r="H610" s="8">
        <v>3575.86854892</v>
      </c>
      <c r="I610" s="9">
        <v>1109234423.874984</v>
      </c>
      <c r="J610" s="7" t="s">
        <v>133</v>
      </c>
      <c r="K610" s="7" t="e">
        <f>=BDP(J610,J602)</f>
        <v>#VALUE!</v>
      </c>
      <c r="L610" s="7" t="e">
        <f>=BDH(J610,L602,L601)</f>
        <v>#VALUE!</v>
      </c>
      <c r="M610" s="7" t="e">
        <f>=BDH(J610,M602,M601)</f>
        <v>#VALUE!</v>
      </c>
      <c r="N610" s="7" t="e">
        <f>=(K610/L610)-1</f>
        <v>#VALUE!</v>
      </c>
      <c r="O610" s="7" t="e">
        <f>=(K610/M610)-1</f>
        <v>#VALUE!</v>
      </c>
      <c r="P610" s="7" t="s">
        <v>133</v>
      </c>
      <c r="Q610" s="7" t="e">
        <f>=K610*G610*100</f>
        <v>#VALUE!</v>
      </c>
      <c r="R610" s="7" t="e">
        <f>=Q610-I610</f>
        <v>#VALUE!</v>
      </c>
      <c r="S610" s="7" t="e">
        <f>=(Q610/I610)-1</f>
        <v>#VALUE!</v>
      </c>
      <c r="T610" s="7" t="e">
        <f>=R610/I610</f>
        <v>#VALUE!</v>
      </c>
      <c r="U610" s="7" t="e">
        <f>=Q610/F599*100%</f>
        <v>#VALUE!</v>
      </c>
    </row>
    <row r="611">
      <c r="A611" s="7">
        <v>9</v>
      </c>
      <c r="B611" s="7" t="s">
        <v>136</v>
      </c>
      <c r="C611" s="7" t="s">
        <v>137</v>
      </c>
      <c r="D611" s="7" t="s">
        <v>138</v>
      </c>
      <c r="E611" s="8">
        <v>5100</v>
      </c>
      <c r="F611" s="7" t="s">
        <v>136</v>
      </c>
      <c r="G611" s="7">
        <v>51</v>
      </c>
      <c r="H611" s="8">
        <v>2821.32273333</v>
      </c>
      <c r="I611" s="9">
        <v>14388745.939983</v>
      </c>
      <c r="J611" s="7" t="s">
        <v>136</v>
      </c>
      <c r="K611" s="7" t="e">
        <f>=BDP(J611,J602)</f>
        <v>#VALUE!</v>
      </c>
      <c r="L611" s="7" t="e">
        <f>=BDH(J611,L602,L601)</f>
        <v>#VALUE!</v>
      </c>
      <c r="M611" s="7" t="e">
        <f>=BDH(J611,M602,M601)</f>
        <v>#VALUE!</v>
      </c>
      <c r="N611" s="7" t="e">
        <f>=(K611/L611)-1</f>
        <v>#VALUE!</v>
      </c>
      <c r="O611" s="7" t="e">
        <f>=(K611/M611)-1</f>
        <v>#VALUE!</v>
      </c>
      <c r="P611" s="7" t="s">
        <v>136</v>
      </c>
      <c r="Q611" s="7" t="e">
        <f>=K611*G611*100</f>
        <v>#VALUE!</v>
      </c>
      <c r="R611" s="7" t="e">
        <f>=Q611-I611</f>
        <v>#VALUE!</v>
      </c>
      <c r="S611" s="7" t="e">
        <f>=(Q611/I611)-1</f>
        <v>#VALUE!</v>
      </c>
      <c r="T611" s="7" t="e">
        <f>=R611/I611</f>
        <v>#VALUE!</v>
      </c>
      <c r="U611" s="7" t="e">
        <f>=Q611/F599*100%</f>
        <v>#VALUE!</v>
      </c>
    </row>
    <row r="612">
      <c r="A612" s="7">
        <v>10</v>
      </c>
      <c r="B612" s="7" t="s">
        <v>139</v>
      </c>
      <c r="C612" s="7" t="s">
        <v>140</v>
      </c>
      <c r="D612" s="7" t="s">
        <v>141</v>
      </c>
      <c r="E612" s="8">
        <v>3800</v>
      </c>
      <c r="F612" s="7" t="s">
        <v>139</v>
      </c>
      <c r="G612" s="7">
        <v>38</v>
      </c>
      <c r="H612" s="8">
        <v>2400.82896053</v>
      </c>
      <c r="I612" s="9">
        <v>9123150.050014</v>
      </c>
      <c r="J612" s="7" t="s">
        <v>139</v>
      </c>
      <c r="K612" s="7" t="e">
        <f>=BDP(J612,J602)</f>
        <v>#VALUE!</v>
      </c>
      <c r="L612" s="7" t="e">
        <f>=BDH(J612,L602,L601)</f>
        <v>#VALUE!</v>
      </c>
      <c r="M612" s="7" t="e">
        <f>=BDH(J612,M602,M601)</f>
        <v>#VALUE!</v>
      </c>
      <c r="N612" s="7" t="e">
        <f>=(K612/L612)-1</f>
        <v>#VALUE!</v>
      </c>
      <c r="O612" s="7" t="e">
        <f>=(K612/M612)-1</f>
        <v>#VALUE!</v>
      </c>
      <c r="P612" s="7" t="s">
        <v>139</v>
      </c>
      <c r="Q612" s="7" t="e">
        <f>=K612*G612*100</f>
        <v>#VALUE!</v>
      </c>
      <c r="R612" s="7" t="e">
        <f>=Q612-I612</f>
        <v>#VALUE!</v>
      </c>
      <c r="S612" s="7" t="e">
        <f>=(Q612/I612)-1</f>
        <v>#VALUE!</v>
      </c>
      <c r="T612" s="7" t="e">
        <f>=R612/I612</f>
        <v>#VALUE!</v>
      </c>
      <c r="U612" s="7" t="e">
        <f>=Q612/F599*100%</f>
        <v>#VALUE!</v>
      </c>
    </row>
    <row r="613">
      <c r="A613" s="7">
        <v>11</v>
      </c>
      <c r="B613" s="7" t="s">
        <v>142</v>
      </c>
      <c r="C613" s="7" t="s">
        <v>143</v>
      </c>
      <c r="D613" s="7" t="s">
        <v>144</v>
      </c>
      <c r="E613" s="8">
        <v>64700</v>
      </c>
      <c r="F613" s="7" t="s">
        <v>142</v>
      </c>
      <c r="G613" s="7">
        <v>647</v>
      </c>
      <c r="H613" s="8">
        <v>6489.98656878</v>
      </c>
      <c r="I613" s="9">
        <v>419902131.000066</v>
      </c>
      <c r="J613" s="7" t="s">
        <v>142</v>
      </c>
      <c r="K613" s="7" t="e">
        <f>=BDP(J613,J602)</f>
        <v>#VALUE!</v>
      </c>
      <c r="L613" s="7" t="e">
        <f>=BDH(J613,L602,L601)</f>
        <v>#VALUE!</v>
      </c>
      <c r="M613" s="7" t="e">
        <f>=BDH(J613,M602,M601)</f>
        <v>#VALUE!</v>
      </c>
      <c r="N613" s="7" t="e">
        <f>=(K613/L613)-1</f>
        <v>#VALUE!</v>
      </c>
      <c r="O613" s="7" t="e">
        <f>=(K613/M613)-1</f>
        <v>#VALUE!</v>
      </c>
      <c r="P613" s="7" t="s">
        <v>142</v>
      </c>
      <c r="Q613" s="7" t="e">
        <f>=K613*G613*100</f>
        <v>#VALUE!</v>
      </c>
      <c r="R613" s="7" t="e">
        <f>=Q613-I613</f>
        <v>#VALUE!</v>
      </c>
      <c r="S613" s="7" t="e">
        <f>=(Q613/I613)-1</f>
        <v>#VALUE!</v>
      </c>
      <c r="T613" s="7" t="e">
        <f>=R613/I613</f>
        <v>#VALUE!</v>
      </c>
      <c r="U613" s="7" t="e">
        <f>=Q613/F599*100%</f>
        <v>#VALUE!</v>
      </c>
    </row>
    <row r="614">
      <c r="A614" s="7">
        <v>12</v>
      </c>
      <c r="B614" s="7" t="s">
        <v>145</v>
      </c>
      <c r="C614" s="7" t="s">
        <v>146</v>
      </c>
      <c r="D614" s="7" t="s">
        <v>147</v>
      </c>
      <c r="E614" s="8">
        <v>4800</v>
      </c>
      <c r="F614" s="7" t="s">
        <v>145</v>
      </c>
      <c r="G614" s="7">
        <v>48</v>
      </c>
      <c r="H614" s="8">
        <v>5725</v>
      </c>
      <c r="I614" s="9">
        <v>27480000</v>
      </c>
      <c r="J614" s="7" t="s">
        <v>145</v>
      </c>
      <c r="K614" s="7" t="e">
        <f>=BDP(J614,J602)</f>
        <v>#VALUE!</v>
      </c>
      <c r="L614" s="7" t="e">
        <f>=BDH(J614,L602,L601)</f>
        <v>#VALUE!</v>
      </c>
      <c r="M614" s="7" t="e">
        <f>=BDH(J614,M602,M601)</f>
        <v>#VALUE!</v>
      </c>
      <c r="N614" s="7" t="e">
        <f>=(K614/L614)-1</f>
        <v>#VALUE!</v>
      </c>
      <c r="O614" s="7" t="e">
        <f>=(K614/M614)-1</f>
        <v>#VALUE!</v>
      </c>
      <c r="P614" s="7" t="s">
        <v>145</v>
      </c>
      <c r="Q614" s="7" t="e">
        <f>=K614*G614*100</f>
        <v>#VALUE!</v>
      </c>
      <c r="R614" s="7" t="e">
        <f>=Q614-I614</f>
        <v>#VALUE!</v>
      </c>
      <c r="S614" s="7" t="e">
        <f>=(Q614/I614)-1</f>
        <v>#VALUE!</v>
      </c>
      <c r="T614" s="7" t="e">
        <f>=R614/I614</f>
        <v>#VALUE!</v>
      </c>
      <c r="U614" s="7" t="e">
        <f>=Q614/F599*100%</f>
        <v>#VALUE!</v>
      </c>
    </row>
    <row r="615">
      <c r="A615" s="7">
        <v>13</v>
      </c>
      <c r="B615" s="7" t="s">
        <v>311</v>
      </c>
      <c r="C615" s="7" t="s">
        <v>312</v>
      </c>
      <c r="D615" s="7" t="s">
        <v>313</v>
      </c>
      <c r="E615" s="8">
        <v>210550</v>
      </c>
      <c r="F615" s="7" t="s">
        <v>311</v>
      </c>
      <c r="G615" s="7">
        <v>2105.5</v>
      </c>
      <c r="H615" s="8">
        <v>589.94789033</v>
      </c>
      <c r="I615" s="9">
        <v>124213528.30898199</v>
      </c>
      <c r="J615" s="7" t="s">
        <v>311</v>
      </c>
      <c r="K615" s="7" t="e">
        <f>=BDP(J615,J602)</f>
        <v>#VALUE!</v>
      </c>
      <c r="L615" s="7" t="e">
        <f>=BDH(J615,L602,L601)</f>
        <v>#VALUE!</v>
      </c>
      <c r="M615" s="7" t="e">
        <f>=BDH(J615,M602,M601)</f>
        <v>#VALUE!</v>
      </c>
      <c r="N615" s="7" t="e">
        <f>=(K615/L615)-1</f>
        <v>#VALUE!</v>
      </c>
      <c r="O615" s="7" t="e">
        <f>=(K615/M615)-1</f>
        <v>#VALUE!</v>
      </c>
      <c r="P615" s="7" t="s">
        <v>311</v>
      </c>
      <c r="Q615" s="7" t="e">
        <f>=K615*G615*100</f>
        <v>#VALUE!</v>
      </c>
      <c r="R615" s="7" t="e">
        <f>=Q615-I615</f>
        <v>#VALUE!</v>
      </c>
      <c r="S615" s="7" t="e">
        <f>=(Q615/I615)-1</f>
        <v>#VALUE!</v>
      </c>
      <c r="T615" s="7" t="e">
        <f>=R615/I615</f>
        <v>#VALUE!</v>
      </c>
      <c r="U615" s="7" t="e">
        <f>=Q615/F599*100%</f>
        <v>#VALUE!</v>
      </c>
    </row>
    <row r="616">
      <c r="A616" s="7">
        <v>14</v>
      </c>
      <c r="B616" s="7" t="s">
        <v>341</v>
      </c>
      <c r="C616" s="7" t="s">
        <v>342</v>
      </c>
      <c r="D616" s="7" t="s">
        <v>343</v>
      </c>
      <c r="E616" s="8">
        <v>10400</v>
      </c>
      <c r="F616" s="7" t="s">
        <v>341</v>
      </c>
      <c r="G616" s="7">
        <v>104</v>
      </c>
      <c r="H616" s="8">
        <v>606.42880096</v>
      </c>
      <c r="I616" s="9">
        <v>6306859.529984</v>
      </c>
      <c r="J616" s="7" t="s">
        <v>341</v>
      </c>
      <c r="K616" s="7" t="e">
        <f>=BDP(J616,J602)</f>
        <v>#VALUE!</v>
      </c>
      <c r="L616" s="7" t="e">
        <f>=BDH(J616,L602,L601)</f>
        <v>#VALUE!</v>
      </c>
      <c r="M616" s="7" t="e">
        <f>=BDH(J616,M602,M601)</f>
        <v>#VALUE!</v>
      </c>
      <c r="N616" s="7" t="e">
        <f>=(K616/L616)-1</f>
        <v>#VALUE!</v>
      </c>
      <c r="O616" s="7" t="e">
        <f>=(K616/M616)-1</f>
        <v>#VALUE!</v>
      </c>
      <c r="P616" s="7" t="s">
        <v>341</v>
      </c>
      <c r="Q616" s="7" t="e">
        <f>=K616*G616*100</f>
        <v>#VALUE!</v>
      </c>
      <c r="R616" s="7" t="e">
        <f>=Q616-I616</f>
        <v>#VALUE!</v>
      </c>
      <c r="S616" s="7" t="e">
        <f>=(Q616/I616)-1</f>
        <v>#VALUE!</v>
      </c>
      <c r="T616" s="7" t="e">
        <f>=R616/I616</f>
        <v>#VALUE!</v>
      </c>
      <c r="U616" s="7" t="e">
        <f>=Q616/F599*100%</f>
        <v>#VALUE!</v>
      </c>
    </row>
    <row r="617">
      <c r="A617" s="7">
        <v>15</v>
      </c>
      <c r="B617" s="7" t="s">
        <v>148</v>
      </c>
      <c r="C617" s="7" t="s">
        <v>149</v>
      </c>
      <c r="D617" s="7" t="s">
        <v>150</v>
      </c>
      <c r="E617" s="8">
        <v>6800</v>
      </c>
      <c r="F617" s="7" t="s">
        <v>148</v>
      </c>
      <c r="G617" s="7">
        <v>68</v>
      </c>
      <c r="H617" s="8">
        <v>350</v>
      </c>
      <c r="I617" s="9">
        <v>2380000</v>
      </c>
      <c r="J617" s="7" t="s">
        <v>148</v>
      </c>
      <c r="K617" s="7" t="e">
        <f>=BDP(J617,J602)</f>
        <v>#VALUE!</v>
      </c>
      <c r="L617" s="7" t="e">
        <f>=BDH(J617,L602,L601)</f>
        <v>#VALUE!</v>
      </c>
      <c r="M617" s="7" t="e">
        <f>=BDH(J617,M602,M601)</f>
        <v>#VALUE!</v>
      </c>
      <c r="N617" s="7" t="e">
        <f>=(K617/L617)-1</f>
        <v>#VALUE!</v>
      </c>
      <c r="O617" s="7" t="e">
        <f>=(K617/M617)-1</f>
        <v>#VALUE!</v>
      </c>
      <c r="P617" s="7" t="s">
        <v>148</v>
      </c>
      <c r="Q617" s="7" t="e">
        <f>=K617*G617*100</f>
        <v>#VALUE!</v>
      </c>
      <c r="R617" s="7" t="e">
        <f>=Q617-I617</f>
        <v>#VALUE!</v>
      </c>
      <c r="S617" s="7" t="e">
        <f>=(Q617/I617)-1</f>
        <v>#VALUE!</v>
      </c>
      <c r="T617" s="7" t="e">
        <f>=R617/I617</f>
        <v>#VALUE!</v>
      </c>
      <c r="U617" s="7" t="e">
        <f>=Q617/F599*100%</f>
        <v>#VALUE!</v>
      </c>
    </row>
    <row r="618">
      <c r="A618" s="7">
        <v>16</v>
      </c>
      <c r="B618" s="7" t="s">
        <v>151</v>
      </c>
      <c r="C618" s="7" t="s">
        <v>152</v>
      </c>
      <c r="D618" s="7" t="s">
        <v>153</v>
      </c>
      <c r="E618" s="8">
        <v>16600</v>
      </c>
      <c r="F618" s="7" t="s">
        <v>151</v>
      </c>
      <c r="G618" s="7">
        <v>166</v>
      </c>
      <c r="H618" s="8">
        <v>10065.18466205</v>
      </c>
      <c r="I618" s="9">
        <v>167082065.39003</v>
      </c>
      <c r="J618" s="7" t="s">
        <v>151</v>
      </c>
      <c r="K618" s="7" t="e">
        <f>=BDP(J618,J602)</f>
        <v>#VALUE!</v>
      </c>
      <c r="L618" s="7" t="e">
        <f>=BDH(J618,L602,L601)</f>
        <v>#VALUE!</v>
      </c>
      <c r="M618" s="7" t="e">
        <f>=BDH(J618,M602,M601)</f>
        <v>#VALUE!</v>
      </c>
      <c r="N618" s="7" t="e">
        <f>=(K618/L618)-1</f>
        <v>#VALUE!</v>
      </c>
      <c r="O618" s="7" t="e">
        <f>=(K618/M618)-1</f>
        <v>#VALUE!</v>
      </c>
      <c r="P618" s="7" t="s">
        <v>151</v>
      </c>
      <c r="Q618" s="7" t="e">
        <f>=K618*G618*100</f>
        <v>#VALUE!</v>
      </c>
      <c r="R618" s="7" t="e">
        <f>=Q618-I618</f>
        <v>#VALUE!</v>
      </c>
      <c r="S618" s="7" t="e">
        <f>=(Q618/I618)-1</f>
        <v>#VALUE!</v>
      </c>
      <c r="T618" s="7" t="e">
        <f>=R618/I618</f>
        <v>#VALUE!</v>
      </c>
      <c r="U618" s="7" t="e">
        <f>=Q618/F599*100%</f>
        <v>#VALUE!</v>
      </c>
    </row>
    <row r="619">
      <c r="A619" s="7">
        <v>17</v>
      </c>
      <c r="B619" s="7" t="s">
        <v>154</v>
      </c>
      <c r="C619" s="7" t="s">
        <v>155</v>
      </c>
      <c r="D619" s="7" t="s">
        <v>156</v>
      </c>
      <c r="E619" s="8">
        <v>3200</v>
      </c>
      <c r="F619" s="7" t="s">
        <v>154</v>
      </c>
      <c r="G619" s="7">
        <v>32</v>
      </c>
      <c r="H619" s="8">
        <v>7935.52992188</v>
      </c>
      <c r="I619" s="9">
        <v>25393695.750016</v>
      </c>
      <c r="J619" s="7" t="s">
        <v>154</v>
      </c>
      <c r="K619" s="7" t="e">
        <f>=BDP(J619,J602)</f>
        <v>#VALUE!</v>
      </c>
      <c r="L619" s="7" t="e">
        <f>=BDH(J619,L602,L601)</f>
        <v>#VALUE!</v>
      </c>
      <c r="M619" s="7" t="e">
        <f>=BDH(J619,M602,M601)</f>
        <v>#VALUE!</v>
      </c>
      <c r="N619" s="7" t="e">
        <f>=(K619/L619)-1</f>
        <v>#VALUE!</v>
      </c>
      <c r="O619" s="7" t="e">
        <f>=(K619/M619)-1</f>
        <v>#VALUE!</v>
      </c>
      <c r="P619" s="7" t="s">
        <v>154</v>
      </c>
      <c r="Q619" s="7" t="e">
        <f>=K619*G619*100</f>
        <v>#VALUE!</v>
      </c>
      <c r="R619" s="7" t="e">
        <f>=Q619-I619</f>
        <v>#VALUE!</v>
      </c>
      <c r="S619" s="7" t="e">
        <f>=(Q619/I619)-1</f>
        <v>#VALUE!</v>
      </c>
      <c r="T619" s="7" t="e">
        <f>=R619/I619</f>
        <v>#VALUE!</v>
      </c>
      <c r="U619" s="7" t="e">
        <f>=Q619/F599*100%</f>
        <v>#VALUE!</v>
      </c>
    </row>
    <row r="620">
      <c r="A620" s="7">
        <v>18</v>
      </c>
      <c r="B620" s="7" t="s">
        <v>157</v>
      </c>
      <c r="C620" s="7" t="s">
        <v>158</v>
      </c>
      <c r="D620" s="7" t="s">
        <v>159</v>
      </c>
      <c r="E620" s="8">
        <v>2100</v>
      </c>
      <c r="F620" s="7" t="s">
        <v>157</v>
      </c>
      <c r="G620" s="7">
        <v>21</v>
      </c>
      <c r="H620" s="8">
        <v>17994.71283333</v>
      </c>
      <c r="I620" s="9">
        <v>37788896.949993</v>
      </c>
      <c r="J620" s="7" t="s">
        <v>157</v>
      </c>
      <c r="K620" s="7" t="e">
        <f>=BDP(J620,J602)</f>
        <v>#VALUE!</v>
      </c>
      <c r="L620" s="7" t="e">
        <f>=BDH(J620,L602,L601)</f>
        <v>#VALUE!</v>
      </c>
      <c r="M620" s="7" t="e">
        <f>=BDH(J620,M602,M601)</f>
        <v>#VALUE!</v>
      </c>
      <c r="N620" s="7" t="e">
        <f>=(K620/L620)-1</f>
        <v>#VALUE!</v>
      </c>
      <c r="O620" s="7" t="e">
        <f>=(K620/M620)-1</f>
        <v>#VALUE!</v>
      </c>
      <c r="P620" s="7" t="s">
        <v>157</v>
      </c>
      <c r="Q620" s="7" t="e">
        <f>=K620*G620*100</f>
        <v>#VALUE!</v>
      </c>
      <c r="R620" s="7" t="e">
        <f>=Q620-I620</f>
        <v>#VALUE!</v>
      </c>
      <c r="S620" s="7" t="e">
        <f>=(Q620/I620)-1</f>
        <v>#VALUE!</v>
      </c>
      <c r="T620" s="7" t="e">
        <f>=R620/I620</f>
        <v>#VALUE!</v>
      </c>
      <c r="U620" s="7" t="e">
        <f>=Q620/F599*100%</f>
        <v>#VALUE!</v>
      </c>
    </row>
    <row r="621">
      <c r="A621" s="7">
        <v>19</v>
      </c>
      <c r="B621" s="7" t="s">
        <v>163</v>
      </c>
      <c r="C621" s="7" t="s">
        <v>164</v>
      </c>
      <c r="D621" s="7" t="s">
        <v>165</v>
      </c>
      <c r="E621" s="8">
        <v>26500</v>
      </c>
      <c r="F621" s="7" t="s">
        <v>163</v>
      </c>
      <c r="G621" s="7">
        <v>265</v>
      </c>
      <c r="H621" s="8">
        <v>1065</v>
      </c>
      <c r="I621" s="9">
        <v>28222500</v>
      </c>
      <c r="J621" s="7" t="s">
        <v>163</v>
      </c>
      <c r="K621" s="7" t="e">
        <f>=BDP(J621,J602)</f>
        <v>#VALUE!</v>
      </c>
      <c r="L621" s="7" t="e">
        <f>=BDH(J621,L602,L601)</f>
        <v>#VALUE!</v>
      </c>
      <c r="M621" s="7" t="e">
        <f>=BDH(J621,M602,M601)</f>
        <v>#VALUE!</v>
      </c>
      <c r="N621" s="7" t="e">
        <f>=(K621/L621)-1</f>
        <v>#VALUE!</v>
      </c>
      <c r="O621" s="7" t="e">
        <f>=(K621/M621)-1</f>
        <v>#VALUE!</v>
      </c>
      <c r="P621" s="7" t="s">
        <v>163</v>
      </c>
      <c r="Q621" s="7" t="e">
        <f>=K621*G621*100</f>
        <v>#VALUE!</v>
      </c>
      <c r="R621" s="7" t="e">
        <f>=Q621-I621</f>
        <v>#VALUE!</v>
      </c>
      <c r="S621" s="7" t="e">
        <f>=(Q621/I621)-1</f>
        <v>#VALUE!</v>
      </c>
      <c r="T621" s="7" t="e">
        <f>=R621/I621</f>
        <v>#VALUE!</v>
      </c>
      <c r="U621" s="7" t="e">
        <f>=Q621/F599*100%</f>
        <v>#VALUE!</v>
      </c>
    </row>
    <row r="622">
      <c r="A622" s="7">
        <v>20</v>
      </c>
      <c r="B622" s="7" t="s">
        <v>166</v>
      </c>
      <c r="C622" s="7" t="s">
        <v>167</v>
      </c>
      <c r="D622" s="7" t="s">
        <v>168</v>
      </c>
      <c r="E622" s="8">
        <v>10100</v>
      </c>
      <c r="F622" s="7" t="s">
        <v>166</v>
      </c>
      <c r="G622" s="7">
        <v>101</v>
      </c>
      <c r="H622" s="8">
        <v>4408.51801782</v>
      </c>
      <c r="I622" s="9">
        <v>44526031.979982</v>
      </c>
      <c r="J622" s="7" t="s">
        <v>166</v>
      </c>
      <c r="K622" s="7" t="e">
        <f>=BDP(J622,J602)</f>
        <v>#VALUE!</v>
      </c>
      <c r="L622" s="7" t="e">
        <f>=BDH(J622,L602,L601)</f>
        <v>#VALUE!</v>
      </c>
      <c r="M622" s="7" t="e">
        <f>=BDH(J622,M602,M601)</f>
        <v>#VALUE!</v>
      </c>
      <c r="N622" s="7" t="e">
        <f>=(K622/L622)-1</f>
        <v>#VALUE!</v>
      </c>
      <c r="O622" s="7" t="e">
        <f>=(K622/M622)-1</f>
        <v>#VALUE!</v>
      </c>
      <c r="P622" s="7" t="s">
        <v>166</v>
      </c>
      <c r="Q622" s="7" t="e">
        <f>=K622*G622*100</f>
        <v>#VALUE!</v>
      </c>
      <c r="R622" s="7" t="e">
        <f>=Q622-I622</f>
        <v>#VALUE!</v>
      </c>
      <c r="S622" s="7" t="e">
        <f>=(Q622/I622)-1</f>
        <v>#VALUE!</v>
      </c>
      <c r="T622" s="7" t="e">
        <f>=R622/I622</f>
        <v>#VALUE!</v>
      </c>
      <c r="U622" s="7" t="e">
        <f>=Q622/F599*100%</f>
        <v>#VALUE!</v>
      </c>
    </row>
    <row r="623">
      <c r="A623" s="7">
        <v>21</v>
      </c>
      <c r="B623" s="7" t="s">
        <v>169</v>
      </c>
      <c r="C623" s="7" t="s">
        <v>170</v>
      </c>
      <c r="D623" s="7" t="s">
        <v>171</v>
      </c>
      <c r="E623" s="8">
        <v>17600</v>
      </c>
      <c r="F623" s="7" t="s">
        <v>169</v>
      </c>
      <c r="G623" s="7">
        <v>176</v>
      </c>
      <c r="H623" s="8">
        <v>1507.825575</v>
      </c>
      <c r="I623" s="9">
        <v>26537730.12</v>
      </c>
      <c r="J623" s="7" t="s">
        <v>169</v>
      </c>
      <c r="K623" s="7" t="e">
        <f>=BDP(J623,J602)</f>
        <v>#VALUE!</v>
      </c>
      <c r="L623" s="7" t="e">
        <f>=BDH(J623,L602,L601)</f>
        <v>#VALUE!</v>
      </c>
      <c r="M623" s="7" t="e">
        <f>=BDH(J623,M602,M601)</f>
        <v>#VALUE!</v>
      </c>
      <c r="N623" s="7" t="e">
        <f>=(K623/L623)-1</f>
        <v>#VALUE!</v>
      </c>
      <c r="O623" s="7" t="e">
        <f>=(K623/M623)-1</f>
        <v>#VALUE!</v>
      </c>
      <c r="P623" s="7" t="s">
        <v>169</v>
      </c>
      <c r="Q623" s="7" t="e">
        <f>=K623*G623*100</f>
        <v>#VALUE!</v>
      </c>
      <c r="R623" s="7" t="e">
        <f>=Q623-I623</f>
        <v>#VALUE!</v>
      </c>
      <c r="S623" s="7" t="e">
        <f>=(Q623/I623)-1</f>
        <v>#VALUE!</v>
      </c>
      <c r="T623" s="7" t="e">
        <f>=R623/I623</f>
        <v>#VALUE!</v>
      </c>
      <c r="U623" s="7" t="e">
        <f>=Q623/F599*100%</f>
        <v>#VALUE!</v>
      </c>
    </row>
    <row r="624">
      <c r="A624" s="7">
        <v>22</v>
      </c>
      <c r="B624" s="7" t="s">
        <v>320</v>
      </c>
      <c r="C624" s="7" t="s">
        <v>321</v>
      </c>
      <c r="D624" s="7" t="s">
        <v>322</v>
      </c>
      <c r="E624" s="8">
        <v>7500</v>
      </c>
      <c r="F624" s="7" t="s">
        <v>320</v>
      </c>
      <c r="G624" s="7">
        <v>75</v>
      </c>
      <c r="H624" s="8">
        <v>730</v>
      </c>
      <c r="I624" s="9">
        <v>5475000</v>
      </c>
      <c r="J624" s="7" t="s">
        <v>320</v>
      </c>
      <c r="K624" s="7" t="e">
        <f>=BDP(J624,J602)</f>
        <v>#VALUE!</v>
      </c>
      <c r="L624" s="7" t="e">
        <f>=BDH(J624,L602,L601)</f>
        <v>#VALUE!</v>
      </c>
      <c r="M624" s="7" t="e">
        <f>=BDH(J624,M602,M601)</f>
        <v>#VALUE!</v>
      </c>
      <c r="N624" s="7" t="e">
        <f>=(K624/L624)-1</f>
        <v>#VALUE!</v>
      </c>
      <c r="O624" s="7" t="e">
        <f>=(K624/M624)-1</f>
        <v>#VALUE!</v>
      </c>
      <c r="P624" s="7" t="s">
        <v>320</v>
      </c>
      <c r="Q624" s="7" t="e">
        <f>=K624*G624*100</f>
        <v>#VALUE!</v>
      </c>
      <c r="R624" s="7" t="e">
        <f>=Q624-I624</f>
        <v>#VALUE!</v>
      </c>
      <c r="S624" s="7" t="e">
        <f>=(Q624/I624)-1</f>
        <v>#VALUE!</v>
      </c>
      <c r="T624" s="7" t="e">
        <f>=R624/I624</f>
        <v>#VALUE!</v>
      </c>
      <c r="U624" s="7" t="e">
        <f>=Q624/F599*100%</f>
        <v>#VALUE!</v>
      </c>
    </row>
    <row r="625">
      <c r="A625" s="7">
        <v>23</v>
      </c>
      <c r="B625" s="7" t="s">
        <v>172</v>
      </c>
      <c r="C625" s="7" t="s">
        <v>173</v>
      </c>
      <c r="D625" s="7" t="s">
        <v>174</v>
      </c>
      <c r="E625" s="8">
        <v>3800</v>
      </c>
      <c r="F625" s="7" t="s">
        <v>172</v>
      </c>
      <c r="G625" s="7">
        <v>38</v>
      </c>
      <c r="H625" s="8">
        <v>1475</v>
      </c>
      <c r="I625" s="9">
        <v>5605000</v>
      </c>
      <c r="J625" s="7" t="s">
        <v>172</v>
      </c>
      <c r="K625" s="7" t="e">
        <f>=BDP(J625,J602)</f>
        <v>#VALUE!</v>
      </c>
      <c r="L625" s="7" t="e">
        <f>=BDH(J625,L602,L601)</f>
        <v>#VALUE!</v>
      </c>
      <c r="M625" s="7" t="e">
        <f>=BDH(J625,M602,M601)</f>
        <v>#VALUE!</v>
      </c>
      <c r="N625" s="7" t="e">
        <f>=(K625/L625)-1</f>
        <v>#VALUE!</v>
      </c>
      <c r="O625" s="7" t="e">
        <f>=(K625/M625)-1</f>
        <v>#VALUE!</v>
      </c>
      <c r="P625" s="7" t="s">
        <v>172</v>
      </c>
      <c r="Q625" s="7" t="e">
        <f>=K625*G625*100</f>
        <v>#VALUE!</v>
      </c>
      <c r="R625" s="7" t="e">
        <f>=Q625-I625</f>
        <v>#VALUE!</v>
      </c>
      <c r="S625" s="7" t="e">
        <f>=(Q625/I625)-1</f>
        <v>#VALUE!</v>
      </c>
      <c r="T625" s="7" t="e">
        <f>=R625/I625</f>
        <v>#VALUE!</v>
      </c>
      <c r="U625" s="7" t="e">
        <f>=Q625/F599*100%</f>
        <v>#VALUE!</v>
      </c>
    </row>
    <row r="626">
      <c r="A626" s="7">
        <v>24</v>
      </c>
      <c r="B626" s="7" t="s">
        <v>175</v>
      </c>
      <c r="C626" s="7" t="s">
        <v>176</v>
      </c>
      <c r="D626" s="7" t="s">
        <v>177</v>
      </c>
      <c r="E626" s="8">
        <v>6200</v>
      </c>
      <c r="F626" s="7" t="s">
        <v>175</v>
      </c>
      <c r="G626" s="7">
        <v>62</v>
      </c>
      <c r="H626" s="8">
        <v>835.84615323</v>
      </c>
      <c r="I626" s="9">
        <v>5182246.150026</v>
      </c>
      <c r="J626" s="7" t="s">
        <v>175</v>
      </c>
      <c r="K626" s="7" t="e">
        <f>=BDP(J626,J602)</f>
        <v>#VALUE!</v>
      </c>
      <c r="L626" s="7" t="e">
        <f>=BDH(J626,L602,L601)</f>
        <v>#VALUE!</v>
      </c>
      <c r="M626" s="7" t="e">
        <f>=BDH(J626,M602,M601)</f>
        <v>#VALUE!</v>
      </c>
      <c r="N626" s="7" t="e">
        <f>=(K626/L626)-1</f>
        <v>#VALUE!</v>
      </c>
      <c r="O626" s="7" t="e">
        <f>=(K626/M626)-1</f>
        <v>#VALUE!</v>
      </c>
      <c r="P626" s="7" t="s">
        <v>175</v>
      </c>
      <c r="Q626" s="7" t="e">
        <f>=K626*G626*100</f>
        <v>#VALUE!</v>
      </c>
      <c r="R626" s="7" t="e">
        <f>=Q626-I626</f>
        <v>#VALUE!</v>
      </c>
      <c r="S626" s="7" t="e">
        <f>=(Q626/I626)-1</f>
        <v>#VALUE!</v>
      </c>
      <c r="T626" s="7" t="e">
        <f>=R626/I626</f>
        <v>#VALUE!</v>
      </c>
      <c r="U626" s="7" t="e">
        <f>=Q626/F599*100%</f>
        <v>#VALUE!</v>
      </c>
    </row>
    <row r="627">
      <c r="A627" s="7">
        <v>25</v>
      </c>
      <c r="B627" s="7" t="s">
        <v>344</v>
      </c>
      <c r="C627" s="7" t="s">
        <v>345</v>
      </c>
      <c r="D627" s="7" t="s">
        <v>346</v>
      </c>
      <c r="E627" s="8">
        <v>9700000</v>
      </c>
      <c r="F627" s="7" t="s">
        <v>344</v>
      </c>
      <c r="G627" s="7">
        <v>97000</v>
      </c>
      <c r="H627" s="8">
        <v>412</v>
      </c>
      <c r="I627" s="9">
        <v>3996400000</v>
      </c>
      <c r="J627" s="7" t="s">
        <v>344</v>
      </c>
      <c r="K627" s="7" t="e">
        <f>=BDP(J627,J602)</f>
        <v>#VALUE!</v>
      </c>
      <c r="L627" s="7" t="e">
        <f>=BDH(J627,L602,L601)</f>
        <v>#VALUE!</v>
      </c>
      <c r="M627" s="7" t="e">
        <f>=BDH(J627,M602,M601)</f>
        <v>#VALUE!</v>
      </c>
      <c r="N627" s="7" t="e">
        <f>=(K627/L627)-1</f>
        <v>#VALUE!</v>
      </c>
      <c r="O627" s="7" t="e">
        <f>=(K627/M627)-1</f>
        <v>#VALUE!</v>
      </c>
      <c r="P627" s="7" t="s">
        <v>344</v>
      </c>
      <c r="Q627" s="7" t="e">
        <f>=K627*G627*100</f>
        <v>#VALUE!</v>
      </c>
      <c r="R627" s="7" t="e">
        <f>=Q627-I627</f>
        <v>#VALUE!</v>
      </c>
      <c r="S627" s="7" t="e">
        <f>=(Q627/I627)-1</f>
        <v>#VALUE!</v>
      </c>
      <c r="T627" s="7" t="e">
        <f>=R627/I627</f>
        <v>#VALUE!</v>
      </c>
      <c r="U627" s="7" t="e">
        <f>=Q627/F599*100%</f>
        <v>#VALUE!</v>
      </c>
    </row>
    <row r="628">
      <c r="A628" s="7">
        <v>26</v>
      </c>
      <c r="B628" s="7" t="s">
        <v>178</v>
      </c>
      <c r="C628" s="7" t="s">
        <v>179</v>
      </c>
      <c r="D628" s="7" t="s">
        <v>180</v>
      </c>
      <c r="E628" s="8">
        <v>11800</v>
      </c>
      <c r="F628" s="7" t="s">
        <v>178</v>
      </c>
      <c r="G628" s="7">
        <v>118</v>
      </c>
      <c r="H628" s="8">
        <v>2023.21644661</v>
      </c>
      <c r="I628" s="9">
        <v>23873954.069998</v>
      </c>
      <c r="J628" s="7" t="s">
        <v>178</v>
      </c>
      <c r="K628" s="7" t="e">
        <f>=BDP(J628,J602)</f>
        <v>#VALUE!</v>
      </c>
      <c r="L628" s="7" t="e">
        <f>=BDH(J628,L602,L601)</f>
        <v>#VALUE!</v>
      </c>
      <c r="M628" s="7" t="e">
        <f>=BDH(J628,M602,M601)</f>
        <v>#VALUE!</v>
      </c>
      <c r="N628" s="7" t="e">
        <f>=(K628/L628)-1</f>
        <v>#VALUE!</v>
      </c>
      <c r="O628" s="7" t="e">
        <f>=(K628/M628)-1</f>
        <v>#VALUE!</v>
      </c>
      <c r="P628" s="7" t="s">
        <v>178</v>
      </c>
      <c r="Q628" s="7" t="e">
        <f>=K628*G628*100</f>
        <v>#VALUE!</v>
      </c>
      <c r="R628" s="7" t="e">
        <f>=Q628-I628</f>
        <v>#VALUE!</v>
      </c>
      <c r="S628" s="7" t="e">
        <f>=(Q628/I628)-1</f>
        <v>#VALUE!</v>
      </c>
      <c r="T628" s="7" t="e">
        <f>=R628/I628</f>
        <v>#VALUE!</v>
      </c>
      <c r="U628" s="7" t="e">
        <f>=Q628/F599*100%</f>
        <v>#VALUE!</v>
      </c>
    </row>
    <row r="629">
      <c r="A629" s="7">
        <v>27</v>
      </c>
      <c r="B629" s="7" t="s">
        <v>181</v>
      </c>
      <c r="C629" s="7" t="s">
        <v>182</v>
      </c>
      <c r="D629" s="7" t="s">
        <v>183</v>
      </c>
      <c r="E629" s="8">
        <v>305900</v>
      </c>
      <c r="F629" s="7" t="s">
        <v>181</v>
      </c>
      <c r="G629" s="7">
        <v>3059</v>
      </c>
      <c r="H629" s="8">
        <v>251.41549526</v>
      </c>
      <c r="I629" s="9">
        <v>76908000.00003399</v>
      </c>
      <c r="J629" s="7" t="s">
        <v>181</v>
      </c>
      <c r="K629" s="7" t="e">
        <f>=BDP(J629,J602)</f>
        <v>#VALUE!</v>
      </c>
      <c r="L629" s="7" t="e">
        <f>=BDH(J629,L602,L601)</f>
        <v>#VALUE!</v>
      </c>
      <c r="M629" s="7" t="e">
        <f>=BDH(J629,M602,M601)</f>
        <v>#VALUE!</v>
      </c>
      <c r="N629" s="7" t="e">
        <f>=(K629/L629)-1</f>
        <v>#VALUE!</v>
      </c>
      <c r="O629" s="7" t="e">
        <f>=(K629/M629)-1</f>
        <v>#VALUE!</v>
      </c>
      <c r="P629" s="7" t="s">
        <v>181</v>
      </c>
      <c r="Q629" s="7" t="e">
        <f>=K629*G629*100</f>
        <v>#VALUE!</v>
      </c>
      <c r="R629" s="7" t="e">
        <f>=Q629-I629</f>
        <v>#VALUE!</v>
      </c>
      <c r="S629" s="7" t="e">
        <f>=(Q629/I629)-1</f>
        <v>#VALUE!</v>
      </c>
      <c r="T629" s="7" t="e">
        <f>=R629/I629</f>
        <v>#VALUE!</v>
      </c>
      <c r="U629" s="7" t="e">
        <f>=Q629/F599*100%</f>
        <v>#VALUE!</v>
      </c>
    </row>
    <row r="630">
      <c r="A630" s="7">
        <v>28</v>
      </c>
      <c r="B630" s="7" t="s">
        <v>184</v>
      </c>
      <c r="C630" s="7" t="s">
        <v>185</v>
      </c>
      <c r="D630" s="7" t="s">
        <v>186</v>
      </c>
      <c r="E630" s="8">
        <v>8300</v>
      </c>
      <c r="F630" s="7" t="s">
        <v>184</v>
      </c>
      <c r="G630" s="7">
        <v>83</v>
      </c>
      <c r="H630" s="8">
        <v>2339.20197831</v>
      </c>
      <c r="I630" s="9">
        <v>19415376.419972997</v>
      </c>
      <c r="J630" s="7" t="s">
        <v>184</v>
      </c>
      <c r="K630" s="7" t="e">
        <f>=BDP(J630,J602)</f>
        <v>#VALUE!</v>
      </c>
      <c r="L630" s="7" t="e">
        <f>=BDH(J630,L602,L601)</f>
        <v>#VALUE!</v>
      </c>
      <c r="M630" s="7" t="e">
        <f>=BDH(J630,M602,M601)</f>
        <v>#VALUE!</v>
      </c>
      <c r="N630" s="7" t="e">
        <f>=(K630/L630)-1</f>
        <v>#VALUE!</v>
      </c>
      <c r="O630" s="7" t="e">
        <f>=(K630/M630)-1</f>
        <v>#VALUE!</v>
      </c>
      <c r="P630" s="7" t="s">
        <v>184</v>
      </c>
      <c r="Q630" s="7" t="e">
        <f>=K630*G630*100</f>
        <v>#VALUE!</v>
      </c>
      <c r="R630" s="7" t="e">
        <f>=Q630-I630</f>
        <v>#VALUE!</v>
      </c>
      <c r="S630" s="7" t="e">
        <f>=(Q630/I630)-1</f>
        <v>#VALUE!</v>
      </c>
      <c r="T630" s="7" t="e">
        <f>=R630/I630</f>
        <v>#VALUE!</v>
      </c>
      <c r="U630" s="7" t="e">
        <f>=Q630/F599*100%</f>
        <v>#VALUE!</v>
      </c>
    </row>
    <row r="631">
      <c r="A631" s="7">
        <v>29</v>
      </c>
      <c r="B631" s="7" t="s">
        <v>187</v>
      </c>
      <c r="C631" s="7" t="s">
        <v>188</v>
      </c>
      <c r="D631" s="7" t="s">
        <v>189</v>
      </c>
      <c r="E631" s="8">
        <v>3300</v>
      </c>
      <c r="F631" s="7" t="s">
        <v>187</v>
      </c>
      <c r="G631" s="7">
        <v>33</v>
      </c>
      <c r="H631" s="8">
        <v>2893.78699394</v>
      </c>
      <c r="I631" s="9">
        <v>9549497.080002</v>
      </c>
      <c r="J631" s="7" t="s">
        <v>187</v>
      </c>
      <c r="K631" s="7" t="e">
        <f>=BDP(J631,J602)</f>
        <v>#VALUE!</v>
      </c>
      <c r="L631" s="7" t="e">
        <f>=BDH(J631,L602,L601)</f>
        <v>#VALUE!</v>
      </c>
      <c r="M631" s="7" t="e">
        <f>=BDH(J631,M602,M601)</f>
        <v>#VALUE!</v>
      </c>
      <c r="N631" s="7" t="e">
        <f>=(K631/L631)-1</f>
        <v>#VALUE!</v>
      </c>
      <c r="O631" s="7" t="e">
        <f>=(K631/M631)-1</f>
        <v>#VALUE!</v>
      </c>
      <c r="P631" s="7" t="s">
        <v>187</v>
      </c>
      <c r="Q631" s="7" t="e">
        <f>=K631*G631*100</f>
        <v>#VALUE!</v>
      </c>
      <c r="R631" s="7" t="e">
        <f>=Q631-I631</f>
        <v>#VALUE!</v>
      </c>
      <c r="S631" s="7" t="e">
        <f>=(Q631/I631)-1</f>
        <v>#VALUE!</v>
      </c>
      <c r="T631" s="7" t="e">
        <f>=R631/I631</f>
        <v>#VALUE!</v>
      </c>
      <c r="U631" s="7" t="e">
        <f>=Q631/F599*100%</f>
        <v>#VALUE!</v>
      </c>
    </row>
    <row r="632">
      <c r="A632" s="7">
        <v>30</v>
      </c>
      <c r="B632" s="7" t="s">
        <v>347</v>
      </c>
      <c r="C632" s="7" t="s">
        <v>348</v>
      </c>
      <c r="D632" s="7" t="s">
        <v>349</v>
      </c>
      <c r="E632" s="8">
        <v>6100</v>
      </c>
      <c r="F632" s="7" t="s">
        <v>347</v>
      </c>
      <c r="G632" s="7">
        <v>61</v>
      </c>
      <c r="H632" s="8">
        <v>1022.6004459</v>
      </c>
      <c r="I632" s="9">
        <v>6237862.71999</v>
      </c>
      <c r="J632" s="7" t="s">
        <v>347</v>
      </c>
      <c r="K632" s="7" t="e">
        <f>=BDP(J632,J602)</f>
        <v>#VALUE!</v>
      </c>
      <c r="L632" s="7" t="e">
        <f>=BDH(J632,L602,L601)</f>
        <v>#VALUE!</v>
      </c>
      <c r="M632" s="7" t="e">
        <f>=BDH(J632,M602,M601)</f>
        <v>#VALUE!</v>
      </c>
      <c r="N632" s="7" t="e">
        <f>=(K632/L632)-1</f>
        <v>#VALUE!</v>
      </c>
      <c r="O632" s="7" t="e">
        <f>=(K632/M632)-1</f>
        <v>#VALUE!</v>
      </c>
      <c r="P632" s="7" t="s">
        <v>347</v>
      </c>
      <c r="Q632" s="7" t="e">
        <f>=K632*G632*100</f>
        <v>#VALUE!</v>
      </c>
      <c r="R632" s="7" t="e">
        <f>=Q632-I632</f>
        <v>#VALUE!</v>
      </c>
      <c r="S632" s="7" t="e">
        <f>=(Q632/I632)-1</f>
        <v>#VALUE!</v>
      </c>
      <c r="T632" s="7" t="e">
        <f>=R632/I632</f>
        <v>#VALUE!</v>
      </c>
      <c r="U632" s="7" t="e">
        <f>=Q632/F599*100%</f>
        <v>#VALUE!</v>
      </c>
    </row>
    <row r="633">
      <c r="A633" s="7">
        <v>31</v>
      </c>
      <c r="B633" s="7" t="s">
        <v>190</v>
      </c>
      <c r="C633" s="7" t="s">
        <v>191</v>
      </c>
      <c r="D633" s="7" t="s">
        <v>192</v>
      </c>
      <c r="E633" s="8">
        <v>3200</v>
      </c>
      <c r="F633" s="7" t="s">
        <v>190</v>
      </c>
      <c r="G633" s="7">
        <v>32</v>
      </c>
      <c r="H633" s="8">
        <v>11926.3100625</v>
      </c>
      <c r="I633" s="9">
        <v>38164192.2</v>
      </c>
      <c r="J633" s="7" t="s">
        <v>190</v>
      </c>
      <c r="K633" s="7" t="e">
        <f>=BDP(J633,J602)</f>
        <v>#VALUE!</v>
      </c>
      <c r="L633" s="7" t="e">
        <f>=BDH(J633,L602,L601)</f>
        <v>#VALUE!</v>
      </c>
      <c r="M633" s="7" t="e">
        <f>=BDH(J633,M602,M601)</f>
        <v>#VALUE!</v>
      </c>
      <c r="N633" s="7" t="e">
        <f>=(K633/L633)-1</f>
        <v>#VALUE!</v>
      </c>
      <c r="O633" s="7" t="e">
        <f>=(K633/M633)-1</f>
        <v>#VALUE!</v>
      </c>
      <c r="P633" s="7" t="s">
        <v>190</v>
      </c>
      <c r="Q633" s="7" t="e">
        <f>=K633*G633*100</f>
        <v>#VALUE!</v>
      </c>
      <c r="R633" s="7" t="e">
        <f>=Q633-I633</f>
        <v>#VALUE!</v>
      </c>
      <c r="S633" s="7" t="e">
        <f>=(Q633/I633)-1</f>
        <v>#VALUE!</v>
      </c>
      <c r="T633" s="7" t="e">
        <f>=R633/I633</f>
        <v>#VALUE!</v>
      </c>
      <c r="U633" s="7" t="e">
        <f>=Q633/F599*100%</f>
        <v>#VALUE!</v>
      </c>
    </row>
    <row r="634">
      <c r="A634" s="7">
        <v>32</v>
      </c>
      <c r="B634" s="7" t="s">
        <v>350</v>
      </c>
      <c r="C634" s="7" t="s">
        <v>351</v>
      </c>
      <c r="D634" s="7" t="s">
        <v>352</v>
      </c>
      <c r="E634" s="8">
        <v>66</v>
      </c>
      <c r="F634" s="7" t="s">
        <v>350</v>
      </c>
      <c r="G634" s="7">
        <v>0.66</v>
      </c>
      <c r="H634" s="8">
        <v>226.57227273</v>
      </c>
      <c r="I634" s="9">
        <v>14953.77</v>
      </c>
      <c r="J634" s="7" t="s">
        <v>350</v>
      </c>
      <c r="K634" s="7" t="e">
        <f>=BDP(J634,J602)</f>
        <v>#VALUE!</v>
      </c>
      <c r="L634" s="7" t="e">
        <f>=BDH(J634,L602,L601)</f>
        <v>#VALUE!</v>
      </c>
      <c r="M634" s="7" t="e">
        <f>=BDH(J634,M602,M601)</f>
        <v>#VALUE!</v>
      </c>
      <c r="N634" s="7" t="e">
        <f>=(K634/L634)-1</f>
        <v>#VALUE!</v>
      </c>
      <c r="O634" s="7" t="e">
        <f>=(K634/M634)-1</f>
        <v>#VALUE!</v>
      </c>
      <c r="P634" s="7" t="s">
        <v>350</v>
      </c>
      <c r="Q634" s="7" t="e">
        <f>=K634*G634*100</f>
        <v>#VALUE!</v>
      </c>
      <c r="R634" s="7" t="e">
        <f>=Q634-I634</f>
        <v>#VALUE!</v>
      </c>
      <c r="S634" s="7" t="e">
        <f>=(Q634/I634)-1</f>
        <v>#VALUE!</v>
      </c>
      <c r="T634" s="7" t="e">
        <f>=R634/I634</f>
        <v>#VALUE!</v>
      </c>
      <c r="U634" s="7" t="e">
        <f>=Q634/F599*100%</f>
        <v>#VALUE!</v>
      </c>
    </row>
    <row r="635">
      <c r="A635" s="7">
        <v>33</v>
      </c>
      <c r="B635" s="7" t="s">
        <v>193</v>
      </c>
      <c r="C635" s="7" t="s">
        <v>194</v>
      </c>
      <c r="D635" s="7" t="s">
        <v>195</v>
      </c>
      <c r="E635" s="8">
        <v>265600</v>
      </c>
      <c r="F635" s="7" t="s">
        <v>193</v>
      </c>
      <c r="G635" s="7">
        <v>2656</v>
      </c>
      <c r="H635" s="8">
        <v>3126.76456005</v>
      </c>
      <c r="I635" s="9">
        <v>830468667.14928007</v>
      </c>
      <c r="J635" s="7" t="s">
        <v>193</v>
      </c>
      <c r="K635" s="7" t="e">
        <f>=BDP(J635,J602)</f>
        <v>#VALUE!</v>
      </c>
      <c r="L635" s="7" t="e">
        <f>=BDH(J635,L602,L601)</f>
        <v>#VALUE!</v>
      </c>
      <c r="M635" s="7" t="e">
        <f>=BDH(J635,M602,M601)</f>
        <v>#VALUE!</v>
      </c>
      <c r="N635" s="7" t="e">
        <f>=(K635/L635)-1</f>
        <v>#VALUE!</v>
      </c>
      <c r="O635" s="7" t="e">
        <f>=(K635/M635)-1</f>
        <v>#VALUE!</v>
      </c>
      <c r="P635" s="7" t="s">
        <v>193</v>
      </c>
      <c r="Q635" s="7" t="e">
        <f>=K635*G635*100</f>
        <v>#VALUE!</v>
      </c>
      <c r="R635" s="7" t="e">
        <f>=Q635-I635</f>
        <v>#VALUE!</v>
      </c>
      <c r="S635" s="7" t="e">
        <f>=(Q635/I635)-1</f>
        <v>#VALUE!</v>
      </c>
      <c r="T635" s="7" t="e">
        <f>=R635/I635</f>
        <v>#VALUE!</v>
      </c>
      <c r="U635" s="7" t="e">
        <f>=Q635/F599*100%</f>
        <v>#VALUE!</v>
      </c>
    </row>
    <row r="636">
      <c r="A636" s="7">
        <v>34</v>
      </c>
      <c r="B636" s="7" t="s">
        <v>196</v>
      </c>
      <c r="C636" s="7" t="s">
        <v>197</v>
      </c>
      <c r="D636" s="7" t="s">
        <v>198</v>
      </c>
      <c r="E636" s="8">
        <v>140700</v>
      </c>
      <c r="F636" s="7" t="s">
        <v>196</v>
      </c>
      <c r="G636" s="7">
        <v>1407</v>
      </c>
      <c r="H636" s="8">
        <v>1036.38948884</v>
      </c>
      <c r="I636" s="9">
        <v>145820001.079788</v>
      </c>
      <c r="J636" s="7" t="s">
        <v>196</v>
      </c>
      <c r="K636" s="7" t="e">
        <f>=BDP(J636,J602)</f>
        <v>#VALUE!</v>
      </c>
      <c r="L636" s="7" t="e">
        <f>=BDH(J636,L602,L601)</f>
        <v>#VALUE!</v>
      </c>
      <c r="M636" s="7" t="e">
        <f>=BDH(J636,M602,M601)</f>
        <v>#VALUE!</v>
      </c>
      <c r="N636" s="7" t="e">
        <f>=(K636/L636)-1</f>
        <v>#VALUE!</v>
      </c>
      <c r="O636" s="7" t="e">
        <f>=(K636/M636)-1</f>
        <v>#VALUE!</v>
      </c>
      <c r="P636" s="7" t="s">
        <v>196</v>
      </c>
      <c r="Q636" s="7" t="e">
        <f>=K636*G636*100</f>
        <v>#VALUE!</v>
      </c>
      <c r="R636" s="7" t="e">
        <f>=Q636-I636</f>
        <v>#VALUE!</v>
      </c>
      <c r="S636" s="7" t="e">
        <f>=(Q636/I636)-1</f>
        <v>#VALUE!</v>
      </c>
      <c r="T636" s="7" t="e">
        <f>=R636/I636</f>
        <v>#VALUE!</v>
      </c>
      <c r="U636" s="7" t="e">
        <f>=Q636/F599*100%</f>
        <v>#VALUE!</v>
      </c>
    </row>
    <row r="637">
      <c r="A637" s="7">
        <v>35</v>
      </c>
      <c r="B637" s="7" t="s">
        <v>199</v>
      </c>
      <c r="C637" s="7" t="s">
        <v>200</v>
      </c>
      <c r="D637" s="7" t="s">
        <v>201</v>
      </c>
      <c r="E637" s="8">
        <v>44300</v>
      </c>
      <c r="F637" s="7" t="s">
        <v>199</v>
      </c>
      <c r="G637" s="7">
        <v>443</v>
      </c>
      <c r="H637" s="8">
        <v>8119.72345621</v>
      </c>
      <c r="I637" s="9">
        <v>359703749.110103</v>
      </c>
      <c r="J637" s="7" t="s">
        <v>199</v>
      </c>
      <c r="K637" s="7" t="e">
        <f>=BDP(J637,J602)</f>
        <v>#VALUE!</v>
      </c>
      <c r="L637" s="7" t="e">
        <f>=BDH(J637,L602,L601)</f>
        <v>#VALUE!</v>
      </c>
      <c r="M637" s="7" t="e">
        <f>=BDH(J637,M602,M601)</f>
        <v>#VALUE!</v>
      </c>
      <c r="N637" s="7" t="e">
        <f>=(K637/L637)-1</f>
        <v>#VALUE!</v>
      </c>
      <c r="O637" s="7" t="e">
        <f>=(K637/M637)-1</f>
        <v>#VALUE!</v>
      </c>
      <c r="P637" s="7" t="s">
        <v>199</v>
      </c>
      <c r="Q637" s="7" t="e">
        <f>=K637*G637*100</f>
        <v>#VALUE!</v>
      </c>
      <c r="R637" s="7" t="e">
        <f>=Q637-I637</f>
        <v>#VALUE!</v>
      </c>
      <c r="S637" s="7" t="e">
        <f>=(Q637/I637)-1</f>
        <v>#VALUE!</v>
      </c>
      <c r="T637" s="7" t="e">
        <f>=R637/I637</f>
        <v>#VALUE!</v>
      </c>
      <c r="U637" s="7" t="e">
        <f>=Q637/F599*100%</f>
        <v>#VALUE!</v>
      </c>
    </row>
    <row r="638">
      <c r="A638" s="7">
        <v>36</v>
      </c>
      <c r="B638" s="7" t="s">
        <v>202</v>
      </c>
      <c r="C638" s="7" t="s">
        <v>203</v>
      </c>
      <c r="D638" s="7" t="s">
        <v>204</v>
      </c>
      <c r="E638" s="8">
        <v>12719</v>
      </c>
      <c r="F638" s="7" t="s">
        <v>202</v>
      </c>
      <c r="G638" s="7">
        <v>127.19</v>
      </c>
      <c r="H638" s="8">
        <v>21898.39073984</v>
      </c>
      <c r="I638" s="9">
        <v>278525631.82002497</v>
      </c>
      <c r="J638" s="7" t="s">
        <v>202</v>
      </c>
      <c r="K638" s="7" t="e">
        <f>=BDP(J638,J602)</f>
        <v>#VALUE!</v>
      </c>
      <c r="L638" s="7" t="e">
        <f>=BDH(J638,L602,L601)</f>
        <v>#VALUE!</v>
      </c>
      <c r="M638" s="7" t="e">
        <f>=BDH(J638,M602,M601)</f>
        <v>#VALUE!</v>
      </c>
      <c r="N638" s="7" t="e">
        <f>=(K638/L638)-1</f>
        <v>#VALUE!</v>
      </c>
      <c r="O638" s="7" t="e">
        <f>=(K638/M638)-1</f>
        <v>#VALUE!</v>
      </c>
      <c r="P638" s="7" t="s">
        <v>202</v>
      </c>
      <c r="Q638" s="7" t="e">
        <f>=K638*G638*100</f>
        <v>#VALUE!</v>
      </c>
      <c r="R638" s="7" t="e">
        <f>=Q638-I638</f>
        <v>#VALUE!</v>
      </c>
      <c r="S638" s="7" t="e">
        <f>=(Q638/I638)-1</f>
        <v>#VALUE!</v>
      </c>
      <c r="T638" s="7" t="e">
        <f>=R638/I638</f>
        <v>#VALUE!</v>
      </c>
      <c r="U638" s="7" t="e">
        <f>=Q638/F599*100%</f>
        <v>#VALUE!</v>
      </c>
    </row>
    <row r="639">
      <c r="A639" s="7">
        <v>37</v>
      </c>
      <c r="B639" s="7" t="s">
        <v>205</v>
      </c>
      <c r="C639" s="7" t="s">
        <v>206</v>
      </c>
      <c r="D639" s="7" t="s">
        <v>207</v>
      </c>
      <c r="E639" s="8">
        <v>39700</v>
      </c>
      <c r="F639" s="7" t="s">
        <v>205</v>
      </c>
      <c r="G639" s="7">
        <v>397</v>
      </c>
      <c r="H639" s="8">
        <v>8137.04345088</v>
      </c>
      <c r="I639" s="9">
        <v>323040624.999936</v>
      </c>
      <c r="J639" s="7" t="s">
        <v>205</v>
      </c>
      <c r="K639" s="7" t="e">
        <f>=BDP(J639,J602)</f>
        <v>#VALUE!</v>
      </c>
      <c r="L639" s="7" t="e">
        <f>=BDH(J639,L602,L601)</f>
        <v>#VALUE!</v>
      </c>
      <c r="M639" s="7" t="e">
        <f>=BDH(J639,M602,M601)</f>
        <v>#VALUE!</v>
      </c>
      <c r="N639" s="7" t="e">
        <f>=(K639/L639)-1</f>
        <v>#VALUE!</v>
      </c>
      <c r="O639" s="7" t="e">
        <f>=(K639/M639)-1</f>
        <v>#VALUE!</v>
      </c>
      <c r="P639" s="7" t="s">
        <v>205</v>
      </c>
      <c r="Q639" s="7" t="e">
        <f>=K639*G639*100</f>
        <v>#VALUE!</v>
      </c>
      <c r="R639" s="7" t="e">
        <f>=Q639-I639</f>
        <v>#VALUE!</v>
      </c>
      <c r="S639" s="7" t="e">
        <f>=(Q639/I639)-1</f>
        <v>#VALUE!</v>
      </c>
      <c r="T639" s="7" t="e">
        <f>=R639/I639</f>
        <v>#VALUE!</v>
      </c>
      <c r="U639" s="7" t="e">
        <f>=Q639/F599*100%</f>
        <v>#VALUE!</v>
      </c>
    </row>
    <row r="640">
      <c r="A640" s="7">
        <v>38</v>
      </c>
      <c r="B640" s="7" t="s">
        <v>208</v>
      </c>
      <c r="C640" s="7" t="s">
        <v>209</v>
      </c>
      <c r="D640" s="7" t="s">
        <v>210</v>
      </c>
      <c r="E640" s="8">
        <v>13500</v>
      </c>
      <c r="F640" s="7" t="s">
        <v>208</v>
      </c>
      <c r="G640" s="7">
        <v>135</v>
      </c>
      <c r="H640" s="8">
        <v>1650.41292592</v>
      </c>
      <c r="I640" s="9">
        <v>22280574.49992</v>
      </c>
      <c r="J640" s="7" t="s">
        <v>208</v>
      </c>
      <c r="K640" s="7" t="e">
        <f>=BDP(J640,J602)</f>
        <v>#VALUE!</v>
      </c>
      <c r="L640" s="7" t="e">
        <f>=BDH(J640,L602,L601)</f>
        <v>#VALUE!</v>
      </c>
      <c r="M640" s="7" t="e">
        <f>=BDH(J640,M602,M601)</f>
        <v>#VALUE!</v>
      </c>
      <c r="N640" s="7" t="e">
        <f>=(K640/L640)-1</f>
        <v>#VALUE!</v>
      </c>
      <c r="O640" s="7" t="e">
        <f>=(K640/M640)-1</f>
        <v>#VALUE!</v>
      </c>
      <c r="P640" s="7" t="s">
        <v>208</v>
      </c>
      <c r="Q640" s="7" t="e">
        <f>=K640*G640*100</f>
        <v>#VALUE!</v>
      </c>
      <c r="R640" s="7" t="e">
        <f>=Q640-I640</f>
        <v>#VALUE!</v>
      </c>
      <c r="S640" s="7" t="e">
        <f>=(Q640/I640)-1</f>
        <v>#VALUE!</v>
      </c>
      <c r="T640" s="7" t="e">
        <f>=R640/I640</f>
        <v>#VALUE!</v>
      </c>
      <c r="U640" s="7" t="e">
        <f>=Q640/F599*100%</f>
        <v>#VALUE!</v>
      </c>
    </row>
    <row r="641">
      <c r="A641" s="7">
        <v>39</v>
      </c>
      <c r="B641" s="7" t="s">
        <v>211</v>
      </c>
      <c r="C641" s="7" t="s">
        <v>212</v>
      </c>
      <c r="D641" s="7" t="s">
        <v>213</v>
      </c>
      <c r="E641" s="8">
        <v>11700</v>
      </c>
      <c r="F641" s="7" t="s">
        <v>211</v>
      </c>
      <c r="G641" s="7">
        <v>117</v>
      </c>
      <c r="H641" s="8">
        <v>368</v>
      </c>
      <c r="I641" s="9">
        <v>4305600</v>
      </c>
      <c r="J641" s="7" t="s">
        <v>211</v>
      </c>
      <c r="K641" s="7" t="e">
        <f>=BDP(J641,J602)</f>
        <v>#VALUE!</v>
      </c>
      <c r="L641" s="7" t="e">
        <f>=BDH(J641,L602,L601)</f>
        <v>#VALUE!</v>
      </c>
      <c r="M641" s="7" t="e">
        <f>=BDH(J641,M602,M601)</f>
        <v>#VALUE!</v>
      </c>
      <c r="N641" s="7" t="e">
        <f>=(K641/L641)-1</f>
        <v>#VALUE!</v>
      </c>
      <c r="O641" s="7" t="e">
        <f>=(K641/M641)-1</f>
        <v>#VALUE!</v>
      </c>
      <c r="P641" s="7" t="s">
        <v>211</v>
      </c>
      <c r="Q641" s="7" t="e">
        <f>=K641*G641*100</f>
        <v>#VALUE!</v>
      </c>
      <c r="R641" s="7" t="e">
        <f>=Q641-I641</f>
        <v>#VALUE!</v>
      </c>
      <c r="S641" s="7" t="e">
        <f>=(Q641/I641)-1</f>
        <v>#VALUE!</v>
      </c>
      <c r="T641" s="7" t="e">
        <f>=R641/I641</f>
        <v>#VALUE!</v>
      </c>
      <c r="U641" s="7" t="e">
        <f>=Q641/F599*100%</f>
        <v>#VALUE!</v>
      </c>
    </row>
    <row r="642">
      <c r="A642" s="7">
        <v>40</v>
      </c>
      <c r="B642" s="7" t="s">
        <v>214</v>
      </c>
      <c r="C642" s="7" t="s">
        <v>215</v>
      </c>
      <c r="D642" s="7" t="s">
        <v>216</v>
      </c>
      <c r="E642" s="8">
        <v>14400</v>
      </c>
      <c r="F642" s="7" t="s">
        <v>214</v>
      </c>
      <c r="G642" s="7">
        <v>144</v>
      </c>
      <c r="H642" s="8">
        <v>1598.21246181</v>
      </c>
      <c r="I642" s="9">
        <v>23014259.450064</v>
      </c>
      <c r="J642" s="7" t="s">
        <v>214</v>
      </c>
      <c r="K642" s="7" t="e">
        <f>=BDP(J642,J602)</f>
        <v>#VALUE!</v>
      </c>
      <c r="L642" s="7" t="e">
        <f>=BDH(J642,L602,L601)</f>
        <v>#VALUE!</v>
      </c>
      <c r="M642" s="7" t="e">
        <f>=BDH(J642,M602,M601)</f>
        <v>#VALUE!</v>
      </c>
      <c r="N642" s="7" t="e">
        <f>=(K642/L642)-1</f>
        <v>#VALUE!</v>
      </c>
      <c r="O642" s="7" t="e">
        <f>=(K642/M642)-1</f>
        <v>#VALUE!</v>
      </c>
      <c r="P642" s="7" t="s">
        <v>214</v>
      </c>
      <c r="Q642" s="7" t="e">
        <f>=K642*G642*100</f>
        <v>#VALUE!</v>
      </c>
      <c r="R642" s="7" t="e">
        <f>=Q642-I642</f>
        <v>#VALUE!</v>
      </c>
      <c r="S642" s="7" t="e">
        <f>=(Q642/I642)-1</f>
        <v>#VALUE!</v>
      </c>
      <c r="T642" s="7" t="e">
        <f>=R642/I642</f>
        <v>#VALUE!</v>
      </c>
      <c r="U642" s="7" t="e">
        <f>=Q642/F599*100%</f>
        <v>#VALUE!</v>
      </c>
    </row>
    <row r="643">
      <c r="A643" s="1"/>
      <c r="B643" s="1"/>
      <c r="C643" s="1"/>
      <c r="D643" s="1" t="s">
        <v>36</v>
      </c>
      <c r="E643" s="10">
        <f>SUM(E603:E642)</f>
        <v>11531205</v>
      </c>
      <c r="F643" s="1"/>
      <c r="G643" s="1"/>
      <c r="H643" s="1"/>
      <c r="I643" s="11">
        <f>SUM(I603:I642)</f>
        <v>9638226449.9523</v>
      </c>
      <c r="J643" s="1"/>
      <c r="K643" s="1"/>
      <c r="L643" s="1"/>
      <c r="Q643" s="6" t="e">
        <f>SUM(Q603:Q642)</f>
        <v>#VALUE!</v>
      </c>
      <c r="R643" s="6" t="e">
        <f>SUM(R603:R642)</f>
        <v>#VALUE!</v>
      </c>
      <c r="T643" s="6">
        <f>R643/I643</f>
        <v>0</v>
      </c>
      <c r="U643" s="6" t="e">
        <f>SUM(U603:U642)</f>
        <v>#VALUE!</v>
      </c>
    </row>
    <row r="645" ht="-1"/>
    <row r="647">
      <c r="A647" s="1" t="s">
        <v>0</v>
      </c>
      <c r="C647" s="1" t="s">
        <v>339</v>
      </c>
      <c r="E647" s="1" t="s">
        <v>2</v>
      </c>
      <c r="F647" s="2">
        <v>694800295.54</v>
      </c>
    </row>
    <row r="648">
      <c r="A648" s="1" t="s">
        <v>3</v>
      </c>
      <c r="C648" s="1" t="s">
        <v>340</v>
      </c>
      <c r="E648" s="1" t="s">
        <v>5</v>
      </c>
      <c r="F648" s="2">
        <v>0</v>
      </c>
    </row>
    <row r="649">
      <c r="A649" s="1" t="s">
        <v>6</v>
      </c>
      <c r="C649" s="1" t="s">
        <v>7</v>
      </c>
      <c r="E649" s="1" t="s">
        <v>8</v>
      </c>
      <c r="F649" s="2">
        <v>-2</v>
      </c>
    </row>
    <row r="650">
      <c r="A650" s="1" t="s">
        <v>9</v>
      </c>
      <c r="C650" s="3" t="s">
        <v>10</v>
      </c>
      <c r="E650" s="1" t="s">
        <v>11</v>
      </c>
      <c r="F650" s="2">
        <f>SUM(F647:F649)</f>
        <v>694800293.54</v>
      </c>
    </row>
    <row r="651">
      <c r="A651" s="1" t="s">
        <v>12</v>
      </c>
      <c r="C651" s="1" t="s">
        <v>56</v>
      </c>
      <c r="E651" s="1" t="s">
        <v>14</v>
      </c>
      <c r="F651" s="2">
        <v>2614.5715</v>
      </c>
    </row>
    <row r="652">
      <c r="E652" s="1" t="s">
        <v>15</v>
      </c>
      <c r="F652" s="2">
        <v>62989300923.2878</v>
      </c>
    </row>
    <row r="654">
      <c r="L654" s="4">
        <v>44193</v>
      </c>
      <c r="M654" s="4">
        <v>44190</v>
      </c>
      <c r="N654" s="4">
        <v>44186</v>
      </c>
    </row>
    <row r="655">
      <c r="A655" s="5" t="s">
        <v>16</v>
      </c>
      <c r="B655" s="5" t="s">
        <v>17</v>
      </c>
      <c r="C655" s="5" t="s">
        <v>57</v>
      </c>
      <c r="D655" s="5" t="s">
        <v>19</v>
      </c>
      <c r="E655" s="5" t="s">
        <v>20</v>
      </c>
      <c r="F655" s="5" t="s">
        <v>44</v>
      </c>
      <c r="G655" s="5" t="s">
        <v>45</v>
      </c>
      <c r="H655" s="5" t="s">
        <v>58</v>
      </c>
      <c r="I655" s="5" t="s">
        <v>22</v>
      </c>
      <c r="J655" s="5" t="s">
        <v>23</v>
      </c>
      <c r="K655" s="5" t="s">
        <v>24</v>
      </c>
      <c r="L655" s="5" t="s">
        <v>25</v>
      </c>
      <c r="M655" s="12" t="s">
        <v>24</v>
      </c>
      <c r="N655" s="12" t="s">
        <v>24</v>
      </c>
      <c r="O655" s="12" t="s">
        <v>26</v>
      </c>
      <c r="P655" s="12" t="s">
        <v>27</v>
      </c>
      <c r="Q655" s="12" t="s">
        <v>28</v>
      </c>
      <c r="R655" s="12" t="s">
        <v>29</v>
      </c>
      <c r="S655" s="12" t="s">
        <v>30</v>
      </c>
      <c r="T655" s="12" t="s">
        <v>31</v>
      </c>
      <c r="U655" s="12" t="s">
        <v>32</v>
      </c>
    </row>
    <row r="656">
      <c r="A656" s="7">
        <v>1</v>
      </c>
      <c r="B656" s="7" t="s">
        <v>245</v>
      </c>
      <c r="C656" s="7" t="s">
        <v>246</v>
      </c>
      <c r="D656" s="7" t="s">
        <v>247</v>
      </c>
      <c r="E656" s="8">
        <v>3100000000</v>
      </c>
      <c r="F656" s="14" t="s">
        <v>248</v>
      </c>
      <c r="G656" s="9">
        <v>35859.805</v>
      </c>
      <c r="H656" s="9">
        <v>717196.1</v>
      </c>
      <c r="I656" s="15">
        <v>107.08196721</v>
      </c>
      <c r="J656" s="9">
        <v>3319540983.51</v>
      </c>
      <c r="K656" s="7" t="s">
        <v>249</v>
      </c>
      <c r="L656" s="7" t="e">
        <f>=BDP(K656,K655)</f>
        <v>#VALUE!</v>
      </c>
      <c r="M656" s="7" t="e">
        <f>=BDH(K656,M655,M654)</f>
        <v>#VALUE!</v>
      </c>
      <c r="N656" s="7" t="e">
        <f>=BDH(K656,N655,N654)</f>
        <v>#VALUE!</v>
      </c>
      <c r="O656" s="7" t="e">
        <f>=(L656/M656)-1</f>
        <v>#VALUE!</v>
      </c>
      <c r="P656" s="7" t="e">
        <f>=(L656/N656)-1</f>
        <v>#VALUE!</v>
      </c>
      <c r="Q656" s="7" t="e">
        <f>=L656*E656/100</f>
        <v>#VALUE!</v>
      </c>
      <c r="R656" s="7" t="e">
        <f>=Q656-J656</f>
        <v>#VALUE!</v>
      </c>
      <c r="S656" s="7" t="e">
        <f>=(Q656/J656)-1</f>
        <v>#VALUE!</v>
      </c>
      <c r="T656" s="7" t="e">
        <f>=R656/J656</f>
        <v>#VALUE!</v>
      </c>
      <c r="U656" s="7" t="e">
        <f>=Q656/F652*100%</f>
        <v>#VALUE!</v>
      </c>
    </row>
    <row r="657">
      <c r="A657" s="7">
        <v>2</v>
      </c>
      <c r="B657" s="7" t="s">
        <v>245</v>
      </c>
      <c r="C657" s="7" t="s">
        <v>246</v>
      </c>
      <c r="D657" s="7" t="s">
        <v>247</v>
      </c>
      <c r="E657" s="8">
        <v>3000000000</v>
      </c>
      <c r="F657" s="14" t="s">
        <v>248</v>
      </c>
      <c r="G657" s="9">
        <v>34703.035</v>
      </c>
      <c r="H657" s="9">
        <v>694060.7</v>
      </c>
      <c r="I657" s="15">
        <v>107.08196721</v>
      </c>
      <c r="J657" s="9">
        <v>3212459016.3</v>
      </c>
      <c r="K657" s="7" t="s">
        <v>249</v>
      </c>
      <c r="L657" s="7" t="e">
        <f>=BDP(K657,K655)</f>
        <v>#VALUE!</v>
      </c>
      <c r="M657" s="7" t="e">
        <f>=BDH(K657,M655,M654)</f>
        <v>#VALUE!</v>
      </c>
      <c r="N657" s="7" t="e">
        <f>=BDH(K657,N655,N654)</f>
        <v>#VALUE!</v>
      </c>
      <c r="O657" s="7" t="e">
        <f>=(L657/M657)-1</f>
        <v>#VALUE!</v>
      </c>
      <c r="P657" s="7" t="e">
        <f>=(L657/N657)-1</f>
        <v>#VALUE!</v>
      </c>
      <c r="Q657" s="7" t="e">
        <f>=L657*E657/100</f>
        <v>#VALUE!</v>
      </c>
      <c r="R657" s="7" t="e">
        <f>=Q657-J657</f>
        <v>#VALUE!</v>
      </c>
      <c r="S657" s="7" t="e">
        <f>=(Q657/J657)-1</f>
        <v>#VALUE!</v>
      </c>
      <c r="T657" s="7" t="e">
        <f>=R657/J657</f>
        <v>#VALUE!</v>
      </c>
      <c r="U657" s="7" t="e">
        <f>=Q657/F652*100%</f>
        <v>#VALUE!</v>
      </c>
    </row>
    <row r="658">
      <c r="A658" s="7">
        <v>3</v>
      </c>
      <c r="B658" s="7" t="s">
        <v>69</v>
      </c>
      <c r="C658" s="7" t="s">
        <v>70</v>
      </c>
      <c r="D658" s="7" t="s">
        <v>71</v>
      </c>
      <c r="E658" s="8">
        <v>6500000000</v>
      </c>
      <c r="F658" s="14" t="s">
        <v>72</v>
      </c>
      <c r="G658" s="9">
        <v>61820.65</v>
      </c>
      <c r="H658" s="9">
        <v>1236413</v>
      </c>
      <c r="I658" s="15">
        <v>101.77</v>
      </c>
      <c r="J658" s="9">
        <v>6615050000</v>
      </c>
      <c r="K658" s="7" t="s">
        <v>73</v>
      </c>
      <c r="L658" s="7" t="e">
        <f>=BDP(K658,K655)</f>
        <v>#VALUE!</v>
      </c>
      <c r="M658" s="7" t="e">
        <f>=BDH(K658,M655,M654)</f>
        <v>#VALUE!</v>
      </c>
      <c r="N658" s="7" t="e">
        <f>=BDH(K658,N655,N654)</f>
        <v>#VALUE!</v>
      </c>
      <c r="O658" s="7" t="e">
        <f>=(L658/M658)-1</f>
        <v>#VALUE!</v>
      </c>
      <c r="P658" s="7" t="e">
        <f>=(L658/N658)-1</f>
        <v>#VALUE!</v>
      </c>
      <c r="Q658" s="7" t="e">
        <f>=L658*E658/100</f>
        <v>#VALUE!</v>
      </c>
      <c r="R658" s="7" t="e">
        <f>=Q658-J658</f>
        <v>#VALUE!</v>
      </c>
      <c r="S658" s="7" t="e">
        <f>=(Q658/J658)-1</f>
        <v>#VALUE!</v>
      </c>
      <c r="T658" s="7" t="e">
        <f>=R658/J658</f>
        <v>#VALUE!</v>
      </c>
      <c r="U658" s="7" t="e">
        <f>=Q658/F652*100%</f>
        <v>#VALUE!</v>
      </c>
    </row>
    <row r="659">
      <c r="A659" s="7">
        <v>4</v>
      </c>
      <c r="B659" s="7" t="s">
        <v>217</v>
      </c>
      <c r="C659" s="7" t="s">
        <v>218</v>
      </c>
      <c r="D659" s="7" t="s">
        <v>219</v>
      </c>
      <c r="E659" s="8">
        <v>1500000000</v>
      </c>
      <c r="F659" s="14" t="s">
        <v>220</v>
      </c>
      <c r="G659" s="9">
        <v>17351.515</v>
      </c>
      <c r="H659" s="9">
        <v>347030.3</v>
      </c>
      <c r="I659" s="15">
        <v>106.34333333</v>
      </c>
      <c r="J659" s="9">
        <v>1595149999.95</v>
      </c>
      <c r="K659" s="7" t="s">
        <v>221</v>
      </c>
      <c r="L659" s="7" t="e">
        <f>=BDP(K659,K655)</f>
        <v>#VALUE!</v>
      </c>
      <c r="M659" s="7" t="e">
        <f>=BDH(K659,M655,M654)</f>
        <v>#VALUE!</v>
      </c>
      <c r="N659" s="7" t="e">
        <f>=BDH(K659,N655,N654)</f>
        <v>#VALUE!</v>
      </c>
      <c r="O659" s="7" t="e">
        <f>=(L659/M659)-1</f>
        <v>#VALUE!</v>
      </c>
      <c r="P659" s="7" t="e">
        <f>=(L659/N659)-1</f>
        <v>#VALUE!</v>
      </c>
      <c r="Q659" s="7" t="e">
        <f>=L659*E659/100</f>
        <v>#VALUE!</v>
      </c>
      <c r="R659" s="7" t="e">
        <f>=Q659-J659</f>
        <v>#VALUE!</v>
      </c>
      <c r="S659" s="7" t="e">
        <f>=(Q659/J659)-1</f>
        <v>#VALUE!</v>
      </c>
      <c r="T659" s="7" t="e">
        <f>=R659/J659</f>
        <v>#VALUE!</v>
      </c>
      <c r="U659" s="7" t="e">
        <f>=Q659/F652*100%</f>
        <v>#VALUE!</v>
      </c>
    </row>
    <row r="660">
      <c r="A660" s="7">
        <v>5</v>
      </c>
      <c r="B660" s="7" t="s">
        <v>217</v>
      </c>
      <c r="C660" s="7" t="s">
        <v>218</v>
      </c>
      <c r="D660" s="7" t="s">
        <v>219</v>
      </c>
      <c r="E660" s="8">
        <v>1000000000</v>
      </c>
      <c r="F660" s="14" t="s">
        <v>220</v>
      </c>
      <c r="G660" s="9">
        <v>11567.675</v>
      </c>
      <c r="H660" s="9">
        <v>231353.5</v>
      </c>
      <c r="I660" s="15">
        <v>106.34333333</v>
      </c>
      <c r="J660" s="9">
        <v>1063433333.3</v>
      </c>
      <c r="K660" s="7" t="s">
        <v>221</v>
      </c>
      <c r="L660" s="7" t="e">
        <f>=BDP(K660,K655)</f>
        <v>#VALUE!</v>
      </c>
      <c r="M660" s="7" t="e">
        <f>=BDH(K660,M655,M654)</f>
        <v>#VALUE!</v>
      </c>
      <c r="N660" s="7" t="e">
        <f>=BDH(K660,N655,N654)</f>
        <v>#VALUE!</v>
      </c>
      <c r="O660" s="7" t="e">
        <f>=(L660/M660)-1</f>
        <v>#VALUE!</v>
      </c>
      <c r="P660" s="7" t="e">
        <f>=(L660/N660)-1</f>
        <v>#VALUE!</v>
      </c>
      <c r="Q660" s="7" t="e">
        <f>=L660*E660/100</f>
        <v>#VALUE!</v>
      </c>
      <c r="R660" s="7" t="e">
        <f>=Q660-J660</f>
        <v>#VALUE!</v>
      </c>
      <c r="S660" s="7" t="e">
        <f>=(Q660/J660)-1</f>
        <v>#VALUE!</v>
      </c>
      <c r="T660" s="7" t="e">
        <f>=R660/J660</f>
        <v>#VALUE!</v>
      </c>
      <c r="U660" s="7" t="e">
        <f>=Q660/F652*100%</f>
        <v>#VALUE!</v>
      </c>
    </row>
    <row r="661">
      <c r="A661" s="7">
        <v>6</v>
      </c>
      <c r="B661" s="7" t="s">
        <v>217</v>
      </c>
      <c r="C661" s="7" t="s">
        <v>218</v>
      </c>
      <c r="D661" s="7" t="s">
        <v>219</v>
      </c>
      <c r="E661" s="8">
        <v>500000000</v>
      </c>
      <c r="F661" s="14" t="s">
        <v>220</v>
      </c>
      <c r="G661" s="9">
        <v>5783.835</v>
      </c>
      <c r="H661" s="9">
        <v>115676.7</v>
      </c>
      <c r="I661" s="15">
        <v>106.34333333</v>
      </c>
      <c r="J661" s="9">
        <v>531716666.65</v>
      </c>
      <c r="K661" s="7" t="s">
        <v>221</v>
      </c>
      <c r="L661" s="7" t="e">
        <f>=BDP(K661,K655)</f>
        <v>#VALUE!</v>
      </c>
      <c r="M661" s="7" t="e">
        <f>=BDH(K661,M655,M654)</f>
        <v>#VALUE!</v>
      </c>
      <c r="N661" s="7" t="e">
        <f>=BDH(K661,N655,N654)</f>
        <v>#VALUE!</v>
      </c>
      <c r="O661" s="7" t="e">
        <f>=(L661/M661)-1</f>
        <v>#VALUE!</v>
      </c>
      <c r="P661" s="7" t="e">
        <f>=(L661/N661)-1</f>
        <v>#VALUE!</v>
      </c>
      <c r="Q661" s="7" t="e">
        <f>=L661*E661/100</f>
        <v>#VALUE!</v>
      </c>
      <c r="R661" s="7" t="e">
        <f>=Q661-J661</f>
        <v>#VALUE!</v>
      </c>
      <c r="S661" s="7" t="e">
        <f>=(Q661/J661)-1</f>
        <v>#VALUE!</v>
      </c>
      <c r="T661" s="7" t="e">
        <f>=R661/J661</f>
        <v>#VALUE!</v>
      </c>
      <c r="U661" s="7" t="e">
        <f>=Q661/F652*100%</f>
        <v>#VALUE!</v>
      </c>
    </row>
    <row r="662">
      <c r="A662" s="7">
        <v>7</v>
      </c>
      <c r="B662" s="7" t="s">
        <v>222</v>
      </c>
      <c r="C662" s="7" t="s">
        <v>223</v>
      </c>
      <c r="D662" s="7" t="s">
        <v>224</v>
      </c>
      <c r="E662" s="8">
        <v>2000000000</v>
      </c>
      <c r="F662" s="14" t="s">
        <v>225</v>
      </c>
      <c r="G662" s="9">
        <v>22078.8</v>
      </c>
      <c r="H662" s="9">
        <v>441576</v>
      </c>
      <c r="I662" s="15">
        <v>103.35</v>
      </c>
      <c r="J662" s="9">
        <v>2067000000</v>
      </c>
      <c r="K662" s="7" t="s">
        <v>226</v>
      </c>
      <c r="L662" s="7" t="e">
        <f>=BDP(K662,K655)</f>
        <v>#VALUE!</v>
      </c>
      <c r="M662" s="7" t="e">
        <f>=BDH(K662,M655,M654)</f>
        <v>#VALUE!</v>
      </c>
      <c r="N662" s="7" t="e">
        <f>=BDH(K662,N655,N654)</f>
        <v>#VALUE!</v>
      </c>
      <c r="O662" s="7" t="e">
        <f>=(L662/M662)-1</f>
        <v>#VALUE!</v>
      </c>
      <c r="P662" s="7" t="e">
        <f>=(L662/N662)-1</f>
        <v>#VALUE!</v>
      </c>
      <c r="Q662" s="7" t="e">
        <f>=L662*E662/100</f>
        <v>#VALUE!</v>
      </c>
      <c r="R662" s="7" t="e">
        <f>=Q662-J662</f>
        <v>#VALUE!</v>
      </c>
      <c r="S662" s="7" t="e">
        <f>=(Q662/J662)-1</f>
        <v>#VALUE!</v>
      </c>
      <c r="T662" s="7" t="e">
        <f>=R662/J662</f>
        <v>#VALUE!</v>
      </c>
      <c r="U662" s="7" t="e">
        <f>=Q662/F652*100%</f>
        <v>#VALUE!</v>
      </c>
    </row>
    <row r="663">
      <c r="A663" s="7">
        <v>8</v>
      </c>
      <c r="B663" s="7" t="s">
        <v>74</v>
      </c>
      <c r="C663" s="7" t="s">
        <v>75</v>
      </c>
      <c r="D663" s="7" t="s">
        <v>76</v>
      </c>
      <c r="E663" s="8">
        <v>10000000000</v>
      </c>
      <c r="F663" s="14" t="s">
        <v>77</v>
      </c>
      <c r="G663" s="9">
        <v>88797.81</v>
      </c>
      <c r="H663" s="9">
        <v>1775956.2</v>
      </c>
      <c r="I663" s="15">
        <v>99.3</v>
      </c>
      <c r="J663" s="9">
        <v>9930000000</v>
      </c>
      <c r="K663" s="7" t="s">
        <v>78</v>
      </c>
      <c r="L663" s="7" t="e">
        <f>=BDP(K663,K655)</f>
        <v>#VALUE!</v>
      </c>
      <c r="M663" s="7" t="e">
        <f>=BDH(K663,M655,M654)</f>
        <v>#VALUE!</v>
      </c>
      <c r="N663" s="7" t="e">
        <f>=BDH(K663,N655,N654)</f>
        <v>#VALUE!</v>
      </c>
      <c r="O663" s="7" t="e">
        <f>=(L663/M663)-1</f>
        <v>#VALUE!</v>
      </c>
      <c r="P663" s="7" t="e">
        <f>=(L663/N663)-1</f>
        <v>#VALUE!</v>
      </c>
      <c r="Q663" s="7" t="e">
        <f>=L663*E663/100</f>
        <v>#VALUE!</v>
      </c>
      <c r="R663" s="7" t="e">
        <f>=Q663-J663</f>
        <v>#VALUE!</v>
      </c>
      <c r="S663" s="7" t="e">
        <f>=(Q663/J663)-1</f>
        <v>#VALUE!</v>
      </c>
      <c r="T663" s="7" t="e">
        <f>=R663/J663</f>
        <v>#VALUE!</v>
      </c>
      <c r="U663" s="7" t="e">
        <f>=Q663/F652*100%</f>
        <v>#VALUE!</v>
      </c>
    </row>
    <row r="664">
      <c r="A664" s="1"/>
      <c r="B664" s="1"/>
      <c r="C664" s="1"/>
      <c r="D664" s="1" t="s">
        <v>36</v>
      </c>
      <c r="E664" s="10">
        <f>SUM(E656:E663)</f>
        <v>27600000000</v>
      </c>
      <c r="F664" s="1"/>
      <c r="G664" s="1"/>
      <c r="H664" s="1"/>
      <c r="I664" s="1"/>
      <c r="J664" s="11">
        <f>SUM(J656:J663)</f>
        <v>28334349999.71</v>
      </c>
      <c r="K664" s="1"/>
      <c r="L664" s="1"/>
      <c r="M664" s="1"/>
      <c r="N664" s="1"/>
      <c r="Q664" s="6" t="e">
        <f>SUM(Q656:Q663)</f>
        <v>#VALUE!</v>
      </c>
      <c r="R664" s="6" t="e">
        <f>SUM(R656:R663)</f>
        <v>#VALUE!</v>
      </c>
      <c r="T664" s="6">
        <f>R664/J664</f>
        <v>0</v>
      </c>
      <c r="U664" s="6" t="e">
        <f>SUM(U656:U663)</f>
        <v>#VALUE!</v>
      </c>
    </row>
    <row r="666" ht="-1"/>
    <row r="668">
      <c r="A668" s="1" t="s">
        <v>0</v>
      </c>
      <c r="C668" s="1" t="s">
        <v>339</v>
      </c>
      <c r="E668" s="1" t="s">
        <v>2</v>
      </c>
      <c r="F668" s="2">
        <v>694800295.54</v>
      </c>
    </row>
    <row r="669">
      <c r="A669" s="1" t="s">
        <v>3</v>
      </c>
      <c r="C669" s="1" t="s">
        <v>340</v>
      </c>
      <c r="E669" s="1" t="s">
        <v>5</v>
      </c>
      <c r="F669" s="2">
        <v>0</v>
      </c>
    </row>
    <row r="670">
      <c r="A670" s="1" t="s">
        <v>6</v>
      </c>
      <c r="C670" s="1" t="s">
        <v>7</v>
      </c>
      <c r="E670" s="1" t="s">
        <v>8</v>
      </c>
      <c r="F670" s="2">
        <v>-2</v>
      </c>
    </row>
    <row r="671">
      <c r="A671" s="1" t="s">
        <v>9</v>
      </c>
      <c r="C671" s="3" t="s">
        <v>10</v>
      </c>
      <c r="E671" s="1" t="s">
        <v>11</v>
      </c>
      <c r="F671" s="2">
        <f>SUM(F668:F670)</f>
        <v>694800293.54</v>
      </c>
    </row>
    <row r="672">
      <c r="A672" s="1" t="s">
        <v>12</v>
      </c>
      <c r="C672" s="1" t="s">
        <v>227</v>
      </c>
      <c r="E672" s="1" t="s">
        <v>14</v>
      </c>
      <c r="F672" s="2">
        <v>2614.5715</v>
      </c>
    </row>
    <row r="673">
      <c r="E673" s="1" t="s">
        <v>15</v>
      </c>
      <c r="F673" s="2">
        <v>62989300923.2878</v>
      </c>
    </row>
    <row r="675">
      <c r="L675" s="4">
        <v>44193</v>
      </c>
      <c r="M675" s="4">
        <v>44190</v>
      </c>
      <c r="N675" s="4">
        <v>44186</v>
      </c>
    </row>
    <row r="676">
      <c r="A676" s="5" t="s">
        <v>16</v>
      </c>
      <c r="B676" s="5" t="s">
        <v>17</v>
      </c>
      <c r="C676" s="5" t="s">
        <v>57</v>
      </c>
      <c r="D676" s="5" t="s">
        <v>19</v>
      </c>
      <c r="E676" s="5" t="s">
        <v>20</v>
      </c>
      <c r="F676" s="5" t="s">
        <v>44</v>
      </c>
      <c r="G676" s="5" t="s">
        <v>45</v>
      </c>
      <c r="H676" s="5" t="s">
        <v>58</v>
      </c>
      <c r="I676" s="5" t="s">
        <v>22</v>
      </c>
      <c r="J676" s="5" t="s">
        <v>23</v>
      </c>
      <c r="K676" s="5" t="s">
        <v>24</v>
      </c>
      <c r="L676" s="5" t="s">
        <v>25</v>
      </c>
      <c r="M676" s="12" t="s">
        <v>24</v>
      </c>
      <c r="N676" s="12" t="s">
        <v>24</v>
      </c>
      <c r="O676" s="12" t="s">
        <v>26</v>
      </c>
      <c r="P676" s="12" t="s">
        <v>27</v>
      </c>
      <c r="Q676" s="12" t="s">
        <v>28</v>
      </c>
      <c r="R676" s="12" t="s">
        <v>29</v>
      </c>
      <c r="S676" s="12" t="s">
        <v>30</v>
      </c>
      <c r="T676" s="12" t="s">
        <v>31</v>
      </c>
      <c r="U676" s="12" t="s">
        <v>32</v>
      </c>
    </row>
    <row r="677">
      <c r="A677" s="7">
        <v>1</v>
      </c>
      <c r="B677" s="7" t="s">
        <v>250</v>
      </c>
      <c r="C677" s="7" t="s">
        <v>251</v>
      </c>
      <c r="D677" s="7" t="s">
        <v>252</v>
      </c>
      <c r="E677" s="8">
        <v>3500000000</v>
      </c>
      <c r="F677" s="14" t="s">
        <v>253</v>
      </c>
      <c r="G677" s="9">
        <v>41805.55555555</v>
      </c>
      <c r="H677" s="9">
        <v>836111.111111</v>
      </c>
      <c r="I677" s="15">
        <v>100.29056338</v>
      </c>
      <c r="J677" s="9">
        <v>3510169718.3</v>
      </c>
      <c r="K677" s="7" t="s">
        <v>254</v>
      </c>
      <c r="L677" s="7" t="e">
        <f>=BDP(K677,K676)</f>
        <v>#VALUE!</v>
      </c>
      <c r="M677" s="7" t="e">
        <f>=BDH(K677,M676,M675)</f>
        <v>#VALUE!</v>
      </c>
      <c r="N677" s="7" t="e">
        <f>=BDH(K677,N676,N675)</f>
        <v>#VALUE!</v>
      </c>
      <c r="O677" s="7" t="e">
        <f>=(L677/M677)-1</f>
        <v>#VALUE!</v>
      </c>
      <c r="P677" s="7" t="e">
        <f>=(L677/N677)-1</f>
        <v>#VALUE!</v>
      </c>
      <c r="Q677" s="7" t="e">
        <f>=L677*E677/100</f>
        <v>#VALUE!</v>
      </c>
      <c r="R677" s="7" t="e">
        <f>=Q677-J677</f>
        <v>#VALUE!</v>
      </c>
      <c r="S677" s="7" t="e">
        <f>=(Q677/J677)-1</f>
        <v>#VALUE!</v>
      </c>
      <c r="T677" s="7" t="e">
        <f>=R677/J677</f>
        <v>#VALUE!</v>
      </c>
      <c r="U677" s="7" t="e">
        <f>=Q677/F673*100%</f>
        <v>#VALUE!</v>
      </c>
    </row>
    <row r="678">
      <c r="A678" s="7">
        <v>2</v>
      </c>
      <c r="B678" s="7" t="s">
        <v>250</v>
      </c>
      <c r="C678" s="7" t="s">
        <v>251</v>
      </c>
      <c r="D678" s="7" t="s">
        <v>252</v>
      </c>
      <c r="E678" s="8">
        <v>1000000000</v>
      </c>
      <c r="F678" s="14" t="s">
        <v>253</v>
      </c>
      <c r="G678" s="9">
        <v>11944.44444445</v>
      </c>
      <c r="H678" s="9">
        <v>238888.888889</v>
      </c>
      <c r="I678" s="15">
        <v>100.29056338</v>
      </c>
      <c r="J678" s="9">
        <v>1002905633.8</v>
      </c>
      <c r="K678" s="7" t="s">
        <v>254</v>
      </c>
      <c r="L678" s="7" t="e">
        <f>=BDP(K678,K676)</f>
        <v>#VALUE!</v>
      </c>
      <c r="M678" s="7" t="e">
        <f>=BDH(K678,M676,M675)</f>
        <v>#VALUE!</v>
      </c>
      <c r="N678" s="7" t="e">
        <f>=BDH(K678,N676,N675)</f>
        <v>#VALUE!</v>
      </c>
      <c r="O678" s="7" t="e">
        <f>=(L678/M678)-1</f>
        <v>#VALUE!</v>
      </c>
      <c r="P678" s="7" t="e">
        <f>=(L678/N678)-1</f>
        <v>#VALUE!</v>
      </c>
      <c r="Q678" s="7" t="e">
        <f>=L678*E678/100</f>
        <v>#VALUE!</v>
      </c>
      <c r="R678" s="7" t="e">
        <f>=Q678-J678</f>
        <v>#VALUE!</v>
      </c>
      <c r="S678" s="7" t="e">
        <f>=(Q678/J678)-1</f>
        <v>#VALUE!</v>
      </c>
      <c r="T678" s="7" t="e">
        <f>=R678/J678</f>
        <v>#VALUE!</v>
      </c>
      <c r="U678" s="7" t="e">
        <f>=Q678/F673*100%</f>
        <v>#VALUE!</v>
      </c>
    </row>
    <row r="679">
      <c r="A679" s="7">
        <v>3</v>
      </c>
      <c r="B679" s="7" t="s">
        <v>250</v>
      </c>
      <c r="C679" s="7" t="s">
        <v>251</v>
      </c>
      <c r="D679" s="7" t="s">
        <v>252</v>
      </c>
      <c r="E679" s="8">
        <v>1100000000</v>
      </c>
      <c r="F679" s="14" t="s">
        <v>253</v>
      </c>
      <c r="G679" s="9">
        <v>13138.888888899999</v>
      </c>
      <c r="H679" s="9">
        <v>262777.777778</v>
      </c>
      <c r="I679" s="15">
        <v>100.29056338</v>
      </c>
      <c r="J679" s="9">
        <v>1103196197.18</v>
      </c>
      <c r="K679" s="7" t="s">
        <v>254</v>
      </c>
      <c r="L679" s="7" t="e">
        <f>=BDP(K679,K676)</f>
        <v>#VALUE!</v>
      </c>
      <c r="M679" s="7" t="e">
        <f>=BDH(K679,M676,M675)</f>
        <v>#VALUE!</v>
      </c>
      <c r="N679" s="7" t="e">
        <f>=BDH(K679,N676,N675)</f>
        <v>#VALUE!</v>
      </c>
      <c r="O679" s="7" t="e">
        <f>=(L679/M679)-1</f>
        <v>#VALUE!</v>
      </c>
      <c r="P679" s="7" t="e">
        <f>=(L679/N679)-1</f>
        <v>#VALUE!</v>
      </c>
      <c r="Q679" s="7" t="e">
        <f>=L679*E679/100</f>
        <v>#VALUE!</v>
      </c>
      <c r="R679" s="7" t="e">
        <f>=Q679-J679</f>
        <v>#VALUE!</v>
      </c>
      <c r="S679" s="7" t="e">
        <f>=(Q679/J679)-1</f>
        <v>#VALUE!</v>
      </c>
      <c r="T679" s="7" t="e">
        <f>=R679/J679</f>
        <v>#VALUE!</v>
      </c>
      <c r="U679" s="7" t="e">
        <f>=Q679/F673*100%</f>
        <v>#VALUE!</v>
      </c>
    </row>
    <row r="680">
      <c r="A680" s="7">
        <v>4</v>
      </c>
      <c r="B680" s="7" t="s">
        <v>255</v>
      </c>
      <c r="C680" s="7" t="s">
        <v>256</v>
      </c>
      <c r="D680" s="7" t="s">
        <v>257</v>
      </c>
      <c r="E680" s="8">
        <v>500000000</v>
      </c>
      <c r="F680" s="14" t="s">
        <v>258</v>
      </c>
      <c r="G680" s="9">
        <v>5381.9444444499995</v>
      </c>
      <c r="H680" s="9">
        <v>107638.888889</v>
      </c>
      <c r="I680" s="15">
        <v>100.404</v>
      </c>
      <c r="J680" s="9">
        <v>502020000</v>
      </c>
      <c r="K680" s="7" t="s">
        <v>259</v>
      </c>
      <c r="L680" s="7" t="e">
        <f>=BDP(K680,K676)</f>
        <v>#VALUE!</v>
      </c>
      <c r="M680" s="7" t="e">
        <f>=BDH(K680,M676,M675)</f>
        <v>#VALUE!</v>
      </c>
      <c r="N680" s="7" t="e">
        <f>=BDH(K680,N676,N675)</f>
        <v>#VALUE!</v>
      </c>
      <c r="O680" s="7" t="e">
        <f>=(L680/M680)-1</f>
        <v>#VALUE!</v>
      </c>
      <c r="P680" s="7" t="e">
        <f>=(L680/N680)-1</f>
        <v>#VALUE!</v>
      </c>
      <c r="Q680" s="7" t="e">
        <f>=L680*E680/100</f>
        <v>#VALUE!</v>
      </c>
      <c r="R680" s="7" t="e">
        <f>=Q680-J680</f>
        <v>#VALUE!</v>
      </c>
      <c r="S680" s="7" t="e">
        <f>=(Q680/J680)-1</f>
        <v>#VALUE!</v>
      </c>
      <c r="T680" s="7" t="e">
        <f>=R680/J680</f>
        <v>#VALUE!</v>
      </c>
      <c r="U680" s="7" t="e">
        <f>=Q680/F673*100%</f>
        <v>#VALUE!</v>
      </c>
    </row>
    <row r="681">
      <c r="A681" s="7">
        <v>5</v>
      </c>
      <c r="B681" s="7" t="s">
        <v>255</v>
      </c>
      <c r="C681" s="7" t="s">
        <v>256</v>
      </c>
      <c r="D681" s="7" t="s">
        <v>257</v>
      </c>
      <c r="E681" s="8">
        <v>500000000</v>
      </c>
      <c r="F681" s="14" t="s">
        <v>258</v>
      </c>
      <c r="G681" s="9">
        <v>5381.9444444499995</v>
      </c>
      <c r="H681" s="9">
        <v>107638.888889</v>
      </c>
      <c r="I681" s="15">
        <v>100.404</v>
      </c>
      <c r="J681" s="9">
        <v>502020000</v>
      </c>
      <c r="K681" s="7" t="s">
        <v>259</v>
      </c>
      <c r="L681" s="7" t="e">
        <f>=BDP(K681,K676)</f>
        <v>#VALUE!</v>
      </c>
      <c r="M681" s="7" t="e">
        <f>=BDH(K681,M676,M675)</f>
        <v>#VALUE!</v>
      </c>
      <c r="N681" s="7" t="e">
        <f>=BDH(K681,N676,N675)</f>
        <v>#VALUE!</v>
      </c>
      <c r="O681" s="7" t="e">
        <f>=(L681/M681)-1</f>
        <v>#VALUE!</v>
      </c>
      <c r="P681" s="7" t="e">
        <f>=(L681/N681)-1</f>
        <v>#VALUE!</v>
      </c>
      <c r="Q681" s="7" t="e">
        <f>=L681*E681/100</f>
        <v>#VALUE!</v>
      </c>
      <c r="R681" s="7" t="e">
        <f>=Q681-J681</f>
        <v>#VALUE!</v>
      </c>
      <c r="S681" s="7" t="e">
        <f>=(Q681/J681)-1</f>
        <v>#VALUE!</v>
      </c>
      <c r="T681" s="7" t="e">
        <f>=R681/J681</f>
        <v>#VALUE!</v>
      </c>
      <c r="U681" s="7" t="e">
        <f>=Q681/F673*100%</f>
        <v>#VALUE!</v>
      </c>
    </row>
    <row r="682">
      <c r="A682" s="7">
        <v>6</v>
      </c>
      <c r="B682" s="7" t="s">
        <v>260</v>
      </c>
      <c r="C682" s="7" t="s">
        <v>261</v>
      </c>
      <c r="D682" s="7" t="s">
        <v>262</v>
      </c>
      <c r="E682" s="8">
        <v>2000000000</v>
      </c>
      <c r="F682" s="14" t="s">
        <v>263</v>
      </c>
      <c r="G682" s="9">
        <v>24305.55555555</v>
      </c>
      <c r="H682" s="9">
        <v>486111.111111</v>
      </c>
      <c r="I682" s="15">
        <v>101.88375</v>
      </c>
      <c r="J682" s="9">
        <v>2037675000</v>
      </c>
      <c r="K682" s="7" t="s">
        <v>264</v>
      </c>
      <c r="L682" s="7" t="e">
        <f>=BDP(K682,K676)</f>
        <v>#VALUE!</v>
      </c>
      <c r="M682" s="7" t="e">
        <f>=BDH(K682,M676,M675)</f>
        <v>#VALUE!</v>
      </c>
      <c r="N682" s="7" t="e">
        <f>=BDH(K682,N676,N675)</f>
        <v>#VALUE!</v>
      </c>
      <c r="O682" s="7" t="e">
        <f>=(L682/M682)-1</f>
        <v>#VALUE!</v>
      </c>
      <c r="P682" s="7" t="e">
        <f>=(L682/N682)-1</f>
        <v>#VALUE!</v>
      </c>
      <c r="Q682" s="7" t="e">
        <f>=L682*E682/100</f>
        <v>#VALUE!</v>
      </c>
      <c r="R682" s="7" t="e">
        <f>=Q682-J682</f>
        <v>#VALUE!</v>
      </c>
      <c r="S682" s="7" t="e">
        <f>=(Q682/J682)-1</f>
        <v>#VALUE!</v>
      </c>
      <c r="T682" s="7" t="e">
        <f>=R682/J682</f>
        <v>#VALUE!</v>
      </c>
      <c r="U682" s="7" t="e">
        <f>=Q682/F673*100%</f>
        <v>#VALUE!</v>
      </c>
    </row>
    <row r="683">
      <c r="A683" s="7">
        <v>7</v>
      </c>
      <c r="B683" s="7" t="s">
        <v>260</v>
      </c>
      <c r="C683" s="7" t="s">
        <v>261</v>
      </c>
      <c r="D683" s="7" t="s">
        <v>262</v>
      </c>
      <c r="E683" s="8">
        <v>500000000</v>
      </c>
      <c r="F683" s="14" t="s">
        <v>263</v>
      </c>
      <c r="G683" s="9">
        <v>6076.3888889</v>
      </c>
      <c r="H683" s="9">
        <v>121527.777778</v>
      </c>
      <c r="I683" s="15">
        <v>101.88375</v>
      </c>
      <c r="J683" s="9">
        <v>509418750</v>
      </c>
      <c r="K683" s="7" t="s">
        <v>264</v>
      </c>
      <c r="L683" s="7" t="e">
        <f>=BDP(K683,K676)</f>
        <v>#VALUE!</v>
      </c>
      <c r="M683" s="7" t="e">
        <f>=BDH(K683,M676,M675)</f>
        <v>#VALUE!</v>
      </c>
      <c r="N683" s="7" t="e">
        <f>=BDH(K683,N676,N675)</f>
        <v>#VALUE!</v>
      </c>
      <c r="O683" s="7" t="e">
        <f>=(L683/M683)-1</f>
        <v>#VALUE!</v>
      </c>
      <c r="P683" s="7" t="e">
        <f>=(L683/N683)-1</f>
        <v>#VALUE!</v>
      </c>
      <c r="Q683" s="7" t="e">
        <f>=L683*E683/100</f>
        <v>#VALUE!</v>
      </c>
      <c r="R683" s="7" t="e">
        <f>=Q683-J683</f>
        <v>#VALUE!</v>
      </c>
      <c r="S683" s="7" t="e">
        <f>=(Q683/J683)-1</f>
        <v>#VALUE!</v>
      </c>
      <c r="T683" s="7" t="e">
        <f>=R683/J683</f>
        <v>#VALUE!</v>
      </c>
      <c r="U683" s="7" t="e">
        <f>=Q683/F673*100%</f>
        <v>#VALUE!</v>
      </c>
    </row>
    <row r="684">
      <c r="A684" s="7">
        <v>8</v>
      </c>
      <c r="B684" s="7" t="s">
        <v>260</v>
      </c>
      <c r="C684" s="7" t="s">
        <v>261</v>
      </c>
      <c r="D684" s="7" t="s">
        <v>262</v>
      </c>
      <c r="E684" s="8">
        <v>1500000000</v>
      </c>
      <c r="F684" s="14" t="s">
        <v>263</v>
      </c>
      <c r="G684" s="9">
        <v>18229.16666665</v>
      </c>
      <c r="H684" s="9">
        <v>364583.333333</v>
      </c>
      <c r="I684" s="15">
        <v>101.88375</v>
      </c>
      <c r="J684" s="9">
        <v>1528256250</v>
      </c>
      <c r="K684" s="7" t="s">
        <v>264</v>
      </c>
      <c r="L684" s="7" t="e">
        <f>=BDP(K684,K676)</f>
        <v>#VALUE!</v>
      </c>
      <c r="M684" s="7" t="e">
        <f>=BDH(K684,M676,M675)</f>
        <v>#VALUE!</v>
      </c>
      <c r="N684" s="7" t="e">
        <f>=BDH(K684,N676,N675)</f>
        <v>#VALUE!</v>
      </c>
      <c r="O684" s="7" t="e">
        <f>=(L684/M684)-1</f>
        <v>#VALUE!</v>
      </c>
      <c r="P684" s="7" t="e">
        <f>=(L684/N684)-1</f>
        <v>#VALUE!</v>
      </c>
      <c r="Q684" s="7" t="e">
        <f>=L684*E684/100</f>
        <v>#VALUE!</v>
      </c>
      <c r="R684" s="7" t="e">
        <f>=Q684-J684</f>
        <v>#VALUE!</v>
      </c>
      <c r="S684" s="7" t="e">
        <f>=(Q684/J684)-1</f>
        <v>#VALUE!</v>
      </c>
      <c r="T684" s="7" t="e">
        <f>=R684/J684</f>
        <v>#VALUE!</v>
      </c>
      <c r="U684" s="7" t="e">
        <f>=Q684/F673*100%</f>
        <v>#VALUE!</v>
      </c>
    </row>
    <row r="685">
      <c r="A685" s="7">
        <v>9</v>
      </c>
      <c r="B685" s="7" t="s">
        <v>228</v>
      </c>
      <c r="C685" s="7" t="s">
        <v>229</v>
      </c>
      <c r="D685" s="7" t="s">
        <v>230</v>
      </c>
      <c r="E685" s="8">
        <v>3000000000</v>
      </c>
      <c r="F685" s="14" t="s">
        <v>231</v>
      </c>
      <c r="G685" s="9">
        <v>40000</v>
      </c>
      <c r="H685" s="9">
        <v>800000</v>
      </c>
      <c r="I685" s="15">
        <v>101.472</v>
      </c>
      <c r="J685" s="9">
        <v>3044160000</v>
      </c>
      <c r="K685" s="7" t="s">
        <v>232</v>
      </c>
      <c r="L685" s="7" t="e">
        <f>=BDP(K685,K676)</f>
        <v>#VALUE!</v>
      </c>
      <c r="M685" s="7" t="e">
        <f>=BDH(K685,M676,M675)</f>
        <v>#VALUE!</v>
      </c>
      <c r="N685" s="7" t="e">
        <f>=BDH(K685,N676,N675)</f>
        <v>#VALUE!</v>
      </c>
      <c r="O685" s="7" t="e">
        <f>=(L685/M685)-1</f>
        <v>#VALUE!</v>
      </c>
      <c r="P685" s="7" t="e">
        <f>=(L685/N685)-1</f>
        <v>#VALUE!</v>
      </c>
      <c r="Q685" s="7" t="e">
        <f>=L685*E685/100</f>
        <v>#VALUE!</v>
      </c>
      <c r="R685" s="7" t="e">
        <f>=Q685-J685</f>
        <v>#VALUE!</v>
      </c>
      <c r="S685" s="7" t="e">
        <f>=(Q685/J685)-1</f>
        <v>#VALUE!</v>
      </c>
      <c r="T685" s="7" t="e">
        <f>=R685/J685</f>
        <v>#VALUE!</v>
      </c>
      <c r="U685" s="7" t="e">
        <f>=Q685/F673*100%</f>
        <v>#VALUE!</v>
      </c>
    </row>
    <row r="686">
      <c r="A686" s="7">
        <v>10</v>
      </c>
      <c r="B686" s="7" t="s">
        <v>280</v>
      </c>
      <c r="C686" s="7" t="s">
        <v>281</v>
      </c>
      <c r="D686" s="7" t="s">
        <v>282</v>
      </c>
      <c r="E686" s="8">
        <v>2500000000</v>
      </c>
      <c r="F686" s="14" t="s">
        <v>283</v>
      </c>
      <c r="G686" s="9">
        <v>28298.6111111</v>
      </c>
      <c r="H686" s="9">
        <v>565972.222222</v>
      </c>
      <c r="I686" s="15">
        <v>100</v>
      </c>
      <c r="J686" s="9">
        <v>2500000000</v>
      </c>
      <c r="K686" s="7" t="s">
        <v>284</v>
      </c>
      <c r="L686" s="7" t="e">
        <f>=BDP(K686,K676)</f>
        <v>#VALUE!</v>
      </c>
      <c r="M686" s="7" t="e">
        <f>=BDH(K686,M676,M675)</f>
        <v>#VALUE!</v>
      </c>
      <c r="N686" s="7" t="e">
        <f>=BDH(K686,N676,N675)</f>
        <v>#VALUE!</v>
      </c>
      <c r="O686" s="7" t="e">
        <f>=(L686/M686)-1</f>
        <v>#VALUE!</v>
      </c>
      <c r="P686" s="7" t="e">
        <f>=(L686/N686)-1</f>
        <v>#VALUE!</v>
      </c>
      <c r="Q686" s="7" t="e">
        <f>=L686*E686/100</f>
        <v>#VALUE!</v>
      </c>
      <c r="R686" s="7" t="e">
        <f>=Q686-J686</f>
        <v>#VALUE!</v>
      </c>
      <c r="S686" s="7" t="e">
        <f>=(Q686/J686)-1</f>
        <v>#VALUE!</v>
      </c>
      <c r="T686" s="7" t="e">
        <f>=R686/J686</f>
        <v>#VALUE!</v>
      </c>
      <c r="U686" s="7" t="e">
        <f>=Q686/F673*100%</f>
        <v>#VALUE!</v>
      </c>
    </row>
    <row r="687">
      <c r="A687" s="1"/>
      <c r="B687" s="1"/>
      <c r="C687" s="1"/>
      <c r="D687" s="1" t="s">
        <v>36</v>
      </c>
      <c r="E687" s="10">
        <f>SUM(E677:E686)</f>
        <v>16100000000</v>
      </c>
      <c r="F687" s="1"/>
      <c r="G687" s="1"/>
      <c r="H687" s="1"/>
      <c r="I687" s="1"/>
      <c r="J687" s="11">
        <f>SUM(J677:J686)</f>
        <v>16239821549.28</v>
      </c>
      <c r="K687" s="1"/>
      <c r="L687" s="1"/>
      <c r="M687" s="1"/>
      <c r="N687" s="1"/>
      <c r="Q687" s="6" t="e">
        <f>SUM(Q677:Q686)</f>
        <v>#VALUE!</v>
      </c>
      <c r="R687" s="6" t="e">
        <f>SUM(R677:R686)</f>
        <v>#VALUE!</v>
      </c>
      <c r="T687" s="6">
        <f>R687/J687</f>
        <v>0</v>
      </c>
      <c r="U687" s="6" t="e">
        <f>SUM(U677:U686)</f>
        <v>#VALUE!</v>
      </c>
    </row>
    <row r="689" ht="-1"/>
    <row r="691">
      <c r="A691" s="1" t="s">
        <v>0</v>
      </c>
      <c r="C691" s="1" t="s">
        <v>339</v>
      </c>
      <c r="E691" s="1" t="s">
        <v>2</v>
      </c>
      <c r="F691" s="2">
        <v>694800295.54</v>
      </c>
    </row>
    <row r="692">
      <c r="A692" s="1" t="s">
        <v>3</v>
      </c>
      <c r="C692" s="1" t="s">
        <v>340</v>
      </c>
      <c r="E692" s="1" t="s">
        <v>5</v>
      </c>
      <c r="F692" s="2">
        <v>0</v>
      </c>
    </row>
    <row r="693">
      <c r="A693" s="1" t="s">
        <v>6</v>
      </c>
      <c r="C693" s="1" t="s">
        <v>7</v>
      </c>
      <c r="E693" s="1" t="s">
        <v>8</v>
      </c>
      <c r="F693" s="2">
        <v>-2</v>
      </c>
    </row>
    <row r="694">
      <c r="A694" s="1" t="s">
        <v>9</v>
      </c>
      <c r="C694" s="3" t="s">
        <v>10</v>
      </c>
      <c r="E694" s="1" t="s">
        <v>11</v>
      </c>
      <c r="F694" s="2">
        <f>SUM(F691:F693)</f>
        <v>694800293.54</v>
      </c>
    </row>
    <row r="695">
      <c r="A695" s="1" t="s">
        <v>12</v>
      </c>
      <c r="C695" s="1" t="s">
        <v>94</v>
      </c>
      <c r="E695" s="1" t="s">
        <v>14</v>
      </c>
      <c r="F695" s="2">
        <v>2614.5715</v>
      </c>
    </row>
    <row r="696">
      <c r="E696" s="1" t="s">
        <v>15</v>
      </c>
      <c r="F696" s="2">
        <v>62989300923.2878</v>
      </c>
    </row>
    <row r="698">
      <c r="L698" s="4">
        <v>44193</v>
      </c>
      <c r="M698" s="4">
        <v>44190</v>
      </c>
      <c r="N698" s="4">
        <v>44186</v>
      </c>
    </row>
    <row r="699">
      <c r="A699" s="5" t="s">
        <v>16</v>
      </c>
      <c r="B699" s="5" t="s">
        <v>17</v>
      </c>
      <c r="C699" s="5" t="s">
        <v>57</v>
      </c>
      <c r="D699" s="5" t="s">
        <v>19</v>
      </c>
      <c r="E699" s="5" t="s">
        <v>20</v>
      </c>
      <c r="F699" s="5" t="s">
        <v>44</v>
      </c>
      <c r="G699" s="5" t="s">
        <v>45</v>
      </c>
      <c r="H699" s="5" t="s">
        <v>58</v>
      </c>
      <c r="I699" s="5" t="s">
        <v>22</v>
      </c>
      <c r="J699" s="5" t="s">
        <v>23</v>
      </c>
      <c r="K699" s="5" t="s">
        <v>24</v>
      </c>
      <c r="L699" s="5" t="s">
        <v>25</v>
      </c>
      <c r="M699" s="12" t="s">
        <v>24</v>
      </c>
      <c r="N699" s="12" t="s">
        <v>24</v>
      </c>
      <c r="O699" s="12" t="s">
        <v>26</v>
      </c>
      <c r="P699" s="12" t="s">
        <v>27</v>
      </c>
      <c r="Q699" s="12" t="s">
        <v>28</v>
      </c>
      <c r="R699" s="12" t="s">
        <v>29</v>
      </c>
      <c r="S699" s="12" t="s">
        <v>30</v>
      </c>
      <c r="T699" s="12" t="s">
        <v>31</v>
      </c>
      <c r="U699" s="12" t="s">
        <v>32</v>
      </c>
    </row>
    <row r="700">
      <c r="A700" s="7">
        <v>1</v>
      </c>
      <c r="B700" s="7" t="s">
        <v>95</v>
      </c>
      <c r="C700" s="7" t="s">
        <v>96</v>
      </c>
      <c r="D700" s="7" t="s">
        <v>97</v>
      </c>
      <c r="E700" s="8">
        <v>2000000000</v>
      </c>
      <c r="F700" s="14" t="s">
        <v>98</v>
      </c>
      <c r="G700" s="9">
        <v>24116.845</v>
      </c>
      <c r="H700" s="9">
        <v>482336.9</v>
      </c>
      <c r="I700" s="15">
        <v>113</v>
      </c>
      <c r="J700" s="9">
        <v>2260000000</v>
      </c>
      <c r="K700" s="7" t="s">
        <v>99</v>
      </c>
      <c r="L700" s="7" t="e">
        <f>=BDP(K700,K699)</f>
        <v>#VALUE!</v>
      </c>
      <c r="M700" s="7" t="e">
        <f>=BDH(K700,M699,M698)</f>
        <v>#VALUE!</v>
      </c>
      <c r="N700" s="7" t="e">
        <f>=BDH(K700,N699,N698)</f>
        <v>#VALUE!</v>
      </c>
      <c r="O700" s="7" t="e">
        <f>=(L700/M700)-1</f>
        <v>#VALUE!</v>
      </c>
      <c r="P700" s="7" t="e">
        <f>=(L700/N700)-1</f>
        <v>#VALUE!</v>
      </c>
      <c r="Q700" s="7" t="e">
        <f>=L700*E700/100</f>
        <v>#VALUE!</v>
      </c>
      <c r="R700" s="7" t="e">
        <f>=Q700-J700</f>
        <v>#VALUE!</v>
      </c>
      <c r="S700" s="7" t="e">
        <f>=(Q700/J700)-1</f>
        <v>#VALUE!</v>
      </c>
      <c r="T700" s="7" t="e">
        <f>=R700/J700</f>
        <v>#VALUE!</v>
      </c>
      <c r="U700" s="7" t="e">
        <f>=Q700/F696*100%</f>
        <v>#VALUE!</v>
      </c>
    </row>
    <row r="701">
      <c r="A701" s="7">
        <v>2</v>
      </c>
      <c r="B701" s="7" t="s">
        <v>100</v>
      </c>
      <c r="C701" s="7" t="s">
        <v>101</v>
      </c>
      <c r="D701" s="7" t="s">
        <v>102</v>
      </c>
      <c r="E701" s="8">
        <v>3000000000</v>
      </c>
      <c r="F701" s="14" t="s">
        <v>103</v>
      </c>
      <c r="G701" s="9">
        <v>26494.565</v>
      </c>
      <c r="H701" s="9">
        <v>529891.3</v>
      </c>
      <c r="I701" s="15">
        <v>102.05</v>
      </c>
      <c r="J701" s="9">
        <v>3061500000</v>
      </c>
      <c r="K701" s="7" t="s">
        <v>104</v>
      </c>
      <c r="L701" s="7" t="e">
        <f>=BDP(K701,K699)</f>
        <v>#VALUE!</v>
      </c>
      <c r="M701" s="7" t="e">
        <f>=BDH(K701,M699,M698)</f>
        <v>#VALUE!</v>
      </c>
      <c r="N701" s="7" t="e">
        <f>=BDH(K701,N699,N698)</f>
        <v>#VALUE!</v>
      </c>
      <c r="O701" s="7" t="e">
        <f>=(L701/M701)-1</f>
        <v>#VALUE!</v>
      </c>
      <c r="P701" s="7" t="e">
        <f>=(L701/N701)-1</f>
        <v>#VALUE!</v>
      </c>
      <c r="Q701" s="7" t="e">
        <f>=L701*E701/100</f>
        <v>#VALUE!</v>
      </c>
      <c r="R701" s="7" t="e">
        <f>=Q701-J701</f>
        <v>#VALUE!</v>
      </c>
      <c r="S701" s="7" t="e">
        <f>=(Q701/J701)-1</f>
        <v>#VALUE!</v>
      </c>
      <c r="T701" s="7" t="e">
        <f>=R701/J701</f>
        <v>#VALUE!</v>
      </c>
      <c r="U701" s="7" t="e">
        <f>=Q701/F696*100%</f>
        <v>#VALUE!</v>
      </c>
    </row>
    <row r="702">
      <c r="A702" s="1"/>
      <c r="B702" s="1"/>
      <c r="C702" s="1"/>
      <c r="D702" s="1" t="s">
        <v>36</v>
      </c>
      <c r="E702" s="10">
        <f>SUM(E700:E701)</f>
        <v>5000000000</v>
      </c>
      <c r="F702" s="1"/>
      <c r="G702" s="1"/>
      <c r="H702" s="1"/>
      <c r="I702" s="1"/>
      <c r="J702" s="11">
        <f>SUM(J700:J701)</f>
        <v>5321500000</v>
      </c>
      <c r="K702" s="1"/>
      <c r="L702" s="1"/>
      <c r="M702" s="1"/>
      <c r="N702" s="1"/>
      <c r="Q702" s="6" t="e">
        <f>SUM(Q700:Q701)</f>
        <v>#VALUE!</v>
      </c>
      <c r="R702" s="6" t="e">
        <f>SUM(R700:R701)</f>
        <v>#VALUE!</v>
      </c>
      <c r="T702" s="6">
        <f>R702/J702</f>
        <v>0</v>
      </c>
      <c r="U702" s="6" t="e">
        <f>SUM(U700:U701)</f>
        <v>#VALUE!</v>
      </c>
    </row>
    <row r="704" ht="-1"/>
  </sheetData>
  <mergeCells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31:B31"/>
    <mergeCell ref="C31:D31"/>
    <mergeCell ref="A32:B32"/>
    <mergeCell ref="C32:D32"/>
    <mergeCell ref="A33:B33"/>
    <mergeCell ref="C33:D33"/>
    <mergeCell ref="A34:B34"/>
    <mergeCell ref="C34:D34"/>
    <mergeCell ref="A35:B35"/>
    <mergeCell ref="C35:D3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89:B89"/>
    <mergeCell ref="C89:D89"/>
    <mergeCell ref="A90:B90"/>
    <mergeCell ref="C90:D90"/>
    <mergeCell ref="A91:B91"/>
    <mergeCell ref="C91:D91"/>
    <mergeCell ref="A92:B92"/>
    <mergeCell ref="C92:D92"/>
    <mergeCell ref="A93:B93"/>
    <mergeCell ref="C93:D93"/>
    <mergeCell ref="A137:B137"/>
    <mergeCell ref="C137:D137"/>
    <mergeCell ref="A138:B138"/>
    <mergeCell ref="C138:D138"/>
    <mergeCell ref="A139:B139"/>
    <mergeCell ref="C139:D139"/>
    <mergeCell ref="A140:B140"/>
    <mergeCell ref="C140:D140"/>
    <mergeCell ref="A141:B141"/>
    <mergeCell ref="C141:D141"/>
    <mergeCell ref="A154:B154"/>
    <mergeCell ref="C154:D154"/>
    <mergeCell ref="A155:B155"/>
    <mergeCell ref="C155:D155"/>
    <mergeCell ref="A156:B156"/>
    <mergeCell ref="C156:D156"/>
    <mergeCell ref="A157:B157"/>
    <mergeCell ref="C157:D157"/>
    <mergeCell ref="A158:B158"/>
    <mergeCell ref="C158:D158"/>
    <mergeCell ref="A170:B170"/>
    <mergeCell ref="C170:D170"/>
    <mergeCell ref="A171:B171"/>
    <mergeCell ref="C171:D171"/>
    <mergeCell ref="A172:B172"/>
    <mergeCell ref="C172:D172"/>
    <mergeCell ref="A173:B173"/>
    <mergeCell ref="C173:D173"/>
    <mergeCell ref="A174:B174"/>
    <mergeCell ref="C174:D174"/>
    <mergeCell ref="A185:B185"/>
    <mergeCell ref="C185:D185"/>
    <mergeCell ref="A186:B186"/>
    <mergeCell ref="C186:D186"/>
    <mergeCell ref="A187:B187"/>
    <mergeCell ref="C187:D187"/>
    <mergeCell ref="A188:B188"/>
    <mergeCell ref="C188:D188"/>
    <mergeCell ref="A189:B189"/>
    <mergeCell ref="C189:D189"/>
    <mergeCell ref="A209:B209"/>
    <mergeCell ref="C209:D209"/>
    <mergeCell ref="A210:B210"/>
    <mergeCell ref="C210:D210"/>
    <mergeCell ref="A211:B211"/>
    <mergeCell ref="C211:D211"/>
    <mergeCell ref="A212:B212"/>
    <mergeCell ref="C212:D212"/>
    <mergeCell ref="A213:B213"/>
    <mergeCell ref="C213:D213"/>
    <mergeCell ref="A238:B238"/>
    <mergeCell ref="C238:D238"/>
    <mergeCell ref="A239:B239"/>
    <mergeCell ref="C239:D239"/>
    <mergeCell ref="A240:B240"/>
    <mergeCell ref="C240:D240"/>
    <mergeCell ref="A241:B241"/>
    <mergeCell ref="C241:D241"/>
    <mergeCell ref="A242:B242"/>
    <mergeCell ref="C242:D242"/>
    <mergeCell ref="A251:B251"/>
    <mergeCell ref="C251:D251"/>
    <mergeCell ref="A252:B252"/>
    <mergeCell ref="C252:D252"/>
    <mergeCell ref="A253:B253"/>
    <mergeCell ref="C253:D253"/>
    <mergeCell ref="A254:B254"/>
    <mergeCell ref="C254:D254"/>
    <mergeCell ref="A255:B255"/>
    <mergeCell ref="C255:D255"/>
    <mergeCell ref="A265:B265"/>
    <mergeCell ref="C265:D265"/>
    <mergeCell ref="A266:B266"/>
    <mergeCell ref="C266:D266"/>
    <mergeCell ref="A267:B267"/>
    <mergeCell ref="C267:D267"/>
    <mergeCell ref="A268:B268"/>
    <mergeCell ref="C268:D268"/>
    <mergeCell ref="A269:B269"/>
    <mergeCell ref="C269:D269"/>
    <mergeCell ref="A312:B312"/>
    <mergeCell ref="C312:D312"/>
    <mergeCell ref="A313:B313"/>
    <mergeCell ref="C313:D313"/>
    <mergeCell ref="A314:B314"/>
    <mergeCell ref="C314:D314"/>
    <mergeCell ref="A315:B315"/>
    <mergeCell ref="C315:D315"/>
    <mergeCell ref="A316:B316"/>
    <mergeCell ref="C316:D316"/>
    <mergeCell ref="A327:B327"/>
    <mergeCell ref="C327:D327"/>
    <mergeCell ref="A328:B328"/>
    <mergeCell ref="C328:D328"/>
    <mergeCell ref="A329:B329"/>
    <mergeCell ref="C329:D329"/>
    <mergeCell ref="A330:B330"/>
    <mergeCell ref="C330:D330"/>
    <mergeCell ref="A331:B331"/>
    <mergeCell ref="C331:D331"/>
    <mergeCell ref="A344:B344"/>
    <mergeCell ref="C344:D344"/>
    <mergeCell ref="A345:B345"/>
    <mergeCell ref="C345:D345"/>
    <mergeCell ref="A346:B346"/>
    <mergeCell ref="C346:D346"/>
    <mergeCell ref="A347:B347"/>
    <mergeCell ref="C347:D347"/>
    <mergeCell ref="A348:B348"/>
    <mergeCell ref="C348:D348"/>
    <mergeCell ref="A357:B357"/>
    <mergeCell ref="C357:D357"/>
    <mergeCell ref="A358:B358"/>
    <mergeCell ref="C358:D358"/>
    <mergeCell ref="A359:B359"/>
    <mergeCell ref="C359:D359"/>
    <mergeCell ref="A360:B360"/>
    <mergeCell ref="C360:D360"/>
    <mergeCell ref="A361:B361"/>
    <mergeCell ref="C361:D361"/>
    <mergeCell ref="A371:B371"/>
    <mergeCell ref="C371:D371"/>
    <mergeCell ref="A372:B372"/>
    <mergeCell ref="C372:D372"/>
    <mergeCell ref="A373:B373"/>
    <mergeCell ref="C373:D373"/>
    <mergeCell ref="A374:B374"/>
    <mergeCell ref="C374:D374"/>
    <mergeCell ref="A375:B375"/>
    <mergeCell ref="C375:D375"/>
    <mergeCell ref="A385:B385"/>
    <mergeCell ref="C385:D385"/>
    <mergeCell ref="A386:B386"/>
    <mergeCell ref="C386:D386"/>
    <mergeCell ref="A387:B387"/>
    <mergeCell ref="C387:D387"/>
    <mergeCell ref="A388:B388"/>
    <mergeCell ref="C388:D388"/>
    <mergeCell ref="A389:B389"/>
    <mergeCell ref="C389:D389"/>
    <mergeCell ref="A402:B402"/>
    <mergeCell ref="C402:D402"/>
    <mergeCell ref="A403:B403"/>
    <mergeCell ref="C403:D403"/>
    <mergeCell ref="A404:B404"/>
    <mergeCell ref="C404:D404"/>
    <mergeCell ref="A405:B405"/>
    <mergeCell ref="C405:D405"/>
    <mergeCell ref="A406:B406"/>
    <mergeCell ref="C406:D406"/>
    <mergeCell ref="A415:B415"/>
    <mergeCell ref="C415:D415"/>
    <mergeCell ref="A416:B416"/>
    <mergeCell ref="C416:D416"/>
    <mergeCell ref="A417:B417"/>
    <mergeCell ref="C417:D417"/>
    <mergeCell ref="A418:B418"/>
    <mergeCell ref="C418:D418"/>
    <mergeCell ref="A419:B419"/>
    <mergeCell ref="C419:D419"/>
    <mergeCell ref="A431:B431"/>
    <mergeCell ref="C431:D431"/>
    <mergeCell ref="A432:B432"/>
    <mergeCell ref="C432:D432"/>
    <mergeCell ref="A433:B433"/>
    <mergeCell ref="C433:D433"/>
    <mergeCell ref="A434:B434"/>
    <mergeCell ref="C434:D434"/>
    <mergeCell ref="A435:B435"/>
    <mergeCell ref="C435:D435"/>
    <mergeCell ref="A471:B471"/>
    <mergeCell ref="C471:D471"/>
    <mergeCell ref="A472:B472"/>
    <mergeCell ref="C472:D472"/>
    <mergeCell ref="A473:B473"/>
    <mergeCell ref="C473:D473"/>
    <mergeCell ref="A474:B474"/>
    <mergeCell ref="C474:D474"/>
    <mergeCell ref="A475:B475"/>
    <mergeCell ref="C475:D475"/>
    <mergeCell ref="A492:B492"/>
    <mergeCell ref="C492:D492"/>
    <mergeCell ref="A493:B493"/>
    <mergeCell ref="C493:D493"/>
    <mergeCell ref="A494:B494"/>
    <mergeCell ref="C494:D494"/>
    <mergeCell ref="A495:B495"/>
    <mergeCell ref="C495:D495"/>
    <mergeCell ref="A496:B496"/>
    <mergeCell ref="C496:D496"/>
    <mergeCell ref="A521:B521"/>
    <mergeCell ref="C521:D521"/>
    <mergeCell ref="A522:B522"/>
    <mergeCell ref="C522:D522"/>
    <mergeCell ref="A523:B523"/>
    <mergeCell ref="C523:D523"/>
    <mergeCell ref="A524:B524"/>
    <mergeCell ref="C524:D524"/>
    <mergeCell ref="A525:B525"/>
    <mergeCell ref="C525:D525"/>
    <mergeCell ref="A534:B534"/>
    <mergeCell ref="C534:D534"/>
    <mergeCell ref="A535:B535"/>
    <mergeCell ref="C535:D535"/>
    <mergeCell ref="A536:B536"/>
    <mergeCell ref="C536:D536"/>
    <mergeCell ref="A537:B537"/>
    <mergeCell ref="C537:D537"/>
    <mergeCell ref="A538:B538"/>
    <mergeCell ref="C538:D538"/>
    <mergeCell ref="A548:B548"/>
    <mergeCell ref="C548:D548"/>
    <mergeCell ref="A549:B549"/>
    <mergeCell ref="C549:D549"/>
    <mergeCell ref="A550:B550"/>
    <mergeCell ref="C550:D550"/>
    <mergeCell ref="A551:B551"/>
    <mergeCell ref="C551:D551"/>
    <mergeCell ref="A552:B552"/>
    <mergeCell ref="C552:D552"/>
    <mergeCell ref="A580:B580"/>
    <mergeCell ref="C580:D580"/>
    <mergeCell ref="A581:B581"/>
    <mergeCell ref="C581:D581"/>
    <mergeCell ref="A582:B582"/>
    <mergeCell ref="C582:D582"/>
    <mergeCell ref="A583:B583"/>
    <mergeCell ref="C583:D583"/>
    <mergeCell ref="A584:B584"/>
    <mergeCell ref="C584:D584"/>
    <mergeCell ref="A594:B594"/>
    <mergeCell ref="C594:D594"/>
    <mergeCell ref="A595:B595"/>
    <mergeCell ref="C595:D595"/>
    <mergeCell ref="A596:B596"/>
    <mergeCell ref="C596:D596"/>
    <mergeCell ref="A597:B597"/>
    <mergeCell ref="C597:D597"/>
    <mergeCell ref="A598:B598"/>
    <mergeCell ref="C598:D598"/>
    <mergeCell ref="A647:B647"/>
    <mergeCell ref="C647:D647"/>
    <mergeCell ref="A648:B648"/>
    <mergeCell ref="C648:D648"/>
    <mergeCell ref="A649:B649"/>
    <mergeCell ref="C649:D649"/>
    <mergeCell ref="A650:B650"/>
    <mergeCell ref="C650:D650"/>
    <mergeCell ref="A651:B651"/>
    <mergeCell ref="C651:D651"/>
    <mergeCell ref="A668:B668"/>
    <mergeCell ref="C668:D668"/>
    <mergeCell ref="A669:B669"/>
    <mergeCell ref="C669:D669"/>
    <mergeCell ref="A670:B670"/>
    <mergeCell ref="C670:D670"/>
    <mergeCell ref="A671:B671"/>
    <mergeCell ref="C671:D671"/>
    <mergeCell ref="A672:B672"/>
    <mergeCell ref="C672:D672"/>
    <mergeCell ref="A691:B691"/>
    <mergeCell ref="C691:D691"/>
    <mergeCell ref="A692:B692"/>
    <mergeCell ref="C692:D692"/>
    <mergeCell ref="A693:B693"/>
    <mergeCell ref="C693:D693"/>
    <mergeCell ref="A694:B694"/>
    <mergeCell ref="C694:D694"/>
    <mergeCell ref="A695:B695"/>
    <mergeCell ref="C695:D695"/>
  </mergeCells>
  <pageMargins left="0.7087" right="0.7087" top="1" bottom="0.7480" header="0.315" footer="0.315"/>
  <pageSetup fitToWidth="1" fitToHeight="0" orientation="landscape" paperSize="9"/>
  <headerFooter>
    <oddHeader>&amp;L&amp;G&amp;C&amp;12 PT Nikko Sekuritas Indonesia 
</oddHeader>
    <oddFooter>&amp;L&amp;8 Time : 28/Dec/2020 04:15:16&amp;RPage &amp;P of &amp;N</oddFooter>
  </headerFooter>
  <rowBreaks count="33" manualBreakCount="33">
    <brk id="16" max="1048575" man="1"/>
    <brk id="29" max="1048575" man="1"/>
    <brk id="54" max="1048575" man="1"/>
    <brk id="67" max="1048575" man="1"/>
    <brk id="87" max="1048575" man="1"/>
    <brk id="135" max="1048575" man="1"/>
    <brk id="152" max="1048575" man="1"/>
    <brk id="168" max="1048575" man="1"/>
    <brk id="183" max="1048575" man="1"/>
    <brk id="207" max="1048575" man="1"/>
    <brk id="236" max="1048575" man="1"/>
    <brk id="249" max="1048575" man="1"/>
    <brk id="263" max="1048575" man="1"/>
    <brk id="310" max="1048575" man="1"/>
    <brk id="325" max="1048575" man="1"/>
    <brk id="342" max="1048575" man="1"/>
    <brk id="355" max="1048575" man="1"/>
    <brk id="369" max="1048575" man="1"/>
    <brk id="383" max="1048575" man="1"/>
    <brk id="400" max="1048575" man="1"/>
    <brk id="413" max="1048575" man="1"/>
    <brk id="429" max="1048575" man="1"/>
    <brk id="469" max="1048575" man="1"/>
    <brk id="490" max="1048575" man="1"/>
    <brk id="519" max="1048575" man="1"/>
    <brk id="532" max="1048575" man="1"/>
    <brk id="546" max="1048575" man="1"/>
    <brk id="578" max="1048575" man="1"/>
    <brk id="592" max="1048575" man="1"/>
    <brk id="645" max="1048575" man="1"/>
    <brk id="666" max="1048575" man="1"/>
    <brk id="689" max="1048575" man="1"/>
    <brk id="704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radsoft</vt:lpwstr>
  </property>
  <property fmtid="{D5CDD505-2E9C-101B-9397-08002B2CF9AE}" pid="3" name="AssemblyName">
    <vt:lpwstr>RadSoft</vt:lpwstr>
  </property>
</Properties>
</file>