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0" yWindow="0" windowWidth="19420" windowHeight="9650" activeTab="6"/>
  </bookViews>
  <sheets>
    <sheet name="Laporan Keuangan" sheetId="1" r:id="rId1"/>
    <sheet name="19_IS" sheetId="2" r:id="rId2"/>
    <sheet name="19_RL1" sheetId="3" r:id="rId3"/>
    <sheet name="19_RL2" sheetId="4" r:id="rId4"/>
    <sheet name="19_PK1" sheetId="5" r:id="rId5"/>
    <sheet name="19_PK2" sheetId="6" r:id="rId6"/>
    <sheet name="Sheet1" sheetId="7" r:id="rId7"/>
  </sheets>
  <definedNames>
    <definedName name="_xlnm._FilterDatabase" localSheetId="1" hidden="1">'19_IS'!$B$1:$B$110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5" l="1"/>
  <c r="C8" i="5"/>
  <c r="B62" i="6" l="1"/>
  <c r="B61" i="6"/>
  <c r="B54" i="6"/>
  <c r="B43" i="6"/>
  <c r="B28" i="6"/>
  <c r="B26" i="6"/>
  <c r="B25" i="6"/>
  <c r="B24" i="6"/>
  <c r="B22" i="6"/>
  <c r="B21" i="6"/>
  <c r="B19" i="6"/>
  <c r="B11" i="6"/>
  <c r="B9" i="6"/>
  <c r="B8" i="6"/>
  <c r="B51" i="6"/>
  <c r="C62" i="5"/>
  <c r="C61" i="5"/>
  <c r="C54" i="5"/>
  <c r="C43" i="5"/>
  <c r="C28" i="5"/>
  <c r="C26" i="5"/>
  <c r="C25" i="5"/>
  <c r="C24" i="5"/>
  <c r="C22" i="5"/>
  <c r="C21" i="5"/>
  <c r="C11" i="5"/>
  <c r="C9" i="5"/>
  <c r="B65" i="6" l="1"/>
  <c r="B67" i="6"/>
  <c r="B29" i="6"/>
  <c r="F6" i="2"/>
  <c r="B54" i="4" l="1"/>
  <c r="B53" i="4"/>
  <c r="B50" i="4"/>
  <c r="B39" i="4"/>
  <c r="B31" i="4"/>
  <c r="B56" i="4" l="1"/>
  <c r="G16" i="1" l="1"/>
  <c r="G13" i="1"/>
  <c r="G7" i="1"/>
  <c r="C43" i="1"/>
  <c r="C41" i="1"/>
  <c r="C37" i="1"/>
  <c r="C34" i="1"/>
  <c r="C30" i="1"/>
  <c r="C26" i="1"/>
  <c r="C20" i="1"/>
  <c r="C18" i="1"/>
  <c r="C16" i="1"/>
  <c r="C13" i="1"/>
  <c r="C11" i="1"/>
  <c r="C9" i="1"/>
  <c r="C7" i="1"/>
  <c r="G6" i="1" l="1"/>
  <c r="C29" i="1"/>
  <c r="C6" i="1"/>
  <c r="E103" i="2"/>
  <c r="E102" i="2" s="1"/>
  <c r="F103" i="2"/>
  <c r="F102" i="2" s="1"/>
  <c r="D103" i="2"/>
  <c r="D102" i="2" s="1"/>
  <c r="E96" i="2"/>
  <c r="F96" i="2"/>
  <c r="D96" i="2"/>
  <c r="E94" i="2"/>
  <c r="F94" i="2"/>
  <c r="D94" i="2"/>
  <c r="E90" i="2"/>
  <c r="B42" i="4" s="1"/>
  <c r="F90" i="2"/>
  <c r="D90" i="2"/>
  <c r="E87" i="2"/>
  <c r="B40" i="4" s="1"/>
  <c r="F87" i="2"/>
  <c r="D87" i="2"/>
  <c r="E84" i="2"/>
  <c r="F84" i="2"/>
  <c r="D84" i="2"/>
  <c r="E81" i="2"/>
  <c r="F81" i="2"/>
  <c r="D81" i="2"/>
  <c r="E75" i="2"/>
  <c r="B37" i="4" s="1"/>
  <c r="F75" i="2"/>
  <c r="D75" i="2"/>
  <c r="E73" i="2"/>
  <c r="B36" i="4" s="1"/>
  <c r="F73" i="2"/>
  <c r="D73" i="2"/>
  <c r="E68" i="2"/>
  <c r="B35" i="4" s="1"/>
  <c r="F68" i="2"/>
  <c r="D68" i="2"/>
  <c r="E64" i="2"/>
  <c r="F64" i="2"/>
  <c r="D64" i="2"/>
  <c r="E48" i="2"/>
  <c r="F48" i="2"/>
  <c r="F47" i="2" s="1"/>
  <c r="D48" i="2"/>
  <c r="D47" i="2" s="1"/>
  <c r="E47" i="2"/>
  <c r="E42" i="2"/>
  <c r="F42" i="2"/>
  <c r="D42" i="2"/>
  <c r="E37" i="2"/>
  <c r="F37" i="2"/>
  <c r="D37" i="2"/>
  <c r="E35" i="2"/>
  <c r="F35" i="2"/>
  <c r="E20" i="2"/>
  <c r="E16" i="2" s="1"/>
  <c r="B29" i="4" s="1"/>
  <c r="F20" i="2"/>
  <c r="F16" i="2" s="1"/>
  <c r="E26" i="2"/>
  <c r="B32" i="4" s="1"/>
  <c r="F26" i="2"/>
  <c r="E30" i="2"/>
  <c r="B33" i="4" s="1"/>
  <c r="F30" i="2"/>
  <c r="D35" i="2"/>
  <c r="D30" i="2"/>
  <c r="D26" i="2"/>
  <c r="D20" i="2"/>
  <c r="D16" i="2" s="1"/>
  <c r="E8" i="2"/>
  <c r="B25" i="4" s="1"/>
  <c r="F8" i="2"/>
  <c r="D8" i="2"/>
  <c r="E6" i="2"/>
  <c r="D6" i="2"/>
  <c r="F12" i="2" l="1"/>
  <c r="E80" i="2"/>
  <c r="B38" i="4" s="1"/>
  <c r="B34" i="4"/>
  <c r="B22" i="4"/>
  <c r="B26" i="4" s="1"/>
  <c r="E12" i="2"/>
  <c r="D12" i="2"/>
  <c r="F80" i="2"/>
  <c r="F93" i="2"/>
  <c r="C49" i="1"/>
  <c r="E93" i="2"/>
  <c r="B43" i="4" s="1"/>
  <c r="D93" i="2"/>
  <c r="F34" i="2"/>
  <c r="D80" i="2"/>
  <c r="D34" i="2"/>
  <c r="E34" i="2"/>
  <c r="C65" i="5"/>
  <c r="C51" i="5"/>
  <c r="C29" i="5"/>
  <c r="C59" i="3"/>
  <c r="D59" i="3"/>
  <c r="B59" i="3"/>
  <c r="C57" i="3"/>
  <c r="D57" i="3"/>
  <c r="B57" i="3"/>
  <c r="D55" i="3"/>
  <c r="C55" i="3"/>
  <c r="B55" i="3"/>
  <c r="C46" i="3"/>
  <c r="D46" i="3"/>
  <c r="B46" i="3"/>
  <c r="D44" i="3"/>
  <c r="C44" i="3"/>
  <c r="B44" i="3"/>
  <c r="C26" i="3"/>
  <c r="D26" i="3"/>
  <c r="B26" i="3"/>
  <c r="B44" i="4" l="1"/>
  <c r="B46" i="4" s="1"/>
  <c r="B58" i="4" s="1"/>
  <c r="D108" i="2"/>
  <c r="D110" i="2" s="1"/>
  <c r="F15" i="2"/>
  <c r="E108" i="2"/>
  <c r="E110" i="2" s="1"/>
  <c r="F108" i="2"/>
  <c r="D15" i="2"/>
  <c r="E15" i="2"/>
  <c r="C67" i="5"/>
  <c r="F110" i="2" l="1"/>
  <c r="G20" i="1" s="1"/>
  <c r="G18" i="1" s="1"/>
  <c r="G15" i="1" s="1"/>
  <c r="G22" i="1" s="1"/>
</calcChain>
</file>

<file path=xl/sharedStrings.xml><?xml version="1.0" encoding="utf-8"?>
<sst xmlns="http://schemas.openxmlformats.org/spreadsheetml/2006/main" count="546" uniqueCount="420">
  <si>
    <t>Petty Cash</t>
  </si>
  <si>
    <t>Bank</t>
  </si>
  <si>
    <t>Deposito Berjangka 1-3 Bulan</t>
  </si>
  <si>
    <t>Furniture &amp; Fixtures</t>
  </si>
  <si>
    <t>Software - Zahir</t>
  </si>
  <si>
    <t>PT INDOSTERLING ASET MANAJEMEN</t>
  </si>
  <si>
    <t>LAPORAN RUGI LABA</t>
  </si>
  <si>
    <t>Jaminan Hari Tua (JHT)</t>
  </si>
  <si>
    <t>400.00.00.000</t>
  </si>
  <si>
    <t>BEGINNING BALANCE</t>
  </si>
  <si>
    <t>ENDING BALANCE</t>
  </si>
  <si>
    <t>402.01.00.000</t>
  </si>
  <si>
    <t>Pendapatan Bunga Deposito</t>
  </si>
  <si>
    <t>402.01.01.000</t>
  </si>
  <si>
    <t>Pendapatan Bunga Deposito (Rp)</t>
  </si>
  <si>
    <t>402.01.03.000</t>
  </si>
  <si>
    <t>Pendapatan Jasa Giro</t>
  </si>
  <si>
    <t>Pendapatan</t>
  </si>
  <si>
    <t>501.00.00.000</t>
  </si>
  <si>
    <t>Biaya Operasional</t>
  </si>
  <si>
    <t>501.01.00.000</t>
  </si>
  <si>
    <t>Biaya Kepegawaian</t>
  </si>
  <si>
    <t>501.01.01.000</t>
  </si>
  <si>
    <t>Biaya Gaji</t>
  </si>
  <si>
    <t>501.01.02.000</t>
  </si>
  <si>
    <t>Tunjangan PPh 21</t>
  </si>
  <si>
    <t>501.01.05.000</t>
  </si>
  <si>
    <t>Biaya BPJS</t>
  </si>
  <si>
    <t>501.01.05.001</t>
  </si>
  <si>
    <t>Jaminan Kematian (JKM)</t>
  </si>
  <si>
    <t>501.01.05.002</t>
  </si>
  <si>
    <t>Jaminan Kecelakaan Kerja (JKK)</t>
  </si>
  <si>
    <t>501.01.05.003</t>
  </si>
  <si>
    <t>501.01.05.004</t>
  </si>
  <si>
    <t>Jaminan Pensiun (JP)</t>
  </si>
  <si>
    <t>501.01.05.005</t>
  </si>
  <si>
    <t>BPJS Kesehatan</t>
  </si>
  <si>
    <t>501.04.00.000</t>
  </si>
  <si>
    <t>Biaya Telekomunikasi dan Informasi</t>
  </si>
  <si>
    <t>501.04.01.000</t>
  </si>
  <si>
    <t>Biaya Telepon Kantor</t>
  </si>
  <si>
    <t>501.04.03.000</t>
  </si>
  <si>
    <t>Biaya Internet</t>
  </si>
  <si>
    <t>501.05.00.000</t>
  </si>
  <si>
    <t>Beban Iklan dan Promosi</t>
  </si>
  <si>
    <t>501.05.01.000</t>
  </si>
  <si>
    <t>Biaya Iklan</t>
  </si>
  <si>
    <t>501.05.02.000</t>
  </si>
  <si>
    <t>Biaya Promosi</t>
  </si>
  <si>
    <t>501.05.04.000</t>
  </si>
  <si>
    <t>Biaya Sponsor</t>
  </si>
  <si>
    <t>501.06.00.000</t>
  </si>
  <si>
    <t>Biaya Administrasi dan umum</t>
  </si>
  <si>
    <t>501.06.01.000</t>
  </si>
  <si>
    <t>Biaya Asuransi</t>
  </si>
  <si>
    <t>501.06.01.002</t>
  </si>
  <si>
    <t>Biaya Asuransi Kendaraan</t>
  </si>
  <si>
    <t>501.06.02.000</t>
  </si>
  <si>
    <t>Biaya Perbaikan dan Pemeliharaan</t>
  </si>
  <si>
    <t>501.06.02.002</t>
  </si>
  <si>
    <t>Biaya Perbaikan dan Pemeliharaan Kendaraan</t>
  </si>
  <si>
    <t>501.06.03.000</t>
  </si>
  <si>
    <t>Biaya Transportasi</t>
  </si>
  <si>
    <t>501.06.03.002</t>
  </si>
  <si>
    <t>Biaya Parkir</t>
  </si>
  <si>
    <t>501.06.03.003</t>
  </si>
  <si>
    <t>Biaya Tol</t>
  </si>
  <si>
    <t>501.06.03.004</t>
  </si>
  <si>
    <t>Biaya Transportasi Lainnya</t>
  </si>
  <si>
    <t>501.06.04.000</t>
  </si>
  <si>
    <t>Biaya Kantor</t>
  </si>
  <si>
    <t>501.06.04.001</t>
  </si>
  <si>
    <t>Biaya Listrik dan Air</t>
  </si>
  <si>
    <t>501.06.04.002</t>
  </si>
  <si>
    <t>Biaya Listrik</t>
  </si>
  <si>
    <t>501.06.04.004</t>
  </si>
  <si>
    <t>Biaya Cetakan</t>
  </si>
  <si>
    <t>501.06.04.011</t>
  </si>
  <si>
    <t>Biaya ATK</t>
  </si>
  <si>
    <t>501.06.04.013</t>
  </si>
  <si>
    <t>Surat Kabar, Majalah, dll</t>
  </si>
  <si>
    <t>501.06.04.014</t>
  </si>
  <si>
    <t>Biaya Pos dan Giro</t>
  </si>
  <si>
    <t>501.06.04.015</t>
  </si>
  <si>
    <t>Biaya Perlengkapan Kantor</t>
  </si>
  <si>
    <t>501.06.04.016</t>
  </si>
  <si>
    <t>Biaya Rumah Tangga Kantor</t>
  </si>
  <si>
    <t>501.06.04.018</t>
  </si>
  <si>
    <t>Biaya Pengiriman</t>
  </si>
  <si>
    <t>501.06.04.019</t>
  </si>
  <si>
    <t>Biaya Materai</t>
  </si>
  <si>
    <t>501.06.05.000</t>
  </si>
  <si>
    <t>Biaya Keanggotaan</t>
  </si>
  <si>
    <t>501.06.05.004</t>
  </si>
  <si>
    <t>Biaya Keanggotaan WMI</t>
  </si>
  <si>
    <t>501.07.00.000</t>
  </si>
  <si>
    <t>Biaya Penyusutan</t>
  </si>
  <si>
    <t>501.07.01.000</t>
  </si>
  <si>
    <t>Biaya Penyusutan Furniture &amp; Fixture</t>
  </si>
  <si>
    <t>501.07.02.000</t>
  </si>
  <si>
    <t>Biaya Penyusutan Peralatan Kantor</t>
  </si>
  <si>
    <t>501.07.04.000</t>
  </si>
  <si>
    <t>Biaya Penyusutan Kendaraan</t>
  </si>
  <si>
    <t>501.07.07.000</t>
  </si>
  <si>
    <t>Biaya Amortisasi Software</t>
  </si>
  <si>
    <t>501.08.00.000</t>
  </si>
  <si>
    <t>Biaya Sewa</t>
  </si>
  <si>
    <t>501.08.01.000</t>
  </si>
  <si>
    <t>Biaya Sewa Kantor</t>
  </si>
  <si>
    <t>501.12.00.000</t>
  </si>
  <si>
    <t>Biaya Entertain dan Sumbangan</t>
  </si>
  <si>
    <t>501.12.01.000</t>
  </si>
  <si>
    <t>Biaya Entertain</t>
  </si>
  <si>
    <t>501.14.00.000</t>
  </si>
  <si>
    <t>Beban Pemeliharaan Sistem</t>
  </si>
  <si>
    <t>501.14.01.000</t>
  </si>
  <si>
    <t>501.14.02.000</t>
  </si>
  <si>
    <t>501.16.00.000</t>
  </si>
  <si>
    <t>Biaya Operasional Lain-Lain</t>
  </si>
  <si>
    <t>501.16.01.000</t>
  </si>
  <si>
    <t>501.16.01.001</t>
  </si>
  <si>
    <t>Medical Reimbursement</t>
  </si>
  <si>
    <t>501.16.04.000</t>
  </si>
  <si>
    <t>Beban Pajak</t>
  </si>
  <si>
    <t>501.16.04.001</t>
  </si>
  <si>
    <t>Biaya PPh Ps 4 (2)</t>
  </si>
  <si>
    <t>501.16.04.004</t>
  </si>
  <si>
    <t>Biaya Administrasi Bank</t>
  </si>
  <si>
    <t>500.00.00.000</t>
  </si>
  <si>
    <t>Biaya Usaha</t>
  </si>
  <si>
    <t>Total</t>
  </si>
  <si>
    <t xml:space="preserve">PENDAPATAN USAHA </t>
  </si>
  <si>
    <t>Pendapatan Kegiatan Perantara Perdagangan Efek</t>
  </si>
  <si>
    <t>- Komisi Perantara Pedagang Efek</t>
  </si>
  <si>
    <t>- Keuntungan (Kerugian) terealisasi dari perdagangan Efek</t>
  </si>
  <si>
    <t>- Keuntungan (Kerugian) belum terealisasi dari perdagangan Efek</t>
  </si>
  <si>
    <t>- Komisi Agen Penjualan</t>
  </si>
  <si>
    <t>- Bunga Pembiayaan Penyelesaian Transaksi (Transaksi Marjin)</t>
  </si>
  <si>
    <t>- Komisi Pinjam Meminjam Efek</t>
  </si>
  <si>
    <t>Pendapatan Kegiatan Penjaminan Emisi Efek</t>
  </si>
  <si>
    <t>- Komisi Penjaminan</t>
  </si>
  <si>
    <t>- Pendapatan Jasa Penasehat Keuangan</t>
  </si>
  <si>
    <t>- Manajemen Fee</t>
  </si>
  <si>
    <t>- Selling Agent Fee</t>
  </si>
  <si>
    <t>- Arranger Fee</t>
  </si>
  <si>
    <t xml:space="preserve">Pendapatan Kegiatan Manajer Investasi </t>
  </si>
  <si>
    <t>- Management Fee</t>
  </si>
  <si>
    <t>- Subscription Fee</t>
  </si>
  <si>
    <t>- Redemption Fee</t>
  </si>
  <si>
    <t>Pendapatan Dividen dan Bunga - bersih</t>
  </si>
  <si>
    <t xml:space="preserve">Jumlah Pendapatan Usaha </t>
  </si>
  <si>
    <t>BEBAN USAHA</t>
  </si>
  <si>
    <t xml:space="preserve">Beban Kepegawaian </t>
  </si>
  <si>
    <t>Komisi agen penjual</t>
  </si>
  <si>
    <t>Beban pengaturan, pengawasan, pemeriksaan, dan penelitian oleh OJK</t>
  </si>
  <si>
    <t xml:space="preserve">Telekomunikasi </t>
  </si>
  <si>
    <t xml:space="preserve">Iklan dan Promosi </t>
  </si>
  <si>
    <t xml:space="preserve">Administrasi dan Umum </t>
  </si>
  <si>
    <t>Penyusutan</t>
  </si>
  <si>
    <t>Sewa Kantor</t>
  </si>
  <si>
    <t xml:space="preserve">Jasa Profesional </t>
  </si>
  <si>
    <t xml:space="preserve">Perjalanan Dinas </t>
  </si>
  <si>
    <t xml:space="preserve">Pelatihan dan Seminar </t>
  </si>
  <si>
    <t xml:space="preserve">Jamuan dan Sumbangan </t>
  </si>
  <si>
    <t xml:space="preserve">Kustodian </t>
  </si>
  <si>
    <t xml:space="preserve">Beban Pemeliharaan Sistem </t>
  </si>
  <si>
    <t xml:space="preserve">Lain-lain </t>
  </si>
  <si>
    <t xml:space="preserve">Jumlah Beban Usaha </t>
  </si>
  <si>
    <t xml:space="preserve">LABA (RUGI) USAHA </t>
  </si>
  <si>
    <t xml:space="preserve">PENGHASILAN (BEBAN) LAIN-LAIN </t>
  </si>
  <si>
    <t>Keuntungan (Kerugian) Portofolio Efek terealiasi</t>
  </si>
  <si>
    <t>Keuntungan (Kerugian) Portofolio Efek yang belum terealiasi</t>
  </si>
  <si>
    <t xml:space="preserve">Keuntungan Penjualan Aset Tetap </t>
  </si>
  <si>
    <t xml:space="preserve">Pendapatan/(Beban) Bunga dan Keuangan </t>
  </si>
  <si>
    <t xml:space="preserve">Kerugian Selisih Kurs - bersih </t>
  </si>
  <si>
    <t xml:space="preserve">Lain-Lain - bersih </t>
  </si>
  <si>
    <t xml:space="preserve">LABA SEBELUM PAJAK </t>
  </si>
  <si>
    <t xml:space="preserve">BEBAN PAJAK </t>
  </si>
  <si>
    <t xml:space="preserve">LABA (RUGI) PERIODE BERJALAN </t>
  </si>
  <si>
    <t>ASET</t>
  </si>
  <si>
    <t>Kas dan Setara Kas</t>
  </si>
  <si>
    <t xml:space="preserve">Deposito Berjangka </t>
  </si>
  <si>
    <t xml:space="preserve">Piutang Reverse Repo - Bersih </t>
  </si>
  <si>
    <t xml:space="preserve">Portofolio Efek </t>
  </si>
  <si>
    <t xml:space="preserve">Portofolio Efek yang Dijaminkan </t>
  </si>
  <si>
    <t xml:space="preserve">Piutang Lembaga Kliring dan Penjaminan </t>
  </si>
  <si>
    <t xml:space="preserve">Piutang Nasabah </t>
  </si>
  <si>
    <t>- Pihak Berelasi</t>
  </si>
  <si>
    <t>- Pihak Ketiga - setelah dikurangi penyisihan piutang ragu-ragu</t>
  </si>
  <si>
    <t>Piutang Perusahaan Efek lain</t>
  </si>
  <si>
    <t xml:space="preserve">Piutang Kegiatan Penjaminan Emisi Efek </t>
  </si>
  <si>
    <t xml:space="preserve">Piutang Kegiatan Manajer Investasi </t>
  </si>
  <si>
    <t xml:space="preserve">Piutang Lain-Lain </t>
  </si>
  <si>
    <t>Biaya Dibayar Dimuka</t>
  </si>
  <si>
    <t xml:space="preserve">Pajak Dibayar Dimuka </t>
  </si>
  <si>
    <t xml:space="preserve">Penyertaan pada Bursa Efek </t>
  </si>
  <si>
    <t xml:space="preserve">Aset Tetap </t>
  </si>
  <si>
    <t xml:space="preserve">          Akumulasi Penyusutan</t>
  </si>
  <si>
    <t>Aset Pajak Tangguhan</t>
  </si>
  <si>
    <t>Aset pengampunan pajak</t>
  </si>
  <si>
    <t>Aset Lain-Lain</t>
  </si>
  <si>
    <t>JUMLAH ASET</t>
  </si>
  <si>
    <t>LIABILITAS</t>
  </si>
  <si>
    <t xml:space="preserve">Surat Utang Jangka Pendek </t>
  </si>
  <si>
    <t xml:space="preserve">Utang Repo </t>
  </si>
  <si>
    <t>Utang pada Lembaga Kliring dan Penjaminan</t>
  </si>
  <si>
    <t xml:space="preserve">Utang Nasabah </t>
  </si>
  <si>
    <t xml:space="preserve">- Pihak Berelasi </t>
  </si>
  <si>
    <t>- Pihak Ketiga</t>
  </si>
  <si>
    <t xml:space="preserve">Utang PE Lain </t>
  </si>
  <si>
    <t xml:space="preserve">Utang Kegiatan Penjaminan Emisi Efek </t>
  </si>
  <si>
    <t xml:space="preserve">Utang Kegiatan Manajer Investasi </t>
  </si>
  <si>
    <t xml:space="preserve">Utang Efek Posisi Short </t>
  </si>
  <si>
    <t>Utang Sewa Pembiayaan</t>
  </si>
  <si>
    <t xml:space="preserve">Utang Pajak </t>
  </si>
  <si>
    <t xml:space="preserve">Biaya Masih Harus Dibayar </t>
  </si>
  <si>
    <t xml:space="preserve">Utang Jangka Panjang </t>
  </si>
  <si>
    <t xml:space="preserve">Utang Obligasi </t>
  </si>
  <si>
    <t xml:space="preserve">Liabilitas Imbalan Kerja </t>
  </si>
  <si>
    <t>Utang Subordinasi</t>
  </si>
  <si>
    <t xml:space="preserve">Obligasi konversi </t>
  </si>
  <si>
    <t xml:space="preserve">Utang lain-lain </t>
  </si>
  <si>
    <t>JUMLAH LIABILITAS</t>
  </si>
  <si>
    <t>EKUITAS</t>
  </si>
  <si>
    <t>Modal Disetor</t>
  </si>
  <si>
    <t xml:space="preserve">Tambahan Modal Disetor </t>
  </si>
  <si>
    <t>Selisih Aset dan Liabilitas Pengampunan Pajak</t>
  </si>
  <si>
    <t xml:space="preserve">Modal Saham Diperoleh Kembali </t>
  </si>
  <si>
    <t>Opsi Saham</t>
  </si>
  <si>
    <t>Saldo Laba</t>
  </si>
  <si>
    <t>- Laba Ditahan</t>
  </si>
  <si>
    <t>- Laba Tahun Berjalan</t>
  </si>
  <si>
    <t>Komponen Ekuitas Lainnya</t>
  </si>
  <si>
    <t xml:space="preserve">Jumlah Ekuitas yang Diatribusikan kepada Pemilik Entitas Induk </t>
  </si>
  <si>
    <t xml:space="preserve">Kepentingan Nonpengendali </t>
  </si>
  <si>
    <t>JUMLAH EKUITAS</t>
  </si>
  <si>
    <t xml:space="preserve">JUMLAH LIABILITAS DAN EKUITAS </t>
  </si>
  <si>
    <t>LAPORAN POSISI KEUANGAN</t>
  </si>
  <si>
    <t>Pendapatan Kegiatan Manajer Investasi</t>
  </si>
  <si>
    <t>401.01.00.000</t>
  </si>
  <si>
    <t>401.01.01.000</t>
  </si>
  <si>
    <t>Pendapatan Manajemen Fee</t>
  </si>
  <si>
    <t>501.01.03.000</t>
  </si>
  <si>
    <t>Tunjangan Hari Raya</t>
  </si>
  <si>
    <t>501.04.05.000</t>
  </si>
  <si>
    <t>Bloomberg</t>
  </si>
  <si>
    <t>501.06.02.001</t>
  </si>
  <si>
    <t>Biaya Perbaikan dan Pemeliharaan Kantor</t>
  </si>
  <si>
    <t>501.06.02.003</t>
  </si>
  <si>
    <t>Biaya Perbaikan dan Pemeliharaan Peralatan Kantor</t>
  </si>
  <si>
    <t>501.06.02.004</t>
  </si>
  <si>
    <t>Biaya Pemeliharaan Software</t>
  </si>
  <si>
    <t>501.06.03.001</t>
  </si>
  <si>
    <t>Biaya Bensin</t>
  </si>
  <si>
    <t>501.06.04.005</t>
  </si>
  <si>
    <t>Biaya Cetak Kop Surat dan Amplop</t>
  </si>
  <si>
    <t>501.06.04.006</t>
  </si>
  <si>
    <t>Biaya Cetak Kartu Nama</t>
  </si>
  <si>
    <t>501.06.04.007</t>
  </si>
  <si>
    <t>Biaya Cetak Prospektus</t>
  </si>
  <si>
    <t>501.06.04.008</t>
  </si>
  <si>
    <t>Biaya Cetak Brosur dan Banner</t>
  </si>
  <si>
    <t>501.06.04.009</t>
  </si>
  <si>
    <t>Biaya Cetakan Lainnya</t>
  </si>
  <si>
    <t>501.06.04.012</t>
  </si>
  <si>
    <t>Biaya Fotocopy</t>
  </si>
  <si>
    <t>501.06.05.002</t>
  </si>
  <si>
    <t>Biaya Keanggotaan AMII</t>
  </si>
  <si>
    <t>501.06.05.003</t>
  </si>
  <si>
    <t>Biaya Keanggotaan OJK</t>
  </si>
  <si>
    <t>501.09.00.000</t>
  </si>
  <si>
    <t>Biaya Jasa Profesional</t>
  </si>
  <si>
    <t>501.09.02.000</t>
  </si>
  <si>
    <t>Biaya Jasa Hukum</t>
  </si>
  <si>
    <t>501.09.03.000</t>
  </si>
  <si>
    <t>Biaya Jasa Konsultan</t>
  </si>
  <si>
    <t>501.09.05.000</t>
  </si>
  <si>
    <t>Biaya Jasa Notaris</t>
  </si>
  <si>
    <t>501.09.06.000</t>
  </si>
  <si>
    <t>Biaya Jasa Perijinan</t>
  </si>
  <si>
    <t>501.10.00.000</t>
  </si>
  <si>
    <t>Biaya Perjalanan Dinas</t>
  </si>
  <si>
    <t>501.10.01.000</t>
  </si>
  <si>
    <t>Biaya Perjalanan Dinas Domestic</t>
  </si>
  <si>
    <t>501.10.01.001</t>
  </si>
  <si>
    <t>Transportation - DOMESTIC</t>
  </si>
  <si>
    <t>501.10.01.002</t>
  </si>
  <si>
    <t>Accomodation - DOMESTIC</t>
  </si>
  <si>
    <t>501.10.02.000</t>
  </si>
  <si>
    <t>Biaya Perjalanan Dinas Overseas</t>
  </si>
  <si>
    <t>501.10.02.001</t>
  </si>
  <si>
    <t>Transportation - OVERSEAS</t>
  </si>
  <si>
    <t>501.10.02.002</t>
  </si>
  <si>
    <t>Accomodation - OVERSEAS</t>
  </si>
  <si>
    <t>501.12.02.000</t>
  </si>
  <si>
    <t>Sumbangan</t>
  </si>
  <si>
    <t>Biaya Hardware</t>
  </si>
  <si>
    <t>Biaya Software</t>
  </si>
  <si>
    <t>501.16.04.002</t>
  </si>
  <si>
    <t>Biaya PPh 21</t>
  </si>
  <si>
    <t>501.16.04.003</t>
  </si>
  <si>
    <t>Biaya PPh Ps 23</t>
  </si>
  <si>
    <t>700.00.00.000</t>
  </si>
  <si>
    <t>Pendapatan (Beban) Lain-Lain</t>
  </si>
  <si>
    <t>702.00.00.000</t>
  </si>
  <si>
    <t>Laba/Rugi Reksadana</t>
  </si>
  <si>
    <t>702.02.00.000</t>
  </si>
  <si>
    <t>Laba/Rugi Reksadana Belum Direalisasi</t>
  </si>
  <si>
    <t>707.00.00.000</t>
  </si>
  <si>
    <t>Foreign Exchange Loss / Profit</t>
  </si>
  <si>
    <t>708.00.00.000</t>
  </si>
  <si>
    <t>Pendapatan Lain-Lain</t>
  </si>
  <si>
    <t>Profit (Loss)</t>
  </si>
  <si>
    <t>501.16.04.005</t>
  </si>
  <si>
    <t>PER 31 JUNI 2019</t>
  </si>
  <si>
    <t>101.01.00.000</t>
  </si>
  <si>
    <t>101.01.01.000</t>
  </si>
  <si>
    <t>101.01.01.001</t>
  </si>
  <si>
    <t>Kas Kecil</t>
  </si>
  <si>
    <t>101.01.02.000</t>
  </si>
  <si>
    <t>101.01.02.001</t>
  </si>
  <si>
    <t>Bank BCA</t>
  </si>
  <si>
    <t>101.03.00.000</t>
  </si>
  <si>
    <t>101.03.01.000</t>
  </si>
  <si>
    <t>Deposito Berjangka 1-3 Bulan (Rp.)</t>
  </si>
  <si>
    <t>102.01.04.000</t>
  </si>
  <si>
    <t>Reksa Dana</t>
  </si>
  <si>
    <t>102.01.04.001</t>
  </si>
  <si>
    <t>102.01.04.002</t>
  </si>
  <si>
    <t>Cadangan Kenaikan (Penurunan) Reksadana</t>
  </si>
  <si>
    <t>Piutang Kegiatan Manajer Investasi</t>
  </si>
  <si>
    <t>104.01.00.000</t>
  </si>
  <si>
    <t>104.01.01.000</t>
  </si>
  <si>
    <t>Piutang Manajemen Fee</t>
  </si>
  <si>
    <t>Piutang Lain-Lain</t>
  </si>
  <si>
    <t>105.01.00.000</t>
  </si>
  <si>
    <t>105.01.07.000</t>
  </si>
  <si>
    <t>Piutang Lain-Lainnya</t>
  </si>
  <si>
    <t>Biaya-biaya Dibayar Dimuka</t>
  </si>
  <si>
    <t>106.01.00.000</t>
  </si>
  <si>
    <t>106.01.01.000</t>
  </si>
  <si>
    <t>Sewa Dibayar Dimuka</t>
  </si>
  <si>
    <t>106.01.02.000</t>
  </si>
  <si>
    <t>Asuransi dibayar dimuka</t>
  </si>
  <si>
    <t>106.01.04.000</t>
  </si>
  <si>
    <t>Biaya dibayar dimuka</t>
  </si>
  <si>
    <t>106.01.05.000</t>
  </si>
  <si>
    <t>Biaya Parkir Dibayar dimuka</t>
  </si>
  <si>
    <t>106.01.08.000</t>
  </si>
  <si>
    <t>Biaya dibayar dimuka lainnya</t>
  </si>
  <si>
    <t>Pajak Dibayar Dimuka</t>
  </si>
  <si>
    <t>107.01.00.000</t>
  </si>
  <si>
    <t>107.01.01.000</t>
  </si>
  <si>
    <t>PPN Masukan</t>
  </si>
  <si>
    <t>107.01.02.000</t>
  </si>
  <si>
    <t>PPh 23 dibayar dimuka</t>
  </si>
  <si>
    <t>109.00.00.000</t>
  </si>
  <si>
    <t>Aset Tetap</t>
  </si>
  <si>
    <t>109.01.00.000</t>
  </si>
  <si>
    <t>109.01.01.000</t>
  </si>
  <si>
    <t>109.01.02.000</t>
  </si>
  <si>
    <t>Peralatan Kantor</t>
  </si>
  <si>
    <t>109.01.03.000</t>
  </si>
  <si>
    <t>Kendaraan</t>
  </si>
  <si>
    <t>109.02.00.000</t>
  </si>
  <si>
    <t>Aktiva Tidak Berwujud</t>
  </si>
  <si>
    <t>109.02.01.000</t>
  </si>
  <si>
    <t>109.02.02.000</t>
  </si>
  <si>
    <t>Radsoft</t>
  </si>
  <si>
    <t>109.03.00.000</t>
  </si>
  <si>
    <t>Akumulasi Depresiasi</t>
  </si>
  <si>
    <t>109.03.01.000</t>
  </si>
  <si>
    <t>Akumulasi Depresiasi Furniture &amp; Fixtures</t>
  </si>
  <si>
    <t>109.03.02.000</t>
  </si>
  <si>
    <t>Akumulasi Depresiasi Peralatan Kantor</t>
  </si>
  <si>
    <t>109.03.03.000</t>
  </si>
  <si>
    <t>Akumulasi Depresiasi Kendaraan</t>
  </si>
  <si>
    <t>109.04.00.000</t>
  </si>
  <si>
    <t>Akumulasi Amortisasi</t>
  </si>
  <si>
    <t>109.04.01.000</t>
  </si>
  <si>
    <t>Akumulasi Amortisasi Software</t>
  </si>
  <si>
    <t>110.01.00.000</t>
  </si>
  <si>
    <t>Deposit</t>
  </si>
  <si>
    <t>110.01.01.000</t>
  </si>
  <si>
    <t>Deposit Sewa</t>
  </si>
  <si>
    <t>110.01.03.000</t>
  </si>
  <si>
    <t>Deposit Telepon</t>
  </si>
  <si>
    <t>110.01.04.000</t>
  </si>
  <si>
    <t>Deposit Lain-Lain</t>
  </si>
  <si>
    <t>111.00.00.000</t>
  </si>
  <si>
    <t>LIABILITIES &amp; EQUITY</t>
  </si>
  <si>
    <t>201.00.00.000</t>
  </si>
  <si>
    <t>Liabilities</t>
  </si>
  <si>
    <t>201.10.00.000</t>
  </si>
  <si>
    <t>Hutang Pajak</t>
  </si>
  <si>
    <t>201.10.01.000</t>
  </si>
  <si>
    <t>Hutang PPN Keluaran</t>
  </si>
  <si>
    <t>201.10.02.000</t>
  </si>
  <si>
    <t>Hutang PPh 21</t>
  </si>
  <si>
    <t>201.10.03.000</t>
  </si>
  <si>
    <t>Hutang PPh 23</t>
  </si>
  <si>
    <t>201.10.04.000</t>
  </si>
  <si>
    <t>Hutang PPh Pasal 4(2)</t>
  </si>
  <si>
    <t>201.10.06.000</t>
  </si>
  <si>
    <t>Hutang PPh Ps 26</t>
  </si>
  <si>
    <t>201.15.00.000</t>
  </si>
  <si>
    <t>Hutang Lain-Lain</t>
  </si>
  <si>
    <t>201.15.03.000</t>
  </si>
  <si>
    <t>Hutang Lainnya</t>
  </si>
  <si>
    <t>300.00.00.000</t>
  </si>
  <si>
    <t>Ekuitas</t>
  </si>
  <si>
    <t>301.00.00.000</t>
  </si>
  <si>
    <t>Modal Saham</t>
  </si>
  <si>
    <t>301.01.00.000</t>
  </si>
  <si>
    <t>302.00.00.000</t>
  </si>
  <si>
    <t>302.01.00.000</t>
  </si>
  <si>
    <t>Laba Ditahan</t>
  </si>
  <si>
    <t>302.02.00.000</t>
  </si>
  <si>
    <t>Laba Tahun Berjalan</t>
  </si>
  <si>
    <t>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</si>
</sst>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NumberFormat="1" applyFont="1" applyBorder="1" applyAlignment="1"/>
    <xf numFmtId="0" fontId="2" fillId="0" borderId="0" xfId="0" applyNumberFormat="1" applyFont="1" applyBorder="1"/>
    <xf numFmtId="0" fontId="3" fillId="0" borderId="0" xfId="0" applyNumberFormat="1" applyFont="1" applyBorder="1"/>
    <xf numFmtId="4" fontId="3" fillId="0" borderId="0" xfId="0" applyNumberFormat="1" applyFont="1" applyBorder="1"/>
    <xf numFmtId="4" fontId="2" fillId="0" borderId="0" xfId="0" applyNumberFormat="1" applyFont="1" applyBorder="1"/>
    <xf numFmtId="0" fontId="3" fillId="0" borderId="0" xfId="0" applyNumberFormat="1" applyFont="1"/>
    <xf numFmtId="0" fontId="2" fillId="0" borderId="0" xfId="0" applyNumberFormat="1" applyFont="1"/>
    <xf numFmtId="0" fontId="0" fillId="0" borderId="0" xfId="0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/>
    <xf numFmtId="4" fontId="2" fillId="0" borderId="0" xfId="0" applyNumberFormat="1" applyFont="1" applyFill="1" applyBorder="1"/>
    <xf numFmtId="0" fontId="0" fillId="0" borderId="0" xfId="0" applyFill="1"/>
    <xf numFmtId="0" fontId="1" fillId="0" borderId="0" xfId="0" applyNumberFormat="1" applyFont="1" applyBorder="1" applyAlignment="1"/>
    <xf numFmtId="0" fontId="0" fillId="0" borderId="0" xfId="0" applyAlignment="1"/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3" fontId="0" fillId="0" borderId="0" xfId="1" applyFont="1"/>
    <xf numFmtId="0" fontId="2" fillId="0" borderId="0" xfId="0" applyFont="1"/>
    <xf numFmtId="0" fontId="3" fillId="0" borderId="0" xfId="0" applyFont="1"/>
    <xf numFmtId="2" fontId="2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2" fontId="2" fillId="0" borderId="1" xfId="1" applyNumberFormat="1" applyFont="1" applyBorder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quotePrefix="1" applyFont="1"/>
    <xf numFmtId="0" fontId="3" fillId="0" borderId="0" xfId="0" quotePrefix="1" applyFont="1"/>
    <xf numFmtId="0" fontId="3" fillId="0" borderId="0" xfId="0" applyFont="1" applyAlignment="1">
      <alignment wrapText="1"/>
    </xf>
    <xf numFmtId="0" fontId="9" fillId="0" borderId="0" xfId="0" applyNumberFormat="1" applyFont="1"/>
    <xf numFmtId="0" fontId="10" fillId="0" borderId="0" xfId="0" applyNumberFormat="1" applyFont="1"/>
    <xf numFmtId="4" fontId="9" fillId="0" borderId="0" xfId="0" applyNumberFormat="1" applyFont="1"/>
    <xf numFmtId="0" fontId="0" fillId="0" borderId="0" xfId="0" applyNumberFormat="1" applyFont="1"/>
    <xf numFmtId="0" fontId="0" fillId="0" borderId="0" xfId="0" applyFill="1" applyAlignment="1">
      <alignment horizontal="left"/>
    </xf>
    <xf numFmtId="4" fontId="9" fillId="0" borderId="0" xfId="0" applyNumberFormat="1" applyFont="1" applyFill="1"/>
    <xf numFmtId="4" fontId="0" fillId="0" borderId="0" xfId="0" applyNumberFormat="1"/>
    <xf numFmtId="4" fontId="0" fillId="0" borderId="0" xfId="0" applyNumberFormat="1" applyFont="1" applyFill="1"/>
    <xf numFmtId="0" fontId="11" fillId="0" borderId="0" xfId="0" applyNumberFormat="1" applyFont="1"/>
    <xf numFmtId="43" fontId="0" fillId="0" borderId="0" xfId="1" applyFont="1" applyFill="1"/>
    <xf numFmtId="43" fontId="2" fillId="0" borderId="0" xfId="1" applyFont="1" applyFill="1" applyAlignment="1">
      <alignment horizontal="center"/>
    </xf>
    <xf numFmtId="2" fontId="0" fillId="0" borderId="0" xfId="1" applyNumberFormat="1" applyFont="1" applyFill="1"/>
    <xf numFmtId="2" fontId="2" fillId="0" borderId="0" xfId="1" applyNumberFormat="1" applyFont="1" applyFill="1"/>
    <xf numFmtId="2" fontId="4" fillId="0" borderId="0" xfId="1" applyNumberFormat="1" applyFill="1"/>
    <xf numFmtId="2" fontId="0" fillId="0" borderId="0" xfId="1" applyNumberFormat="1" applyFont="1" applyFill="1" applyBorder="1"/>
    <xf numFmtId="0" fontId="2" fillId="0" borderId="0" xfId="0" applyNumberFormat="1" applyFont="1" applyFill="1" applyBorder="1" applyAlignment="1"/>
    <xf numFmtId="0" fontId="0" fillId="0" borderId="0" xfId="0" applyFill="1" applyBorder="1"/>
    <xf numFmtId="0" fontId="1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Fill="1"/>
    <xf numFmtId="2" fontId="0" fillId="0" borderId="0" xfId="0" applyNumberFormat="1" applyFill="1"/>
    <xf numFmtId="0" fontId="3" fillId="0" borderId="0" xfId="0" applyFont="1" applyFill="1"/>
    <xf numFmtId="2" fontId="0" fillId="0" borderId="1" xfId="1" applyNumberFormat="1" applyFont="1" applyFill="1" applyBorder="1"/>
    <xf numFmtId="0" fontId="0" fillId="0" borderId="0" xfId="0" applyNumberFormat="1" applyFont="1" applyFill="1" applyBorder="1"/>
    <xf numFmtId="43" fontId="0" fillId="0" borderId="0" xfId="0" applyNumberFormat="1" applyFont="1" applyFill="1" applyBorder="1"/>
    <xf numFmtId="0" fontId="9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9" fillId="0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7" zoomScaleNormal="100" workbookViewId="0">
      <selection activeCell="A16" sqref="A16:C16"/>
    </sheetView>
  </sheetViews>
  <sheetFormatPr defaultRowHeight="14.5"/>
  <cols>
    <col min="1" max="1" width="12.7265625" style="6" bestFit="1" customWidth="1"/>
    <col min="2" max="2" width="37.81640625" style="6" customWidth="1"/>
    <col min="3" max="3" width="22.54296875" style="6" customWidth="1"/>
    <col min="4" max="4" width="4.7265625" style="6" customWidth="1"/>
    <col min="5" max="5" width="12.453125" bestFit="1" customWidth="1"/>
    <col min="6" max="6" width="20.26953125" bestFit="1" customWidth="1"/>
    <col min="7" max="7" width="17.26953125" bestFit="1" customWidth="1"/>
  </cols>
  <sheetData>
    <row r="1" spans="1:7" ht="18" customHeight="1">
      <c r="A1" s="62" t="s">
        <v>5</v>
      </c>
      <c r="B1" s="62"/>
      <c r="C1" s="62"/>
      <c r="D1" s="62"/>
      <c r="E1" s="62"/>
      <c r="F1" s="62"/>
      <c r="G1" s="62"/>
    </row>
    <row r="2" spans="1:7" ht="24.75" customHeight="1">
      <c r="A2" s="62" t="s">
        <v>6</v>
      </c>
      <c r="B2" s="62"/>
      <c r="C2" s="62"/>
      <c r="D2" s="62"/>
      <c r="E2" s="62"/>
      <c r="F2" s="62"/>
      <c r="G2" s="62"/>
    </row>
    <row r="3" spans="1:7" ht="27" customHeight="1">
      <c r="A3" s="62"/>
      <c r="B3" s="62"/>
      <c r="C3" s="62"/>
      <c r="D3" s="62"/>
      <c r="E3" s="62"/>
      <c r="F3" s="62"/>
      <c r="G3" s="62"/>
    </row>
    <row r="4" spans="1:7">
      <c r="A4" s="9"/>
      <c r="B4" s="9"/>
      <c r="C4" s="9"/>
      <c r="D4" s="9"/>
    </row>
    <row r="5" spans="1:7">
      <c r="A5" s="1"/>
      <c r="B5" s="1"/>
      <c r="C5" s="49"/>
      <c r="D5" s="1"/>
      <c r="G5" s="12"/>
    </row>
    <row r="6" spans="1:7">
      <c r="A6" s="34" t="s">
        <v>315</v>
      </c>
      <c r="B6" s="35" t="s">
        <v>180</v>
      </c>
      <c r="C6" s="39">
        <f>C7+C9</f>
        <v>0</v>
      </c>
      <c r="D6" s="4"/>
      <c r="E6" s="34" t="s">
        <v>391</v>
      </c>
      <c r="F6" s="35" t="s">
        <v>392</v>
      </c>
      <c r="G6" s="39">
        <f>G7+G13</f>
        <v>0</v>
      </c>
    </row>
    <row r="7" spans="1:7">
      <c r="A7" s="34" t="s">
        <v>316</v>
      </c>
      <c r="B7" s="35" t="s">
        <v>0</v>
      </c>
      <c r="C7" s="39">
        <f>C8</f>
        <v>0</v>
      </c>
      <c r="D7" s="4"/>
      <c r="E7" s="34" t="s">
        <v>393</v>
      </c>
      <c r="F7" s="35" t="s">
        <v>394</v>
      </c>
      <c r="G7" s="39">
        <f>G8+G9+G10+G11+G12</f>
        <v>0</v>
      </c>
    </row>
    <row r="8" spans="1:7">
      <c r="A8" s="37" t="s">
        <v>317</v>
      </c>
      <c r="B8" s="37" t="s">
        <v>318</v>
      </c>
      <c r="C8" s="41">
        <v>0</v>
      </c>
      <c r="D8" s="4"/>
      <c r="E8" s="37" t="s">
        <v>395</v>
      </c>
      <c r="F8" s="37" t="s">
        <v>396</v>
      </c>
      <c r="G8" s="41">
        <v>0</v>
      </c>
    </row>
    <row r="9" spans="1:7">
      <c r="A9" s="34" t="s">
        <v>319</v>
      </c>
      <c r="B9" s="35" t="s">
        <v>1</v>
      </c>
      <c r="C9" s="39">
        <f>C10</f>
        <v>0</v>
      </c>
      <c r="D9" s="4"/>
      <c r="E9" s="37" t="s">
        <v>397</v>
      </c>
      <c r="F9" s="37" t="s">
        <v>398</v>
      </c>
      <c r="G9" s="41">
        <v>0</v>
      </c>
    </row>
    <row r="10" spans="1:7">
      <c r="A10" s="37" t="s">
        <v>320</v>
      </c>
      <c r="B10" s="37" t="s">
        <v>321</v>
      </c>
      <c r="C10" s="41">
        <v>0</v>
      </c>
      <c r="D10" s="5"/>
      <c r="E10" s="37" t="s">
        <v>399</v>
      </c>
      <c r="F10" s="37" t="s">
        <v>400</v>
      </c>
      <c r="G10" s="41">
        <v>0</v>
      </c>
    </row>
    <row r="11" spans="1:7">
      <c r="A11" s="34" t="s">
        <v>322</v>
      </c>
      <c r="B11" s="35" t="s">
        <v>2</v>
      </c>
      <c r="C11" s="39">
        <f>C12</f>
        <v>0</v>
      </c>
      <c r="D11" s="5"/>
      <c r="E11" s="37" t="s">
        <v>401</v>
      </c>
      <c r="F11" s="37" t="s">
        <v>402</v>
      </c>
      <c r="G11" s="41">
        <v>0</v>
      </c>
    </row>
    <row r="12" spans="1:7">
      <c r="A12" s="37" t="s">
        <v>323</v>
      </c>
      <c r="B12" s="37" t="s">
        <v>324</v>
      </c>
      <c r="C12" s="41">
        <v>0</v>
      </c>
      <c r="D12" s="3"/>
      <c r="E12" s="37" t="s">
        <v>403</v>
      </c>
      <c r="F12" s="37" t="s">
        <v>404</v>
      </c>
      <c r="G12" s="41">
        <v>0</v>
      </c>
    </row>
    <row r="13" spans="1:7">
      <c r="A13" s="34" t="s">
        <v>325</v>
      </c>
      <c r="B13" s="35" t="s">
        <v>326</v>
      </c>
      <c r="C13" s="39">
        <f>C14+C15</f>
        <v>0</v>
      </c>
      <c r="D13" s="4"/>
      <c r="E13" s="34" t="s">
        <v>405</v>
      </c>
      <c r="F13" s="35" t="s">
        <v>406</v>
      </c>
      <c r="G13" s="39">
        <f>G14</f>
        <v>0</v>
      </c>
    </row>
    <row r="14" spans="1:7">
      <c r="A14" s="37" t="s">
        <v>327</v>
      </c>
      <c r="B14" s="37" t="s">
        <v>326</v>
      </c>
      <c r="C14" s="41">
        <v>0</v>
      </c>
      <c r="D14" s="5"/>
      <c r="E14" s="37" t="s">
        <v>407</v>
      </c>
      <c r="F14" s="37" t="s">
        <v>408</v>
      </c>
      <c r="G14" s="41">
        <v>0</v>
      </c>
    </row>
    <row r="15" spans="1:7">
      <c r="A15" s="37" t="s">
        <v>328</v>
      </c>
      <c r="B15" s="37" t="s">
        <v>329</v>
      </c>
      <c r="C15" s="41">
        <v>0</v>
      </c>
      <c r="D15" s="4"/>
      <c r="E15" s="34" t="s">
        <v>409</v>
      </c>
      <c r="F15" s="35" t="s">
        <v>410</v>
      </c>
      <c r="G15" s="39">
        <f>G16+G18</f>
        <v>0</v>
      </c>
    </row>
    <row r="16" spans="1:7">
      <c r="A16" s="34" t="s">
        <v>331</v>
      </c>
      <c r="B16" s="35" t="s">
        <v>330</v>
      </c>
      <c r="C16" s="39">
        <f>C17</f>
        <v>0</v>
      </c>
      <c r="D16" s="5"/>
      <c r="E16" s="34" t="s">
        <v>411</v>
      </c>
      <c r="F16" s="35" t="s">
        <v>412</v>
      </c>
      <c r="G16" s="39">
        <f>G17</f>
        <v>0</v>
      </c>
    </row>
    <row r="17" spans="1:7">
      <c r="A17" s="37" t="s">
        <v>332</v>
      </c>
      <c r="B17" s="37" t="s">
        <v>333</v>
      </c>
      <c r="C17" s="41">
        <v>0</v>
      </c>
      <c r="D17" s="3"/>
      <c r="E17" s="37" t="s">
        <v>413</v>
      </c>
      <c r="F17" s="37" t="s">
        <v>224</v>
      </c>
      <c r="G17" s="41">
        <v>0</v>
      </c>
    </row>
    <row r="18" spans="1:7">
      <c r="A18" s="34" t="s">
        <v>335</v>
      </c>
      <c r="B18" s="35" t="s">
        <v>334</v>
      </c>
      <c r="C18" s="39">
        <f>C19</f>
        <v>0</v>
      </c>
      <c r="E18" s="34" t="s">
        <v>414</v>
      </c>
      <c r="F18" s="35" t="s">
        <v>229</v>
      </c>
      <c r="G18" s="39">
        <f>G19+G20</f>
        <v>0</v>
      </c>
    </row>
    <row r="19" spans="1:7">
      <c r="A19" s="37" t="s">
        <v>336</v>
      </c>
      <c r="B19" s="37" t="s">
        <v>337</v>
      </c>
      <c r="C19" s="41">
        <v>0</v>
      </c>
      <c r="D19" s="3"/>
      <c r="E19" s="37" t="s">
        <v>415</v>
      </c>
      <c r="F19" s="37" t="s">
        <v>416</v>
      </c>
      <c r="G19" s="41"/>
    </row>
    <row r="20" spans="1:7">
      <c r="A20" s="34" t="s">
        <v>339</v>
      </c>
      <c r="B20" s="35" t="s">
        <v>338</v>
      </c>
      <c r="C20" s="39">
        <f>C21+C22+C23+C24+C25</f>
        <v>0</v>
      </c>
      <c r="D20" s="2"/>
      <c r="E20" s="37" t="s">
        <v>417</v>
      </c>
      <c r="F20" s="37" t="s">
        <v>418</v>
      </c>
      <c r="G20" s="41">
        <f>'19_IS'!F110*-1</f>
        <v>0</v>
      </c>
    </row>
    <row r="21" spans="1:7">
      <c r="A21" s="37" t="s">
        <v>340</v>
      </c>
      <c r="B21" s="37" t="s">
        <v>341</v>
      </c>
      <c r="C21" s="41">
        <v>0</v>
      </c>
      <c r="D21" s="3"/>
    </row>
    <row r="22" spans="1:7">
      <c r="A22" s="37" t="s">
        <v>342</v>
      </c>
      <c r="B22" s="37" t="s">
        <v>343</v>
      </c>
      <c r="C22" s="41">
        <v>0</v>
      </c>
      <c r="D22" s="2"/>
      <c r="E22" s="34"/>
      <c r="F22" s="42" t="s">
        <v>390</v>
      </c>
      <c r="G22" s="36">
        <f>G6+G15</f>
        <v>0</v>
      </c>
    </row>
    <row r="23" spans="1:7">
      <c r="A23" s="37" t="s">
        <v>344</v>
      </c>
      <c r="B23" s="37" t="s">
        <v>345</v>
      </c>
      <c r="C23" s="41">
        <v>0</v>
      </c>
      <c r="D23" s="3"/>
    </row>
    <row r="24" spans="1:7">
      <c r="A24" s="37" t="s">
        <v>346</v>
      </c>
      <c r="B24" s="37" t="s">
        <v>347</v>
      </c>
      <c r="C24" s="41">
        <v>0</v>
      </c>
      <c r="D24" s="2"/>
    </row>
    <row r="25" spans="1:7">
      <c r="A25" s="37" t="s">
        <v>348</v>
      </c>
      <c r="B25" s="37" t="s">
        <v>349</v>
      </c>
      <c r="C25" s="41">
        <v>0</v>
      </c>
      <c r="D25" s="3"/>
    </row>
    <row r="26" spans="1:7">
      <c r="A26" s="34" t="s">
        <v>351</v>
      </c>
      <c r="B26" s="35" t="s">
        <v>350</v>
      </c>
      <c r="C26" s="39">
        <f>C27+C28</f>
        <v>0</v>
      </c>
    </row>
    <row r="27" spans="1:7">
      <c r="A27" s="37" t="s">
        <v>352</v>
      </c>
      <c r="B27" s="37" t="s">
        <v>353</v>
      </c>
      <c r="C27" s="41">
        <v>0</v>
      </c>
      <c r="D27" s="7"/>
    </row>
    <row r="28" spans="1:7">
      <c r="A28" s="37" t="s">
        <v>354</v>
      </c>
      <c r="B28" s="37" t="s">
        <v>355</v>
      </c>
      <c r="C28" s="41">
        <v>0</v>
      </c>
    </row>
    <row r="29" spans="1:7">
      <c r="A29" s="34" t="s">
        <v>356</v>
      </c>
      <c r="B29" s="35" t="s">
        <v>357</v>
      </c>
      <c r="C29" s="39">
        <f>C30+C34+C37+C41</f>
        <v>0</v>
      </c>
    </row>
    <row r="30" spans="1:7">
      <c r="A30" s="34" t="s">
        <v>358</v>
      </c>
      <c r="B30" s="35" t="s">
        <v>357</v>
      </c>
      <c r="C30" s="39">
        <f>C31+C32+C33</f>
        <v>0</v>
      </c>
    </row>
    <row r="31" spans="1:7">
      <c r="A31" s="37" t="s">
        <v>359</v>
      </c>
      <c r="B31" s="37" t="s">
        <v>3</v>
      </c>
      <c r="C31" s="41">
        <v>0</v>
      </c>
    </row>
    <row r="32" spans="1:7">
      <c r="A32" s="37" t="s">
        <v>360</v>
      </c>
      <c r="B32" s="37" t="s">
        <v>361</v>
      </c>
      <c r="C32" s="41">
        <v>0</v>
      </c>
    </row>
    <row r="33" spans="1:6">
      <c r="A33" s="37" t="s">
        <v>362</v>
      </c>
      <c r="B33" s="37" t="s">
        <v>363</v>
      </c>
      <c r="C33" s="41">
        <v>0</v>
      </c>
    </row>
    <row r="34" spans="1:6">
      <c r="A34" s="34" t="s">
        <v>364</v>
      </c>
      <c r="B34" s="35" t="s">
        <v>365</v>
      </c>
      <c r="C34" s="39">
        <f>C35+C36</f>
        <v>0</v>
      </c>
    </row>
    <row r="35" spans="1:6">
      <c r="A35" s="37" t="s">
        <v>366</v>
      </c>
      <c r="B35" s="37" t="s">
        <v>4</v>
      </c>
      <c r="C35" s="41">
        <v>0</v>
      </c>
    </row>
    <row r="36" spans="1:6">
      <c r="A36" s="37" t="s">
        <v>367</v>
      </c>
      <c r="B36" s="37" t="s">
        <v>368</v>
      </c>
      <c r="C36" s="41">
        <v>0</v>
      </c>
    </row>
    <row r="37" spans="1:6">
      <c r="A37" s="34" t="s">
        <v>369</v>
      </c>
      <c r="B37" s="35" t="s">
        <v>370</v>
      </c>
      <c r="C37" s="39">
        <f>C38+C39+C40</f>
        <v>0</v>
      </c>
    </row>
    <row r="38" spans="1:6">
      <c r="A38" s="37" t="s">
        <v>371</v>
      </c>
      <c r="B38" s="37" t="s">
        <v>372</v>
      </c>
      <c r="C38" s="41">
        <v>0</v>
      </c>
    </row>
    <row r="39" spans="1:6">
      <c r="A39" s="37" t="s">
        <v>373</v>
      </c>
      <c r="B39" s="37" t="s">
        <v>374</v>
      </c>
      <c r="C39" s="41">
        <v>0</v>
      </c>
    </row>
    <row r="40" spans="1:6">
      <c r="A40" s="37" t="s">
        <v>375</v>
      </c>
      <c r="B40" s="37" t="s">
        <v>376</v>
      </c>
      <c r="C40" s="41">
        <v>0</v>
      </c>
    </row>
    <row r="41" spans="1:6">
      <c r="A41" s="34" t="s">
        <v>377</v>
      </c>
      <c r="B41" s="35" t="s">
        <v>378</v>
      </c>
      <c r="C41" s="39">
        <f>C42</f>
        <v>0</v>
      </c>
    </row>
    <row r="42" spans="1:6">
      <c r="A42" s="37" t="s">
        <v>379</v>
      </c>
      <c r="B42" s="37" t="s">
        <v>380</v>
      </c>
      <c r="C42" s="41">
        <v>0</v>
      </c>
    </row>
    <row r="43" spans="1:6">
      <c r="A43" s="34" t="s">
        <v>381</v>
      </c>
      <c r="B43" s="35" t="s">
        <v>382</v>
      </c>
      <c r="C43" s="39">
        <f>C44+C45+C46</f>
        <v>0</v>
      </c>
    </row>
    <row r="44" spans="1:6">
      <c r="A44" s="37" t="s">
        <v>383</v>
      </c>
      <c r="B44" s="37" t="s">
        <v>384</v>
      </c>
      <c r="C44" s="41">
        <v>0</v>
      </c>
    </row>
    <row r="45" spans="1:6">
      <c r="A45" s="37" t="s">
        <v>385</v>
      </c>
      <c r="B45" s="37" t="s">
        <v>386</v>
      </c>
      <c r="C45" s="41">
        <v>0</v>
      </c>
    </row>
    <row r="46" spans="1:6">
      <c r="A46" s="37" t="s">
        <v>387</v>
      </c>
      <c r="B46" s="37" t="s">
        <v>388</v>
      </c>
      <c r="C46" s="41">
        <v>0</v>
      </c>
      <c r="E46" s="36"/>
      <c r="F46" s="36"/>
    </row>
    <row r="47" spans="1:6">
      <c r="A47" s="34" t="s">
        <v>389</v>
      </c>
      <c r="B47" s="35" t="s">
        <v>198</v>
      </c>
      <c r="C47" s="41">
        <v>0</v>
      </c>
      <c r="D47" s="36"/>
    </row>
    <row r="49" spans="1:3">
      <c r="A49" s="34"/>
      <c r="B49" s="42" t="s">
        <v>179</v>
      </c>
      <c r="C49" s="36">
        <f>C6+C11+C13+C16+C20+C26+C29+C43+C47+C18</f>
        <v>0</v>
      </c>
    </row>
  </sheetData>
  <mergeCells count="3">
    <mergeCell ref="A1:G1"/>
    <mergeCell ref="A2:G2"/>
    <mergeCell ref="A3:G3"/>
  </mergeCells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86" zoomScaleNormal="100" workbookViewId="0">
      <selection activeCell="H98" sqref="H98"/>
    </sheetView>
  </sheetViews>
  <sheetFormatPr defaultRowHeight="14.5"/>
  <cols>
    <col min="1" max="1" width="1.81640625" customWidth="1"/>
    <col min="2" max="2" width="12.7265625" bestFit="1" customWidth="1"/>
    <col min="3" max="3" width="47.81640625" style="8" bestFit="1" customWidth="1"/>
    <col min="4" max="4" width="19" bestFit="1" customWidth="1"/>
    <col min="5" max="5" width="17.453125" customWidth="1"/>
    <col min="6" max="6" width="18.1796875" customWidth="1"/>
    <col min="7" max="7" width="16.1796875" style="8" bestFit="1" customWidth="1"/>
    <col min="8" max="9" width="25.7265625" bestFit="1" customWidth="1"/>
  </cols>
  <sheetData>
    <row r="1" spans="1:7" ht="21">
      <c r="A1" s="62" t="s">
        <v>5</v>
      </c>
      <c r="B1" s="62"/>
      <c r="C1" s="62"/>
      <c r="D1" s="62"/>
      <c r="E1" s="62"/>
      <c r="F1" s="62"/>
      <c r="G1" s="13"/>
    </row>
    <row r="2" spans="1:7" ht="21">
      <c r="A2" s="62" t="s">
        <v>6</v>
      </c>
      <c r="B2" s="62"/>
      <c r="C2" s="62"/>
      <c r="D2" s="62"/>
      <c r="E2" s="62"/>
      <c r="F2" s="62"/>
      <c r="G2" s="13"/>
    </row>
    <row r="3" spans="1:7" ht="21">
      <c r="A3" s="62" t="s">
        <v>314</v>
      </c>
      <c r="B3" s="62"/>
      <c r="C3" s="62"/>
      <c r="D3" s="62"/>
      <c r="E3" s="62"/>
      <c r="F3" s="62"/>
      <c r="G3" s="14"/>
    </row>
    <row r="4" spans="1:7" ht="21">
      <c r="A4" s="17"/>
      <c r="B4" s="17"/>
      <c r="C4" s="17"/>
      <c r="D4" s="17"/>
      <c r="E4" s="17"/>
      <c r="F4" s="17"/>
      <c r="G4" s="14"/>
    </row>
    <row r="5" spans="1:7">
      <c r="A5" s="12"/>
      <c r="B5" s="12"/>
      <c r="C5" s="50"/>
      <c r="D5" s="12"/>
      <c r="E5" s="12"/>
      <c r="F5" s="12"/>
      <c r="G5" s="3"/>
    </row>
    <row r="6" spans="1:7">
      <c r="A6" s="63" t="s">
        <v>239</v>
      </c>
      <c r="B6" s="63"/>
      <c r="C6" s="51" t="s">
        <v>238</v>
      </c>
      <c r="D6" s="39">
        <f>D7</f>
        <v>0</v>
      </c>
      <c r="E6" s="39">
        <f t="shared" ref="E6:F6" si="0">E7</f>
        <v>0</v>
      </c>
      <c r="F6" s="39">
        <f t="shared" si="0"/>
        <v>0</v>
      </c>
      <c r="G6" s="3"/>
    </row>
    <row r="7" spans="1:7">
      <c r="A7" s="38"/>
      <c r="B7" s="52" t="s">
        <v>240</v>
      </c>
      <c r="C7" s="53" t="s">
        <v>241</v>
      </c>
      <c r="D7" s="41">
        <v>0</v>
      </c>
      <c r="E7" s="41">
        <v>0</v>
      </c>
      <c r="F7" s="41">
        <v>0</v>
      </c>
      <c r="G7" s="4"/>
    </row>
    <row r="8" spans="1:7">
      <c r="A8" s="63" t="s">
        <v>11</v>
      </c>
      <c r="B8" s="63"/>
      <c r="C8" s="51" t="s">
        <v>12</v>
      </c>
      <c r="D8" s="39">
        <f>D9+D10</f>
        <v>0</v>
      </c>
      <c r="E8" s="39">
        <f t="shared" ref="E8:F8" si="1">E9+E10</f>
        <v>0</v>
      </c>
      <c r="F8" s="39">
        <f t="shared" si="1"/>
        <v>0</v>
      </c>
      <c r="G8" s="3"/>
    </row>
    <row r="9" spans="1:7">
      <c r="A9" s="38"/>
      <c r="B9" s="52" t="s">
        <v>13</v>
      </c>
      <c r="C9" s="53" t="s">
        <v>14</v>
      </c>
      <c r="D9" s="41">
        <v>0</v>
      </c>
      <c r="E9" s="41">
        <v>0</v>
      </c>
      <c r="F9" s="41">
        <v>0</v>
      </c>
      <c r="G9" s="4"/>
    </row>
    <row r="10" spans="1:7">
      <c r="A10" s="38"/>
      <c r="B10" s="52" t="s">
        <v>15</v>
      </c>
      <c r="C10" s="53" t="s">
        <v>16</v>
      </c>
      <c r="D10" s="41">
        <v>0</v>
      </c>
      <c r="E10" s="41">
        <v>0</v>
      </c>
      <c r="F10" s="41">
        <v>0</v>
      </c>
      <c r="G10" s="5"/>
    </row>
    <row r="11" spans="1:7">
      <c r="A11" s="38"/>
      <c r="B11" s="52"/>
      <c r="C11" s="53"/>
      <c r="D11" s="41"/>
      <c r="E11" s="41"/>
      <c r="F11" s="41"/>
      <c r="G11" s="5"/>
    </row>
    <row r="12" spans="1:7">
      <c r="A12" s="63" t="s">
        <v>8</v>
      </c>
      <c r="B12" s="63"/>
      <c r="C12" s="51" t="s">
        <v>17</v>
      </c>
      <c r="D12" s="39">
        <f>D6+D8+D102</f>
        <v>0</v>
      </c>
      <c r="E12" s="39">
        <f t="shared" ref="E12:F12" si="2">E6+E8+E102</f>
        <v>0</v>
      </c>
      <c r="F12" s="39">
        <f t="shared" si="2"/>
        <v>0</v>
      </c>
      <c r="G12" s="5"/>
    </row>
    <row r="13" spans="1:7">
      <c r="A13" s="38"/>
      <c r="B13" s="52"/>
      <c r="C13" s="53"/>
      <c r="D13" s="41"/>
      <c r="E13" s="41"/>
      <c r="F13" s="41"/>
      <c r="G13" s="5"/>
    </row>
    <row r="14" spans="1:7" s="12" customFormat="1">
      <c r="G14" s="10"/>
    </row>
    <row r="15" spans="1:7" s="12" customFormat="1">
      <c r="A15" s="63" t="s">
        <v>18</v>
      </c>
      <c r="B15" s="63"/>
      <c r="C15" s="51" t="s">
        <v>19</v>
      </c>
      <c r="D15" s="39">
        <f>D16+D26+D30+D34+D68+D73+D75+D80+D87+D90+D93</f>
        <v>0</v>
      </c>
      <c r="E15" s="39">
        <f t="shared" ref="E15:F15" si="3">E16+E26+E30+E34+E68+E73+E75+E80+E87+E90+E93</f>
        <v>0</v>
      </c>
      <c r="F15" s="39">
        <f t="shared" si="3"/>
        <v>0</v>
      </c>
      <c r="G15" s="10"/>
    </row>
    <row r="16" spans="1:7" s="12" customFormat="1">
      <c r="A16" s="63" t="s">
        <v>20</v>
      </c>
      <c r="B16" s="63"/>
      <c r="C16" s="51" t="s">
        <v>21</v>
      </c>
      <c r="D16" s="39">
        <f>D17+D18+D19+D20</f>
        <v>0</v>
      </c>
      <c r="E16" s="39">
        <f t="shared" ref="E16:F16" si="4">E17+E18+E19+E20</f>
        <v>0</v>
      </c>
      <c r="F16" s="39">
        <f t="shared" si="4"/>
        <v>0</v>
      </c>
      <c r="G16" s="39"/>
    </row>
    <row r="17" spans="1:7" s="12" customFormat="1">
      <c r="A17" s="38"/>
      <c r="B17" s="52" t="s">
        <v>22</v>
      </c>
      <c r="C17" s="53" t="s">
        <v>23</v>
      </c>
      <c r="D17" s="41">
        <v>0</v>
      </c>
      <c r="E17" s="41">
        <v>0</v>
      </c>
      <c r="F17" s="41">
        <v>0</v>
      </c>
      <c r="G17" s="11"/>
    </row>
    <row r="18" spans="1:7">
      <c r="A18" s="38"/>
      <c r="B18" s="52" t="s">
        <v>24</v>
      </c>
      <c r="C18" s="53" t="s">
        <v>25</v>
      </c>
      <c r="D18" s="41">
        <v>0</v>
      </c>
      <c r="E18" s="41">
        <v>0</v>
      </c>
      <c r="F18" s="41">
        <v>0</v>
      </c>
      <c r="G18" s="4"/>
    </row>
    <row r="19" spans="1:7">
      <c r="A19" s="38"/>
      <c r="B19" s="52" t="s">
        <v>242</v>
      </c>
      <c r="C19" s="53" t="s">
        <v>243</v>
      </c>
      <c r="D19" s="41">
        <v>0</v>
      </c>
      <c r="E19" s="41">
        <v>0</v>
      </c>
      <c r="F19" s="41">
        <v>0</v>
      </c>
      <c r="G19" s="5"/>
    </row>
    <row r="20" spans="1:7">
      <c r="A20" s="63" t="s">
        <v>26</v>
      </c>
      <c r="B20" s="63"/>
      <c r="C20" s="51" t="s">
        <v>27</v>
      </c>
      <c r="D20" s="39">
        <f>D21+D22+D23+D24+D25</f>
        <v>0</v>
      </c>
      <c r="E20" s="39">
        <f t="shared" ref="E20:F20" si="5">E21+E22+E23+E24+E25</f>
        <v>0</v>
      </c>
      <c r="F20" s="39">
        <f t="shared" si="5"/>
        <v>0</v>
      </c>
      <c r="G20" s="3"/>
    </row>
    <row r="21" spans="1:7">
      <c r="A21" s="38"/>
      <c r="B21" s="52" t="s">
        <v>28</v>
      </c>
      <c r="C21" s="53" t="s">
        <v>29</v>
      </c>
      <c r="D21" s="41">
        <v>0</v>
      </c>
      <c r="E21" s="41">
        <v>0</v>
      </c>
      <c r="F21" s="41">
        <v>0</v>
      </c>
      <c r="G21" s="2"/>
    </row>
    <row r="22" spans="1:7">
      <c r="A22" s="38"/>
      <c r="B22" s="52" t="s">
        <v>30</v>
      </c>
      <c r="C22" s="53" t="s">
        <v>31</v>
      </c>
      <c r="D22" s="41">
        <v>0</v>
      </c>
      <c r="E22" s="41">
        <v>0</v>
      </c>
      <c r="F22" s="41">
        <v>0</v>
      </c>
      <c r="G22" s="2"/>
    </row>
    <row r="23" spans="1:7">
      <c r="A23" s="38"/>
      <c r="B23" s="52" t="s">
        <v>32</v>
      </c>
      <c r="C23" s="53" t="s">
        <v>7</v>
      </c>
      <c r="D23" s="41">
        <v>0</v>
      </c>
      <c r="E23" s="41">
        <v>0</v>
      </c>
      <c r="F23" s="41">
        <v>0</v>
      </c>
      <c r="G23" s="3"/>
    </row>
    <row r="24" spans="1:7">
      <c r="A24" s="38"/>
      <c r="B24" s="52" t="s">
        <v>33</v>
      </c>
      <c r="C24" s="53" t="s">
        <v>34</v>
      </c>
      <c r="D24" s="41">
        <v>0</v>
      </c>
      <c r="E24" s="41">
        <v>0</v>
      </c>
      <c r="F24" s="41">
        <v>0</v>
      </c>
      <c r="G24" s="2"/>
    </row>
    <row r="25" spans="1:7">
      <c r="A25" s="38"/>
      <c r="B25" s="52" t="s">
        <v>35</v>
      </c>
      <c r="C25" s="53" t="s">
        <v>36</v>
      </c>
      <c r="D25" s="41">
        <v>0</v>
      </c>
      <c r="E25" s="41">
        <v>0</v>
      </c>
      <c r="F25" s="41">
        <v>0</v>
      </c>
      <c r="G25" s="5"/>
    </row>
    <row r="26" spans="1:7">
      <c r="A26" s="63" t="s">
        <v>37</v>
      </c>
      <c r="B26" s="63"/>
      <c r="C26" s="51" t="s">
        <v>38</v>
      </c>
      <c r="D26" s="39">
        <f>D27+D28+D29</f>
        <v>0</v>
      </c>
      <c r="E26" s="39">
        <f t="shared" ref="E26:F26" si="6">E27+E28+E29</f>
        <v>0</v>
      </c>
      <c r="F26" s="39">
        <f t="shared" si="6"/>
        <v>0</v>
      </c>
      <c r="G26" s="3"/>
    </row>
    <row r="27" spans="1:7">
      <c r="A27" s="38"/>
      <c r="B27" s="52" t="s">
        <v>39</v>
      </c>
      <c r="C27" s="53" t="s">
        <v>40</v>
      </c>
      <c r="D27" s="41">
        <v>0</v>
      </c>
      <c r="E27" s="41">
        <v>0</v>
      </c>
      <c r="F27" s="41">
        <v>0</v>
      </c>
      <c r="G27" s="3"/>
    </row>
    <row r="28" spans="1:7">
      <c r="A28" s="38"/>
      <c r="B28" s="52" t="s">
        <v>41</v>
      </c>
      <c r="C28" s="53" t="s">
        <v>42</v>
      </c>
      <c r="D28" s="41">
        <v>0</v>
      </c>
      <c r="E28" s="41">
        <v>0</v>
      </c>
      <c r="F28" s="41">
        <v>0</v>
      </c>
      <c r="G28" s="3"/>
    </row>
    <row r="29" spans="1:7">
      <c r="A29" s="38"/>
      <c r="B29" s="52" t="s">
        <v>244</v>
      </c>
      <c r="C29" s="53" t="s">
        <v>245</v>
      </c>
      <c r="D29" s="41">
        <v>0</v>
      </c>
      <c r="E29" s="41">
        <v>0</v>
      </c>
      <c r="F29" s="41">
        <v>0</v>
      </c>
      <c r="G29" s="3"/>
    </row>
    <row r="30" spans="1:7">
      <c r="A30" s="63" t="s">
        <v>43</v>
      </c>
      <c r="B30" s="63"/>
      <c r="C30" s="51" t="s">
        <v>44</v>
      </c>
      <c r="D30" s="39">
        <f>D31+D32+D33</f>
        <v>0</v>
      </c>
      <c r="E30" s="39">
        <f t="shared" ref="E30:F30" si="7">E31+E32+E33</f>
        <v>0</v>
      </c>
      <c r="F30" s="39">
        <f t="shared" si="7"/>
        <v>0</v>
      </c>
      <c r="G30" s="3"/>
    </row>
    <row r="31" spans="1:7">
      <c r="A31" s="38"/>
      <c r="B31" s="52" t="s">
        <v>45</v>
      </c>
      <c r="C31" s="53" t="s">
        <v>46</v>
      </c>
      <c r="D31" s="41">
        <v>0</v>
      </c>
      <c r="E31" s="41">
        <v>0</v>
      </c>
      <c r="F31" s="41">
        <v>0</v>
      </c>
      <c r="G31" s="3"/>
    </row>
    <row r="32" spans="1:7">
      <c r="A32" s="38"/>
      <c r="B32" s="52" t="s">
        <v>47</v>
      </c>
      <c r="C32" s="53" t="s">
        <v>48</v>
      </c>
      <c r="D32" s="41">
        <v>0</v>
      </c>
      <c r="E32" s="41">
        <v>0</v>
      </c>
      <c r="F32" s="41">
        <v>0</v>
      </c>
      <c r="G32" s="3"/>
    </row>
    <row r="33" spans="1:7">
      <c r="A33" s="38"/>
      <c r="B33" s="52" t="s">
        <v>49</v>
      </c>
      <c r="C33" s="53" t="s">
        <v>50</v>
      </c>
      <c r="D33" s="41">
        <v>0</v>
      </c>
      <c r="E33" s="41">
        <v>0</v>
      </c>
      <c r="F33" s="41">
        <v>0</v>
      </c>
      <c r="G33" s="3"/>
    </row>
    <row r="34" spans="1:7">
      <c r="A34" s="63" t="s">
        <v>51</v>
      </c>
      <c r="B34" s="63"/>
      <c r="C34" s="51" t="s">
        <v>52</v>
      </c>
      <c r="D34" s="39">
        <f>D35+D37+D42+D47+D64</f>
        <v>0</v>
      </c>
      <c r="E34" s="39">
        <f t="shared" ref="E34:F34" si="8">E35+E37+E42+E47+E64</f>
        <v>0</v>
      </c>
      <c r="F34" s="39">
        <f t="shared" si="8"/>
        <v>0</v>
      </c>
      <c r="G34" s="3"/>
    </row>
    <row r="35" spans="1:7">
      <c r="A35" s="63" t="s">
        <v>53</v>
      </c>
      <c r="B35" s="63"/>
      <c r="C35" s="51" t="s">
        <v>54</v>
      </c>
      <c r="D35" s="39">
        <f>D36</f>
        <v>0</v>
      </c>
      <c r="E35" s="39">
        <f t="shared" ref="E35:F35" si="9">E36</f>
        <v>0</v>
      </c>
      <c r="F35" s="39">
        <f t="shared" si="9"/>
        <v>0</v>
      </c>
      <c r="G35" s="3"/>
    </row>
    <row r="36" spans="1:7">
      <c r="A36" s="38"/>
      <c r="B36" s="52" t="s">
        <v>55</v>
      </c>
      <c r="C36" s="53" t="s">
        <v>56</v>
      </c>
      <c r="D36" s="41">
        <v>0</v>
      </c>
      <c r="E36" s="41">
        <v>0</v>
      </c>
      <c r="F36" s="41">
        <v>0</v>
      </c>
      <c r="G36" s="3"/>
    </row>
    <row r="37" spans="1:7">
      <c r="A37" s="63" t="s">
        <v>57</v>
      </c>
      <c r="B37" s="63"/>
      <c r="C37" s="51" t="s">
        <v>58</v>
      </c>
      <c r="D37" s="39">
        <f>D38+D39+D40+D41</f>
        <v>0</v>
      </c>
      <c r="E37" s="39">
        <f t="shared" ref="E37:F37" si="10">E38+E39+E40+E41</f>
        <v>0</v>
      </c>
      <c r="F37" s="39">
        <f t="shared" si="10"/>
        <v>0</v>
      </c>
      <c r="G37" s="3"/>
    </row>
    <row r="38" spans="1:7">
      <c r="A38" s="38"/>
      <c r="B38" s="52" t="s">
        <v>246</v>
      </c>
      <c r="C38" s="53" t="s">
        <v>247</v>
      </c>
      <c r="D38" s="41">
        <v>0</v>
      </c>
      <c r="E38" s="41">
        <v>0</v>
      </c>
      <c r="F38" s="41">
        <v>0</v>
      </c>
      <c r="G38" s="3"/>
    </row>
    <row r="39" spans="1:7">
      <c r="A39" s="38"/>
      <c r="B39" s="52" t="s">
        <v>59</v>
      </c>
      <c r="C39" s="53" t="s">
        <v>60</v>
      </c>
      <c r="D39" s="41">
        <v>0</v>
      </c>
      <c r="E39" s="41">
        <v>0</v>
      </c>
      <c r="F39" s="41">
        <v>0</v>
      </c>
    </row>
    <row r="40" spans="1:7">
      <c r="A40" s="38"/>
      <c r="B40" s="52" t="s">
        <v>248</v>
      </c>
      <c r="C40" s="53" t="s">
        <v>249</v>
      </c>
      <c r="D40" s="41">
        <v>0</v>
      </c>
      <c r="E40" s="41">
        <v>0</v>
      </c>
      <c r="F40" s="41">
        <v>0</v>
      </c>
      <c r="G40" s="3"/>
    </row>
    <row r="41" spans="1:7">
      <c r="A41" s="38"/>
      <c r="B41" s="52" t="s">
        <v>250</v>
      </c>
      <c r="C41" s="53" t="s">
        <v>251</v>
      </c>
      <c r="D41" s="41">
        <v>0</v>
      </c>
      <c r="E41" s="41">
        <v>0</v>
      </c>
      <c r="F41" s="41">
        <v>0</v>
      </c>
      <c r="G41" s="3"/>
    </row>
    <row r="42" spans="1:7">
      <c r="A42" s="63" t="s">
        <v>61</v>
      </c>
      <c r="B42" s="63"/>
      <c r="C42" s="51" t="s">
        <v>62</v>
      </c>
      <c r="D42" s="39">
        <f>D43+D44+D45+D46</f>
        <v>0</v>
      </c>
      <c r="E42" s="39">
        <f t="shared" ref="E42:F42" si="11">E43+E44+E45+E46</f>
        <v>0</v>
      </c>
      <c r="F42" s="39">
        <f t="shared" si="11"/>
        <v>0</v>
      </c>
      <c r="G42" s="3"/>
    </row>
    <row r="43" spans="1:7">
      <c r="A43" s="38"/>
      <c r="B43" s="52" t="s">
        <v>252</v>
      </c>
      <c r="C43" s="53" t="s">
        <v>253</v>
      </c>
      <c r="D43" s="41">
        <v>0</v>
      </c>
      <c r="E43" s="41">
        <v>0</v>
      </c>
      <c r="F43" s="41">
        <v>0</v>
      </c>
      <c r="G43" s="3"/>
    </row>
    <row r="44" spans="1:7">
      <c r="A44" s="38"/>
      <c r="B44" s="52" t="s">
        <v>63</v>
      </c>
      <c r="C44" s="53" t="s">
        <v>64</v>
      </c>
      <c r="D44" s="41">
        <v>0</v>
      </c>
      <c r="E44" s="41">
        <v>0</v>
      </c>
      <c r="F44" s="41">
        <v>0</v>
      </c>
      <c r="G44" s="3"/>
    </row>
    <row r="45" spans="1:7">
      <c r="A45" s="38"/>
      <c r="B45" s="52" t="s">
        <v>65</v>
      </c>
      <c r="C45" s="53" t="s">
        <v>66</v>
      </c>
      <c r="D45" s="41">
        <v>0</v>
      </c>
      <c r="E45" s="41">
        <v>0</v>
      </c>
      <c r="F45" s="41">
        <v>0</v>
      </c>
      <c r="G45" s="3"/>
    </row>
    <row r="46" spans="1:7">
      <c r="A46" s="38"/>
      <c r="B46" s="52" t="s">
        <v>67</v>
      </c>
      <c r="C46" s="53" t="s">
        <v>68</v>
      </c>
      <c r="D46" s="41">
        <v>0</v>
      </c>
      <c r="E46" s="41">
        <v>0</v>
      </c>
      <c r="F46" s="41">
        <v>0</v>
      </c>
      <c r="G46" s="3"/>
    </row>
    <row r="47" spans="1:7">
      <c r="A47" s="63" t="s">
        <v>69</v>
      </c>
      <c r="B47" s="63"/>
      <c r="C47" s="51" t="s">
        <v>70</v>
      </c>
      <c r="D47" s="39">
        <f>D48+D50+D51+D52+D53+D54+D55+D56+D57+D58+D59+D60+D61+D62+D63</f>
        <v>0</v>
      </c>
      <c r="E47" s="39">
        <f t="shared" ref="E47:F47" si="12">E48+E50+E51+E52+E53+E54+E55+E56+E57+E58+E59+E60+E61+E62+E63</f>
        <v>0</v>
      </c>
      <c r="F47" s="39">
        <f t="shared" si="12"/>
        <v>0</v>
      </c>
      <c r="G47" s="3"/>
    </row>
    <row r="48" spans="1:7">
      <c r="A48" s="63" t="s">
        <v>71</v>
      </c>
      <c r="B48" s="63"/>
      <c r="C48" s="51" t="s">
        <v>72</v>
      </c>
      <c r="D48" s="39">
        <f>D49</f>
        <v>0</v>
      </c>
      <c r="E48" s="39">
        <f t="shared" ref="E48:F48" si="13">E49</f>
        <v>0</v>
      </c>
      <c r="F48" s="39">
        <f t="shared" si="13"/>
        <v>0</v>
      </c>
      <c r="G48" s="3"/>
    </row>
    <row r="49" spans="1:8">
      <c r="A49" s="38"/>
      <c r="B49" s="52" t="s">
        <v>73</v>
      </c>
      <c r="C49" s="53" t="s">
        <v>74</v>
      </c>
      <c r="D49" s="41">
        <v>0</v>
      </c>
      <c r="E49" s="41">
        <v>0</v>
      </c>
      <c r="F49" s="41">
        <v>0</v>
      </c>
      <c r="G49" s="3"/>
    </row>
    <row r="50" spans="1:8">
      <c r="A50" s="38"/>
      <c r="B50" s="52" t="s">
        <v>75</v>
      </c>
      <c r="C50" s="53" t="s">
        <v>76</v>
      </c>
      <c r="D50" s="41">
        <v>0</v>
      </c>
      <c r="E50" s="41">
        <v>0</v>
      </c>
      <c r="F50" s="41">
        <v>0</v>
      </c>
      <c r="G50" s="3"/>
    </row>
    <row r="51" spans="1:8">
      <c r="A51" s="38"/>
      <c r="B51" s="52" t="s">
        <v>254</v>
      </c>
      <c r="C51" s="53" t="s">
        <v>255</v>
      </c>
      <c r="D51" s="41">
        <v>0</v>
      </c>
      <c r="E51" s="41">
        <v>0</v>
      </c>
      <c r="F51" s="41">
        <v>0</v>
      </c>
      <c r="G51" s="3"/>
    </row>
    <row r="52" spans="1:8">
      <c r="A52" s="38"/>
      <c r="B52" s="52" t="s">
        <v>256</v>
      </c>
      <c r="C52" s="53" t="s">
        <v>257</v>
      </c>
      <c r="D52" s="41">
        <v>0</v>
      </c>
      <c r="E52" s="41">
        <v>0</v>
      </c>
      <c r="F52" s="41">
        <v>0</v>
      </c>
      <c r="G52" s="3"/>
    </row>
    <row r="53" spans="1:8">
      <c r="A53" s="38"/>
      <c r="B53" s="52" t="s">
        <v>258</v>
      </c>
      <c r="C53" s="53" t="s">
        <v>259</v>
      </c>
      <c r="D53" s="41">
        <v>0</v>
      </c>
      <c r="E53" s="41">
        <v>0</v>
      </c>
      <c r="F53" s="41">
        <v>0</v>
      </c>
      <c r="G53" s="3"/>
    </row>
    <row r="54" spans="1:8">
      <c r="A54" s="38"/>
      <c r="B54" s="52" t="s">
        <v>260</v>
      </c>
      <c r="C54" s="53" t="s">
        <v>261</v>
      </c>
      <c r="D54" s="41">
        <v>0</v>
      </c>
      <c r="E54" s="41">
        <v>0</v>
      </c>
      <c r="F54" s="41">
        <v>0</v>
      </c>
      <c r="G54" s="3"/>
    </row>
    <row r="55" spans="1:8">
      <c r="A55" s="38"/>
      <c r="B55" s="52" t="s">
        <v>262</v>
      </c>
      <c r="C55" s="53" t="s">
        <v>263</v>
      </c>
      <c r="D55" s="41">
        <v>0</v>
      </c>
      <c r="E55" s="41">
        <v>0</v>
      </c>
      <c r="F55" s="41">
        <v>0</v>
      </c>
      <c r="G55" s="3"/>
    </row>
    <row r="56" spans="1:8">
      <c r="A56" s="38"/>
      <c r="B56" s="52" t="s">
        <v>77</v>
      </c>
      <c r="C56" s="53" t="s">
        <v>78</v>
      </c>
      <c r="D56" s="41">
        <v>0</v>
      </c>
      <c r="E56" s="41">
        <v>0</v>
      </c>
      <c r="F56" s="41">
        <v>0</v>
      </c>
      <c r="G56" s="3"/>
    </row>
    <row r="57" spans="1:8">
      <c r="A57" s="38"/>
      <c r="B57" s="52" t="s">
        <v>264</v>
      </c>
      <c r="C57" s="53" t="s">
        <v>265</v>
      </c>
      <c r="D57" s="41">
        <v>0</v>
      </c>
      <c r="E57" s="41">
        <v>0</v>
      </c>
      <c r="F57" s="41">
        <v>0</v>
      </c>
      <c r="G57" s="2"/>
    </row>
    <row r="58" spans="1:8">
      <c r="A58" s="38"/>
      <c r="B58" s="52" t="s">
        <v>79</v>
      </c>
      <c r="C58" s="53" t="s">
        <v>80</v>
      </c>
      <c r="D58" s="41">
        <v>0</v>
      </c>
      <c r="E58" s="41">
        <v>0</v>
      </c>
      <c r="F58" s="41">
        <v>0</v>
      </c>
      <c r="G58" s="2"/>
    </row>
    <row r="59" spans="1:8">
      <c r="A59" s="38"/>
      <c r="B59" s="52" t="s">
        <v>81</v>
      </c>
      <c r="C59" s="53" t="s">
        <v>82</v>
      </c>
      <c r="D59" s="41">
        <v>0</v>
      </c>
      <c r="E59" s="41">
        <v>0</v>
      </c>
      <c r="F59" s="41">
        <v>0</v>
      </c>
      <c r="G59" s="3"/>
    </row>
    <row r="60" spans="1:8">
      <c r="A60" s="38"/>
      <c r="B60" s="52" t="s">
        <v>83</v>
      </c>
      <c r="C60" s="53" t="s">
        <v>84</v>
      </c>
      <c r="D60" s="41">
        <v>0</v>
      </c>
      <c r="E60" s="41">
        <v>0</v>
      </c>
      <c r="F60" s="41">
        <v>0</v>
      </c>
      <c r="G60" s="2"/>
    </row>
    <row r="61" spans="1:8">
      <c r="A61" s="38"/>
      <c r="B61" s="52" t="s">
        <v>85</v>
      </c>
      <c r="C61" s="53" t="s">
        <v>86</v>
      </c>
      <c r="D61" s="41">
        <v>0</v>
      </c>
      <c r="E61" s="41">
        <v>0</v>
      </c>
      <c r="F61" s="41">
        <v>0</v>
      </c>
      <c r="G61" s="3"/>
    </row>
    <row r="62" spans="1:8">
      <c r="A62" s="38"/>
      <c r="B62" s="52" t="s">
        <v>87</v>
      </c>
      <c r="C62" s="53" t="s">
        <v>88</v>
      </c>
      <c r="D62" s="41">
        <v>0</v>
      </c>
      <c r="E62" s="41">
        <v>0</v>
      </c>
      <c r="F62" s="41">
        <v>0</v>
      </c>
    </row>
    <row r="63" spans="1:8">
      <c r="A63" s="38"/>
      <c r="B63" s="52" t="s">
        <v>89</v>
      </c>
      <c r="C63" s="53" t="s">
        <v>90</v>
      </c>
      <c r="D63" s="41">
        <v>0</v>
      </c>
      <c r="E63" s="41">
        <v>0</v>
      </c>
      <c r="F63" s="41">
        <v>0</v>
      </c>
    </row>
    <row r="64" spans="1:8">
      <c r="A64" s="63" t="s">
        <v>91</v>
      </c>
      <c r="B64" s="63"/>
      <c r="C64" s="51" t="s">
        <v>92</v>
      </c>
      <c r="D64" s="39">
        <f>D65+D66+D67</f>
        <v>0</v>
      </c>
      <c r="E64" s="39">
        <f t="shared" ref="E64:F64" si="14">E65+E66+E67</f>
        <v>0</v>
      </c>
      <c r="F64" s="39">
        <f t="shared" si="14"/>
        <v>0</v>
      </c>
      <c r="G64"/>
      <c r="H64" s="40"/>
    </row>
    <row r="65" spans="1:7">
      <c r="A65" s="38"/>
      <c r="B65" s="52" t="s">
        <v>266</v>
      </c>
      <c r="C65" s="53" t="s">
        <v>267</v>
      </c>
      <c r="D65" s="41">
        <v>0</v>
      </c>
      <c r="E65" s="41">
        <v>0</v>
      </c>
      <c r="F65" s="41">
        <v>0</v>
      </c>
    </row>
    <row r="66" spans="1:7">
      <c r="A66" s="38"/>
      <c r="B66" s="52" t="s">
        <v>268</v>
      </c>
      <c r="C66" s="53" t="s">
        <v>269</v>
      </c>
      <c r="D66" s="41">
        <v>0</v>
      </c>
      <c r="E66" s="41">
        <v>0</v>
      </c>
      <c r="F66" s="41">
        <v>0</v>
      </c>
    </row>
    <row r="67" spans="1:7">
      <c r="A67" s="38"/>
      <c r="B67" s="52" t="s">
        <v>93</v>
      </c>
      <c r="C67" s="53" t="s">
        <v>94</v>
      </c>
      <c r="D67" s="41">
        <v>0</v>
      </c>
      <c r="E67" s="41">
        <v>0</v>
      </c>
      <c r="F67" s="41">
        <v>0</v>
      </c>
    </row>
    <row r="68" spans="1:7">
      <c r="A68" s="63" t="s">
        <v>95</v>
      </c>
      <c r="B68" s="63"/>
      <c r="C68" s="51" t="s">
        <v>96</v>
      </c>
      <c r="D68" s="39">
        <f>D69+D70+D71+D72</f>
        <v>0</v>
      </c>
      <c r="E68" s="39">
        <f t="shared" ref="E68:F68" si="15">E69+E70+E71+E72</f>
        <v>0</v>
      </c>
      <c r="F68" s="39">
        <f t="shared" si="15"/>
        <v>0</v>
      </c>
      <c r="G68"/>
    </row>
    <row r="69" spans="1:7">
      <c r="A69" s="38"/>
      <c r="B69" s="52" t="s">
        <v>97</v>
      </c>
      <c r="C69" s="53" t="s">
        <v>98</v>
      </c>
      <c r="D69" s="41">
        <v>0</v>
      </c>
      <c r="E69" s="41">
        <v>0</v>
      </c>
      <c r="F69" s="41">
        <v>0</v>
      </c>
    </row>
    <row r="70" spans="1:7">
      <c r="A70" s="38"/>
      <c r="B70" s="52" t="s">
        <v>99</v>
      </c>
      <c r="C70" s="53" t="s">
        <v>100</v>
      </c>
      <c r="D70" s="41">
        <v>0</v>
      </c>
      <c r="E70" s="41">
        <v>0</v>
      </c>
      <c r="F70" s="41">
        <v>0</v>
      </c>
    </row>
    <row r="71" spans="1:7">
      <c r="A71" s="38"/>
      <c r="B71" s="52" t="s">
        <v>101</v>
      </c>
      <c r="C71" s="53" t="s">
        <v>102</v>
      </c>
      <c r="D71" s="41">
        <v>0</v>
      </c>
      <c r="E71" s="41">
        <v>0</v>
      </c>
      <c r="F71" s="41">
        <v>0</v>
      </c>
    </row>
    <row r="72" spans="1:7">
      <c r="A72" s="38"/>
      <c r="B72" s="52" t="s">
        <v>103</v>
      </c>
      <c r="C72" s="53" t="s">
        <v>104</v>
      </c>
      <c r="D72" s="41">
        <v>0</v>
      </c>
      <c r="E72" s="41">
        <v>0</v>
      </c>
      <c r="F72" s="41">
        <v>0</v>
      </c>
    </row>
    <row r="73" spans="1:7">
      <c r="A73" s="63" t="s">
        <v>105</v>
      </c>
      <c r="B73" s="63"/>
      <c r="C73" s="51" t="s">
        <v>106</v>
      </c>
      <c r="D73" s="39">
        <f>D74</f>
        <v>0</v>
      </c>
      <c r="E73" s="39">
        <f t="shared" ref="E73:F73" si="16">E74</f>
        <v>0</v>
      </c>
      <c r="F73" s="39">
        <f t="shared" si="16"/>
        <v>0</v>
      </c>
      <c r="G73"/>
    </row>
    <row r="74" spans="1:7">
      <c r="A74" s="38"/>
      <c r="B74" s="52" t="s">
        <v>107</v>
      </c>
      <c r="C74" s="53" t="s">
        <v>108</v>
      </c>
      <c r="D74" s="41">
        <v>0</v>
      </c>
      <c r="E74" s="41">
        <v>0</v>
      </c>
      <c r="F74" s="41">
        <v>0</v>
      </c>
    </row>
    <row r="75" spans="1:7">
      <c r="A75" s="63" t="s">
        <v>270</v>
      </c>
      <c r="B75" s="63"/>
      <c r="C75" s="51" t="s">
        <v>271</v>
      </c>
      <c r="D75" s="39">
        <f>D76+D77+D78+D79</f>
        <v>0</v>
      </c>
      <c r="E75" s="39">
        <f t="shared" ref="E75:F75" si="17">E76+E77+E78+E79</f>
        <v>0</v>
      </c>
      <c r="F75" s="39">
        <f t="shared" si="17"/>
        <v>0</v>
      </c>
      <c r="G75"/>
    </row>
    <row r="76" spans="1:7">
      <c r="A76" s="38"/>
      <c r="B76" s="52" t="s">
        <v>272</v>
      </c>
      <c r="C76" s="53" t="s">
        <v>273</v>
      </c>
      <c r="D76" s="41">
        <v>0</v>
      </c>
      <c r="E76" s="41">
        <v>0</v>
      </c>
      <c r="F76" s="41">
        <v>0</v>
      </c>
    </row>
    <row r="77" spans="1:7">
      <c r="A77" s="38"/>
      <c r="B77" s="52" t="s">
        <v>274</v>
      </c>
      <c r="C77" s="53" t="s">
        <v>275</v>
      </c>
      <c r="D77" s="41">
        <v>0</v>
      </c>
      <c r="E77" s="41">
        <v>0</v>
      </c>
      <c r="F77" s="41">
        <v>0</v>
      </c>
    </row>
    <row r="78" spans="1:7">
      <c r="A78" s="38"/>
      <c r="B78" s="52" t="s">
        <v>276</v>
      </c>
      <c r="C78" s="53" t="s">
        <v>277</v>
      </c>
      <c r="D78" s="41">
        <v>0</v>
      </c>
      <c r="E78" s="41">
        <v>0</v>
      </c>
      <c r="F78" s="41">
        <v>0</v>
      </c>
    </row>
    <row r="79" spans="1:7">
      <c r="A79" s="38"/>
      <c r="B79" s="52" t="s">
        <v>278</v>
      </c>
      <c r="C79" s="53" t="s">
        <v>279</v>
      </c>
      <c r="D79" s="41">
        <v>0</v>
      </c>
      <c r="E79" s="41">
        <v>0</v>
      </c>
      <c r="F79" s="41">
        <v>0</v>
      </c>
    </row>
    <row r="80" spans="1:7">
      <c r="A80" s="63" t="s">
        <v>280</v>
      </c>
      <c r="B80" s="63"/>
      <c r="C80" s="51" t="s">
        <v>281</v>
      </c>
      <c r="D80" s="39">
        <f>D81+D84</f>
        <v>0</v>
      </c>
      <c r="E80" s="39">
        <f t="shared" ref="E80:F80" si="18">E81+E84</f>
        <v>0</v>
      </c>
      <c r="F80" s="39">
        <f t="shared" si="18"/>
        <v>0</v>
      </c>
      <c r="G80"/>
    </row>
    <row r="81" spans="1:7">
      <c r="A81" s="63" t="s">
        <v>282</v>
      </c>
      <c r="B81" s="63"/>
      <c r="C81" s="51" t="s">
        <v>283</v>
      </c>
      <c r="D81" s="39">
        <f>D82+D83</f>
        <v>0</v>
      </c>
      <c r="E81" s="39">
        <f t="shared" ref="E81:F81" si="19">E82+E83</f>
        <v>0</v>
      </c>
      <c r="F81" s="39">
        <f t="shared" si="19"/>
        <v>0</v>
      </c>
      <c r="G81"/>
    </row>
    <row r="82" spans="1:7">
      <c r="A82" s="38"/>
      <c r="B82" s="52" t="s">
        <v>284</v>
      </c>
      <c r="C82" s="53" t="s">
        <v>285</v>
      </c>
      <c r="D82" s="41">
        <v>0</v>
      </c>
      <c r="E82" s="41">
        <v>0</v>
      </c>
      <c r="F82" s="41">
        <v>0</v>
      </c>
    </row>
    <row r="83" spans="1:7">
      <c r="A83" s="38"/>
      <c r="B83" s="52" t="s">
        <v>286</v>
      </c>
      <c r="C83" s="53" t="s">
        <v>287</v>
      </c>
      <c r="D83" s="41">
        <v>0</v>
      </c>
      <c r="E83" s="41">
        <v>0</v>
      </c>
      <c r="F83" s="41">
        <v>0</v>
      </c>
    </row>
    <row r="84" spans="1:7">
      <c r="A84" s="63" t="s">
        <v>288</v>
      </c>
      <c r="B84" s="63"/>
      <c r="C84" s="51" t="s">
        <v>289</v>
      </c>
      <c r="D84" s="39">
        <f>D85+D86</f>
        <v>0</v>
      </c>
      <c r="E84" s="39">
        <f t="shared" ref="E84:F84" si="20">E85+E86</f>
        <v>0</v>
      </c>
      <c r="F84" s="39">
        <f t="shared" si="20"/>
        <v>0</v>
      </c>
      <c r="G84"/>
    </row>
    <row r="85" spans="1:7">
      <c r="A85" s="38"/>
      <c r="B85" s="52" t="s">
        <v>290</v>
      </c>
      <c r="C85" s="53" t="s">
        <v>291</v>
      </c>
      <c r="D85" s="41">
        <v>0</v>
      </c>
      <c r="E85" s="41">
        <v>0</v>
      </c>
      <c r="F85" s="41">
        <v>0</v>
      </c>
    </row>
    <row r="86" spans="1:7">
      <c r="A86" s="38"/>
      <c r="B86" s="52" t="s">
        <v>292</v>
      </c>
      <c r="C86" s="53" t="s">
        <v>293</v>
      </c>
      <c r="D86" s="41">
        <v>0</v>
      </c>
      <c r="E86" s="41">
        <v>0</v>
      </c>
      <c r="F86" s="41">
        <v>0</v>
      </c>
    </row>
    <row r="87" spans="1:7">
      <c r="A87" s="63" t="s">
        <v>109</v>
      </c>
      <c r="B87" s="63"/>
      <c r="C87" s="51" t="s">
        <v>110</v>
      </c>
      <c r="D87" s="39">
        <f>D88+D89</f>
        <v>0</v>
      </c>
      <c r="E87" s="39">
        <f t="shared" ref="E87:F87" si="21">E88+E89</f>
        <v>0</v>
      </c>
      <c r="F87" s="39">
        <f t="shared" si="21"/>
        <v>0</v>
      </c>
      <c r="G87"/>
    </row>
    <row r="88" spans="1:7">
      <c r="A88" s="38"/>
      <c r="B88" s="52" t="s">
        <v>111</v>
      </c>
      <c r="C88" s="53" t="s">
        <v>112</v>
      </c>
      <c r="D88" s="41">
        <v>0</v>
      </c>
      <c r="E88" s="41">
        <v>0</v>
      </c>
      <c r="F88" s="41">
        <v>0</v>
      </c>
    </row>
    <row r="89" spans="1:7">
      <c r="A89" s="38"/>
      <c r="B89" s="52" t="s">
        <v>294</v>
      </c>
      <c r="C89" s="53" t="s">
        <v>295</v>
      </c>
      <c r="D89" s="41">
        <v>0</v>
      </c>
      <c r="E89" s="41">
        <v>0</v>
      </c>
      <c r="F89" s="41">
        <v>0</v>
      </c>
    </row>
    <row r="90" spans="1:7">
      <c r="A90" s="63" t="s">
        <v>113</v>
      </c>
      <c r="B90" s="63"/>
      <c r="C90" s="51" t="s">
        <v>114</v>
      </c>
      <c r="D90" s="39">
        <f>+D91+D92</f>
        <v>0</v>
      </c>
      <c r="E90" s="39">
        <f t="shared" ref="E90:F90" si="22">+E91+E92</f>
        <v>0</v>
      </c>
      <c r="F90" s="39">
        <f t="shared" si="22"/>
        <v>0</v>
      </c>
      <c r="G90"/>
    </row>
    <row r="91" spans="1:7">
      <c r="A91" s="38"/>
      <c r="B91" s="52" t="s">
        <v>115</v>
      </c>
      <c r="C91" s="53" t="s">
        <v>296</v>
      </c>
      <c r="D91" s="41">
        <v>0</v>
      </c>
      <c r="E91" s="41">
        <v>0</v>
      </c>
      <c r="F91" s="41">
        <v>0</v>
      </c>
    </row>
    <row r="92" spans="1:7">
      <c r="A92" s="38"/>
      <c r="B92" s="52" t="s">
        <v>116</v>
      </c>
      <c r="C92" s="53" t="s">
        <v>297</v>
      </c>
      <c r="D92" s="41">
        <v>0</v>
      </c>
      <c r="E92" s="41">
        <v>0</v>
      </c>
      <c r="F92" s="41">
        <v>0</v>
      </c>
    </row>
    <row r="93" spans="1:7">
      <c r="A93" s="63" t="s">
        <v>117</v>
      </c>
      <c r="B93" s="63"/>
      <c r="C93" s="51" t="s">
        <v>118</v>
      </c>
      <c r="D93" s="39">
        <f>D94+D96</f>
        <v>0</v>
      </c>
      <c r="E93" s="39">
        <f t="shared" ref="E93:F93" si="23">E94+E96</f>
        <v>0</v>
      </c>
      <c r="F93" s="39">
        <f t="shared" si="23"/>
        <v>0</v>
      </c>
      <c r="G93"/>
    </row>
    <row r="94" spans="1:7">
      <c r="A94" s="63" t="s">
        <v>119</v>
      </c>
      <c r="B94" s="63"/>
      <c r="C94" s="51" t="s">
        <v>118</v>
      </c>
      <c r="D94" s="39">
        <f>D95</f>
        <v>0</v>
      </c>
      <c r="E94" s="39">
        <f t="shared" ref="E94:F94" si="24">E95</f>
        <v>0</v>
      </c>
      <c r="F94" s="39">
        <f t="shared" si="24"/>
        <v>0</v>
      </c>
      <c r="G94"/>
    </row>
    <row r="95" spans="1:7">
      <c r="A95" s="38"/>
      <c r="B95" s="52" t="s">
        <v>120</v>
      </c>
      <c r="C95" s="53" t="s">
        <v>121</v>
      </c>
      <c r="D95" s="41">
        <v>0</v>
      </c>
      <c r="E95" s="41">
        <v>0</v>
      </c>
      <c r="F95" s="41">
        <v>0</v>
      </c>
    </row>
    <row r="96" spans="1:7">
      <c r="A96" s="63" t="s">
        <v>122</v>
      </c>
      <c r="B96" s="63"/>
      <c r="C96" s="51" t="s">
        <v>123</v>
      </c>
      <c r="D96" s="39">
        <f>D97+D98+D99+D100+D101</f>
        <v>0</v>
      </c>
      <c r="E96" s="39">
        <f t="shared" ref="E96:F96" si="25">E97+E98+E99+E100+E101</f>
        <v>0</v>
      </c>
      <c r="F96" s="39">
        <f t="shared" si="25"/>
        <v>0</v>
      </c>
      <c r="G96"/>
    </row>
    <row r="97" spans="1:8">
      <c r="A97" s="38"/>
      <c r="B97" s="52" t="s">
        <v>124</v>
      </c>
      <c r="C97" s="53" t="s">
        <v>125</v>
      </c>
      <c r="D97" s="41">
        <v>0</v>
      </c>
      <c r="E97" s="41">
        <v>0</v>
      </c>
      <c r="F97" s="41">
        <v>0</v>
      </c>
    </row>
    <row r="98" spans="1:8">
      <c r="A98" s="38"/>
      <c r="B98" s="52" t="s">
        <v>298</v>
      </c>
      <c r="C98" s="53" t="s">
        <v>299</v>
      </c>
      <c r="D98" s="41">
        <v>0</v>
      </c>
      <c r="E98" s="41">
        <v>0</v>
      </c>
      <c r="F98" s="41">
        <v>0</v>
      </c>
    </row>
    <row r="99" spans="1:8">
      <c r="A99" s="38"/>
      <c r="B99" s="52" t="s">
        <v>300</v>
      </c>
      <c r="C99" s="53" t="s">
        <v>301</v>
      </c>
      <c r="D99" s="41">
        <v>0</v>
      </c>
      <c r="E99" s="41">
        <v>0</v>
      </c>
      <c r="F99" s="41">
        <v>0</v>
      </c>
    </row>
    <row r="100" spans="1:8">
      <c r="A100" s="38"/>
      <c r="B100" s="52" t="s">
        <v>126</v>
      </c>
      <c r="C100" s="53" t="s">
        <v>127</v>
      </c>
      <c r="D100" s="41">
        <v>0</v>
      </c>
      <c r="E100" s="41">
        <v>0</v>
      </c>
      <c r="F100" s="41">
        <v>0</v>
      </c>
    </row>
    <row r="101" spans="1:8">
      <c r="A101" s="38"/>
      <c r="B101" s="12" t="s">
        <v>313</v>
      </c>
      <c r="C101" s="12" t="s">
        <v>123</v>
      </c>
      <c r="D101" s="41">
        <v>0</v>
      </c>
      <c r="E101" s="41">
        <v>0</v>
      </c>
      <c r="F101" s="41">
        <v>0</v>
      </c>
    </row>
    <row r="102" spans="1:8">
      <c r="A102" s="63" t="s">
        <v>302</v>
      </c>
      <c r="B102" s="63"/>
      <c r="C102" s="51" t="s">
        <v>303</v>
      </c>
      <c r="D102" s="39">
        <f>D103+D105+D106</f>
        <v>0</v>
      </c>
      <c r="E102" s="39">
        <f t="shared" ref="E102:F102" si="26">E103+E105+E106</f>
        <v>0</v>
      </c>
      <c r="F102" s="39">
        <f t="shared" si="26"/>
        <v>0</v>
      </c>
      <c r="G102"/>
      <c r="H102" s="40"/>
    </row>
    <row r="103" spans="1:8">
      <c r="A103" s="63" t="s">
        <v>304</v>
      </c>
      <c r="B103" s="63"/>
      <c r="C103" s="51" t="s">
        <v>305</v>
      </c>
      <c r="D103" s="39">
        <f>D104</f>
        <v>0</v>
      </c>
      <c r="E103" s="39">
        <f t="shared" ref="E103:F103" si="27">E104</f>
        <v>0</v>
      </c>
      <c r="F103" s="39">
        <f t="shared" si="27"/>
        <v>0</v>
      </c>
      <c r="G103"/>
    </row>
    <row r="104" spans="1:8">
      <c r="A104" s="38"/>
      <c r="B104" s="52" t="s">
        <v>306</v>
      </c>
      <c r="C104" s="53" t="s">
        <v>307</v>
      </c>
      <c r="D104" s="41">
        <v>0</v>
      </c>
      <c r="E104" s="41">
        <v>0</v>
      </c>
      <c r="F104" s="41">
        <v>0</v>
      </c>
    </row>
    <row r="105" spans="1:8">
      <c r="A105" s="38"/>
      <c r="B105" s="52" t="s">
        <v>308</v>
      </c>
      <c r="C105" s="53" t="s">
        <v>309</v>
      </c>
      <c r="D105" s="41">
        <v>0</v>
      </c>
      <c r="E105" s="41">
        <v>0</v>
      </c>
      <c r="F105" s="41">
        <v>0</v>
      </c>
    </row>
    <row r="106" spans="1:8">
      <c r="A106" s="38"/>
      <c r="B106" s="52" t="s">
        <v>310</v>
      </c>
      <c r="C106" s="53" t="s">
        <v>311</v>
      </c>
      <c r="D106" s="41">
        <v>0</v>
      </c>
      <c r="E106" s="41">
        <v>0</v>
      </c>
      <c r="F106" s="41">
        <v>0</v>
      </c>
    </row>
    <row r="107" spans="1:8">
      <c r="A107" s="38"/>
      <c r="B107" s="38"/>
      <c r="C107" s="50"/>
      <c r="D107" s="12"/>
      <c r="E107" s="12"/>
      <c r="F107" s="12"/>
    </row>
    <row r="108" spans="1:8">
      <c r="A108" s="63" t="s">
        <v>128</v>
      </c>
      <c r="B108" s="63"/>
      <c r="C108" s="51" t="s">
        <v>129</v>
      </c>
      <c r="D108" s="39">
        <f>D16+D26+D30+D34+D68+D73+D75+D80+D87+D90+D93</f>
        <v>0</v>
      </c>
      <c r="E108" s="39">
        <f t="shared" ref="E108:F108" si="28">E16+E26+E30+E34+E68+E73+E75+E80+E87+E90+E93</f>
        <v>0</v>
      </c>
      <c r="F108" s="39">
        <f t="shared" si="28"/>
        <v>0</v>
      </c>
      <c r="G108" s="36"/>
      <c r="H108" s="40"/>
    </row>
    <row r="109" spans="1:8">
      <c r="A109" s="12"/>
      <c r="B109" s="12"/>
      <c r="C109" s="50"/>
      <c r="D109" s="12"/>
      <c r="E109" s="12"/>
      <c r="F109" s="12"/>
    </row>
    <row r="110" spans="1:8">
      <c r="A110" s="12"/>
      <c r="B110" s="12"/>
      <c r="C110" s="54" t="s">
        <v>312</v>
      </c>
      <c r="D110" s="55">
        <f>D12+D108</f>
        <v>0</v>
      </c>
      <c r="E110" s="55">
        <f>E12+E108</f>
        <v>0</v>
      </c>
      <c r="F110" s="55">
        <f>F12+F108</f>
        <v>0</v>
      </c>
    </row>
    <row r="111" spans="1:8">
      <c r="A111" s="12"/>
      <c r="B111" s="12"/>
      <c r="C111" s="50"/>
      <c r="D111" s="12"/>
      <c r="E111" s="12"/>
      <c r="F111" s="12"/>
    </row>
  </sheetData>
  <mergeCells count="32">
    <mergeCell ref="A108:B108"/>
    <mergeCell ref="A15:B15"/>
    <mergeCell ref="A16:B16"/>
    <mergeCell ref="A26:B26"/>
    <mergeCell ref="A34:B34"/>
    <mergeCell ref="A35:B35"/>
    <mergeCell ref="A37:B37"/>
    <mergeCell ref="A42:B42"/>
    <mergeCell ref="A48:B48"/>
    <mergeCell ref="A20:B20"/>
    <mergeCell ref="A30:B30"/>
    <mergeCell ref="A102:B102"/>
    <mergeCell ref="A103:B103"/>
    <mergeCell ref="A93:B93"/>
    <mergeCell ref="A94:B94"/>
    <mergeCell ref="A96:B96"/>
    <mergeCell ref="A1:F1"/>
    <mergeCell ref="A2:F2"/>
    <mergeCell ref="A3:F3"/>
    <mergeCell ref="A87:B87"/>
    <mergeCell ref="A90:B90"/>
    <mergeCell ref="A73:B73"/>
    <mergeCell ref="A75:B75"/>
    <mergeCell ref="A80:B80"/>
    <mergeCell ref="A81:B81"/>
    <mergeCell ref="A84:B84"/>
    <mergeCell ref="A47:B47"/>
    <mergeCell ref="A6:B6"/>
    <mergeCell ref="A8:B8"/>
    <mergeCell ref="A64:B64"/>
    <mergeCell ref="A68:B68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6" workbookViewId="0">
      <selection activeCell="C49" sqref="C49"/>
    </sheetView>
  </sheetViews>
  <sheetFormatPr defaultRowHeight="14.5"/>
  <cols>
    <col min="1" max="1" width="65.453125" bestFit="1" customWidth="1"/>
    <col min="2" max="2" width="21.81640625" bestFit="1" customWidth="1"/>
    <col min="3" max="4" width="17.7265625" bestFit="1" customWidth="1"/>
  </cols>
  <sheetData>
    <row r="1" spans="1:4" ht="21">
      <c r="A1" s="62" t="s">
        <v>5</v>
      </c>
      <c r="B1" s="62"/>
      <c r="C1" s="62"/>
      <c r="D1" s="18"/>
    </row>
    <row r="2" spans="1:4" ht="21">
      <c r="A2" s="62" t="s">
        <v>6</v>
      </c>
      <c r="B2" s="62"/>
      <c r="C2" s="62"/>
      <c r="D2" s="18"/>
    </row>
    <row r="3" spans="1:4" ht="21">
      <c r="A3" s="62"/>
      <c r="B3" s="62"/>
      <c r="C3" s="62"/>
      <c r="D3" s="18"/>
    </row>
    <row r="4" spans="1:4">
      <c r="B4" s="19"/>
      <c r="C4" s="19"/>
    </row>
    <row r="5" spans="1:4">
      <c r="B5" s="19"/>
      <c r="C5" s="19"/>
    </row>
    <row r="6" spans="1:4">
      <c r="B6" s="15" t="s">
        <v>9</v>
      </c>
      <c r="C6" s="16" t="s">
        <v>10</v>
      </c>
      <c r="D6" s="16" t="s">
        <v>130</v>
      </c>
    </row>
    <row r="7" spans="1:4">
      <c r="A7" s="20" t="s">
        <v>131</v>
      </c>
      <c r="B7" s="19"/>
      <c r="C7" s="19"/>
    </row>
    <row r="8" spans="1:4">
      <c r="A8" t="s">
        <v>132</v>
      </c>
      <c r="B8" s="23"/>
      <c r="C8" s="23"/>
      <c r="D8" s="24"/>
    </row>
    <row r="9" spans="1:4">
      <c r="A9" t="s">
        <v>133</v>
      </c>
      <c r="B9" s="23"/>
      <c r="C9" s="23"/>
      <c r="D9" s="24"/>
    </row>
    <row r="10" spans="1:4">
      <c r="A10" t="s">
        <v>134</v>
      </c>
      <c r="B10" s="23"/>
      <c r="C10" s="23"/>
      <c r="D10" s="24"/>
    </row>
    <row r="11" spans="1:4">
      <c r="A11" t="s">
        <v>135</v>
      </c>
      <c r="B11" s="23"/>
      <c r="C11" s="23"/>
      <c r="D11" s="24"/>
    </row>
    <row r="12" spans="1:4">
      <c r="A12" t="s">
        <v>136</v>
      </c>
      <c r="B12" s="23"/>
      <c r="C12" s="23"/>
      <c r="D12" s="24"/>
    </row>
    <row r="13" spans="1:4">
      <c r="A13" t="s">
        <v>137</v>
      </c>
      <c r="B13" s="23"/>
      <c r="C13" s="23"/>
      <c r="D13" s="24"/>
    </row>
    <row r="14" spans="1:4">
      <c r="A14" t="s">
        <v>138</v>
      </c>
      <c r="B14" s="23"/>
      <c r="C14" s="23"/>
      <c r="D14" s="24"/>
    </row>
    <row r="15" spans="1:4">
      <c r="A15" t="s">
        <v>139</v>
      </c>
      <c r="B15" s="23"/>
      <c r="C15" s="23"/>
      <c r="D15" s="24"/>
    </row>
    <row r="16" spans="1:4">
      <c r="A16" t="s">
        <v>140</v>
      </c>
      <c r="B16" s="23"/>
      <c r="C16" s="23"/>
      <c r="D16" s="24"/>
    </row>
    <row r="17" spans="1:4">
      <c r="A17" t="s">
        <v>141</v>
      </c>
      <c r="B17" s="23"/>
      <c r="C17" s="23"/>
      <c r="D17" s="24"/>
    </row>
    <row r="18" spans="1:4">
      <c r="A18" t="s">
        <v>142</v>
      </c>
      <c r="B18" s="23"/>
      <c r="C18" s="23"/>
      <c r="D18" s="24"/>
    </row>
    <row r="19" spans="1:4">
      <c r="A19" t="s">
        <v>143</v>
      </c>
      <c r="B19" s="23"/>
      <c r="C19" s="23"/>
      <c r="D19" s="24"/>
    </row>
    <row r="20" spans="1:4">
      <c r="A20" t="s">
        <v>144</v>
      </c>
      <c r="B20" s="23"/>
      <c r="C20" s="23"/>
      <c r="D20" s="24"/>
    </row>
    <row r="21" spans="1:4">
      <c r="A21" s="20" t="s">
        <v>145</v>
      </c>
      <c r="B21" s="23"/>
      <c r="C21" s="23"/>
      <c r="D21" s="24"/>
    </row>
    <row r="22" spans="1:4">
      <c r="A22" s="21" t="s">
        <v>146</v>
      </c>
      <c r="B22" s="23"/>
      <c r="C22" s="23"/>
      <c r="D22" s="24"/>
    </row>
    <row r="23" spans="1:4">
      <c r="A23" s="21" t="s">
        <v>147</v>
      </c>
      <c r="B23" s="23"/>
      <c r="C23" s="23"/>
      <c r="D23" s="24"/>
    </row>
    <row r="24" spans="1:4">
      <c r="A24" s="21" t="s">
        <v>148</v>
      </c>
      <c r="B24" s="23"/>
      <c r="C24" s="23"/>
      <c r="D24" s="24"/>
    </row>
    <row r="25" spans="1:4">
      <c r="A25" s="21" t="s">
        <v>149</v>
      </c>
      <c r="B25" s="23"/>
      <c r="C25" s="23"/>
      <c r="D25" s="24"/>
    </row>
    <row r="26" spans="1:4">
      <c r="A26" s="20" t="s">
        <v>150</v>
      </c>
      <c r="B26" s="22">
        <f>SUM(B22:B25)</f>
        <v>0</v>
      </c>
      <c r="C26" s="22">
        <f t="shared" ref="C26:D26" si="0">SUM(C22:C25)</f>
        <v>0</v>
      </c>
      <c r="D26" s="22">
        <f t="shared" si="0"/>
        <v>0</v>
      </c>
    </row>
    <row r="27" spans="1:4">
      <c r="A27" s="21"/>
      <c r="B27" s="23"/>
      <c r="C27" s="23"/>
      <c r="D27" s="24"/>
    </row>
    <row r="28" spans="1:4">
      <c r="A28" s="20" t="s">
        <v>151</v>
      </c>
      <c r="B28" s="23"/>
      <c r="C28" s="23"/>
      <c r="D28" s="24"/>
    </row>
    <row r="29" spans="1:4">
      <c r="A29" s="21" t="s">
        <v>152</v>
      </c>
      <c r="B29" s="23"/>
      <c r="C29" s="23"/>
      <c r="D29" s="24"/>
    </row>
    <row r="30" spans="1:4">
      <c r="A30" s="21" t="s">
        <v>153</v>
      </c>
      <c r="B30" s="23"/>
      <c r="C30" s="23"/>
      <c r="D30" s="24"/>
    </row>
    <row r="31" spans="1:4">
      <c r="A31" s="21" t="s">
        <v>154</v>
      </c>
      <c r="B31" s="23"/>
      <c r="C31" s="23"/>
      <c r="D31" s="24"/>
    </row>
    <row r="32" spans="1:4">
      <c r="A32" s="21" t="s">
        <v>155</v>
      </c>
      <c r="B32" s="23"/>
      <c r="C32" s="23"/>
      <c r="D32" s="24"/>
    </row>
    <row r="33" spans="1:4">
      <c r="A33" s="21" t="s">
        <v>156</v>
      </c>
      <c r="B33" s="23"/>
      <c r="C33" s="23"/>
      <c r="D33" s="24"/>
    </row>
    <row r="34" spans="1:4">
      <c r="A34" s="21" t="s">
        <v>157</v>
      </c>
      <c r="B34" s="23"/>
      <c r="C34" s="23"/>
      <c r="D34" s="24"/>
    </row>
    <row r="35" spans="1:4">
      <c r="A35" s="21" t="s">
        <v>158</v>
      </c>
      <c r="B35" s="23"/>
      <c r="C35" s="23"/>
      <c r="D35" s="24"/>
    </row>
    <row r="36" spans="1:4">
      <c r="A36" s="21" t="s">
        <v>159</v>
      </c>
      <c r="B36" s="23"/>
      <c r="C36" s="23"/>
      <c r="D36" s="24"/>
    </row>
    <row r="37" spans="1:4">
      <c r="A37" s="21" t="s">
        <v>160</v>
      </c>
      <c r="B37" s="23"/>
      <c r="C37" s="23"/>
      <c r="D37" s="24"/>
    </row>
    <row r="38" spans="1:4">
      <c r="A38" s="21" t="s">
        <v>161</v>
      </c>
      <c r="B38" s="23"/>
      <c r="C38" s="23"/>
      <c r="D38" s="24"/>
    </row>
    <row r="39" spans="1:4">
      <c r="A39" s="21" t="s">
        <v>162</v>
      </c>
      <c r="B39" s="23"/>
      <c r="C39" s="23"/>
      <c r="D39" s="24"/>
    </row>
    <row r="40" spans="1:4">
      <c r="A40" s="21" t="s">
        <v>163</v>
      </c>
      <c r="B40" s="23"/>
      <c r="C40" s="23"/>
      <c r="D40" s="24"/>
    </row>
    <row r="41" spans="1:4">
      <c r="A41" s="21" t="s">
        <v>164</v>
      </c>
      <c r="B41" s="23"/>
      <c r="C41" s="23"/>
      <c r="D41" s="24"/>
    </row>
    <row r="42" spans="1:4">
      <c r="A42" s="21" t="s">
        <v>165</v>
      </c>
      <c r="B42" s="23"/>
      <c r="C42" s="23"/>
      <c r="D42" s="24"/>
    </row>
    <row r="43" spans="1:4">
      <c r="A43" s="21" t="s">
        <v>166</v>
      </c>
      <c r="B43" s="23"/>
      <c r="C43" s="23"/>
      <c r="D43" s="24"/>
    </row>
    <row r="44" spans="1:4">
      <c r="A44" s="20" t="s">
        <v>167</v>
      </c>
      <c r="B44" s="22">
        <f>SUM(B29:B43)</f>
        <v>0</v>
      </c>
      <c r="C44" s="22">
        <f>SUM(C29:C43)</f>
        <v>0</v>
      </c>
      <c r="D44" s="22">
        <f>SUM(D29:D43)</f>
        <v>0</v>
      </c>
    </row>
    <row r="45" spans="1:4">
      <c r="A45" s="21"/>
      <c r="B45" s="23"/>
      <c r="C45" s="23"/>
      <c r="D45" s="23"/>
    </row>
    <row r="46" spans="1:4">
      <c r="A46" s="20" t="s">
        <v>168</v>
      </c>
      <c r="B46" s="22">
        <f>B26-B44</f>
        <v>0</v>
      </c>
      <c r="C46" s="22">
        <f t="shared" ref="C46:D46" si="1">C26-C44</f>
        <v>0</v>
      </c>
      <c r="D46" s="22">
        <f t="shared" si="1"/>
        <v>0</v>
      </c>
    </row>
    <row r="47" spans="1:4">
      <c r="A47" s="21"/>
      <c r="B47" s="23"/>
      <c r="C47" s="23"/>
      <c r="D47" s="24"/>
    </row>
    <row r="48" spans="1:4">
      <c r="A48" s="54" t="s">
        <v>169</v>
      </c>
      <c r="B48" s="45"/>
      <c r="C48" s="45"/>
      <c r="D48" s="56"/>
    </row>
    <row r="49" spans="1:4">
      <c r="A49" s="57" t="s">
        <v>170</v>
      </c>
      <c r="B49" s="45"/>
      <c r="C49" s="45"/>
      <c r="D49" s="56"/>
    </row>
    <row r="50" spans="1:4">
      <c r="A50" s="57" t="s">
        <v>171</v>
      </c>
      <c r="B50" s="45"/>
      <c r="C50" s="45"/>
      <c r="D50" s="56"/>
    </row>
    <row r="51" spans="1:4">
      <c r="A51" s="57" t="s">
        <v>172</v>
      </c>
      <c r="B51" s="45"/>
      <c r="C51" s="45"/>
      <c r="D51" s="56"/>
    </row>
    <row r="52" spans="1:4">
      <c r="A52" s="57" t="s">
        <v>173</v>
      </c>
      <c r="B52" s="45"/>
      <c r="C52" s="45"/>
      <c r="D52" s="56"/>
    </row>
    <row r="53" spans="1:4">
      <c r="A53" s="57" t="s">
        <v>174</v>
      </c>
      <c r="B53" s="45"/>
      <c r="C53" s="45"/>
      <c r="D53" s="56"/>
    </row>
    <row r="54" spans="1:4">
      <c r="A54" s="21" t="s">
        <v>419</v>
      </c>
      <c r="B54" s="23"/>
      <c r="C54" s="23"/>
      <c r="D54" s="24"/>
    </row>
    <row r="55" spans="1:4">
      <c r="A55" s="20" t="s">
        <v>175</v>
      </c>
      <c r="B55" s="22">
        <f>SUM(B49:B53)</f>
        <v>0</v>
      </c>
      <c r="C55" s="22">
        <f>SUM(C49:C53)</f>
        <v>0</v>
      </c>
      <c r="D55" s="22">
        <f>SUM(D49:D53)</f>
        <v>0</v>
      </c>
    </row>
    <row r="56" spans="1:4">
      <c r="A56" s="21"/>
      <c r="B56" s="23"/>
      <c r="C56" s="23"/>
      <c r="D56" s="23"/>
    </row>
    <row r="57" spans="1:4">
      <c r="A57" s="20" t="s">
        <v>176</v>
      </c>
      <c r="B57" s="22">
        <f>B46+B55</f>
        <v>0</v>
      </c>
      <c r="C57" s="22">
        <f t="shared" ref="C57:D57" si="2">C46+C55</f>
        <v>0</v>
      </c>
      <c r="D57" s="22">
        <f t="shared" si="2"/>
        <v>0</v>
      </c>
    </row>
    <row r="58" spans="1:4">
      <c r="A58" s="20" t="s">
        <v>177</v>
      </c>
      <c r="B58" s="22"/>
      <c r="C58" s="22"/>
      <c r="D58" s="22"/>
    </row>
    <row r="59" spans="1:4" ht="15" thickBot="1">
      <c r="A59" s="20" t="s">
        <v>178</v>
      </c>
      <c r="B59" s="25">
        <f>B57-B58</f>
        <v>0</v>
      </c>
      <c r="C59" s="25">
        <f t="shared" ref="C59:D59" si="3">C57-C58</f>
        <v>0</v>
      </c>
      <c r="D59" s="25">
        <f t="shared" si="3"/>
        <v>0</v>
      </c>
    </row>
    <row r="60" spans="1:4" ht="15" thickTop="1"/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6" workbookViewId="0">
      <selection activeCell="D55" sqref="D55"/>
    </sheetView>
  </sheetViews>
  <sheetFormatPr defaultRowHeight="14.5"/>
  <cols>
    <col min="1" max="1" width="65.453125" bestFit="1" customWidth="1"/>
    <col min="2" max="2" width="17.7265625" style="12" bestFit="1" customWidth="1"/>
  </cols>
  <sheetData>
    <row r="1" spans="1:2" ht="21">
      <c r="A1" s="62" t="s">
        <v>5</v>
      </c>
      <c r="B1" s="62"/>
    </row>
    <row r="2" spans="1:2" ht="21">
      <c r="A2" s="62" t="s">
        <v>6</v>
      </c>
      <c r="B2" s="62"/>
    </row>
    <row r="3" spans="1:2" ht="21">
      <c r="A3" s="62"/>
      <c r="B3" s="62"/>
    </row>
    <row r="4" spans="1:2">
      <c r="B4" s="43"/>
    </row>
    <row r="5" spans="1:2">
      <c r="B5" s="43"/>
    </row>
    <row r="6" spans="1:2">
      <c r="B6" s="44"/>
    </row>
    <row r="7" spans="1:2">
      <c r="A7" s="20" t="s">
        <v>131</v>
      </c>
      <c r="B7" s="45"/>
    </row>
    <row r="8" spans="1:2">
      <c r="A8" t="s">
        <v>132</v>
      </c>
      <c r="B8" s="45">
        <v>0</v>
      </c>
    </row>
    <row r="9" spans="1:2">
      <c r="A9" t="s">
        <v>133</v>
      </c>
      <c r="B9" s="45">
        <v>0</v>
      </c>
    </row>
    <row r="10" spans="1:2">
      <c r="A10" t="s">
        <v>134</v>
      </c>
      <c r="B10" s="45">
        <v>0</v>
      </c>
    </row>
    <row r="11" spans="1:2">
      <c r="A11" t="s">
        <v>135</v>
      </c>
      <c r="B11" s="45">
        <v>0</v>
      </c>
    </row>
    <row r="12" spans="1:2">
      <c r="A12" t="s">
        <v>136</v>
      </c>
      <c r="B12" s="45">
        <v>0</v>
      </c>
    </row>
    <row r="13" spans="1:2">
      <c r="A13" t="s">
        <v>137</v>
      </c>
      <c r="B13" s="45">
        <v>0</v>
      </c>
    </row>
    <row r="14" spans="1:2">
      <c r="A14" t="s">
        <v>138</v>
      </c>
      <c r="B14" s="45">
        <v>0</v>
      </c>
    </row>
    <row r="15" spans="1:2">
      <c r="A15" t="s">
        <v>139</v>
      </c>
      <c r="B15" s="45">
        <v>0</v>
      </c>
    </row>
    <row r="16" spans="1:2">
      <c r="A16" t="s">
        <v>140</v>
      </c>
      <c r="B16" s="45">
        <v>0</v>
      </c>
    </row>
    <row r="17" spans="1:2">
      <c r="A17" t="s">
        <v>141</v>
      </c>
      <c r="B17" s="45">
        <v>0</v>
      </c>
    </row>
    <row r="18" spans="1:2">
      <c r="A18" t="s">
        <v>142</v>
      </c>
      <c r="B18" s="45">
        <v>0</v>
      </c>
    </row>
    <row r="19" spans="1:2">
      <c r="A19" t="s">
        <v>143</v>
      </c>
      <c r="B19" s="45">
        <v>0</v>
      </c>
    </row>
    <row r="20" spans="1:2">
      <c r="A20" t="s">
        <v>144</v>
      </c>
      <c r="B20" s="45">
        <v>0</v>
      </c>
    </row>
    <row r="21" spans="1:2">
      <c r="A21" s="20" t="s">
        <v>145</v>
      </c>
      <c r="B21" s="45">
        <v>0</v>
      </c>
    </row>
    <row r="22" spans="1:2">
      <c r="A22" s="21" t="s">
        <v>146</v>
      </c>
      <c r="B22" s="45">
        <f>'19_IS'!E6</f>
        <v>0</v>
      </c>
    </row>
    <row r="23" spans="1:2">
      <c r="A23" s="21" t="s">
        <v>147</v>
      </c>
      <c r="B23" s="45">
        <v>0</v>
      </c>
    </row>
    <row r="24" spans="1:2">
      <c r="A24" s="21" t="s">
        <v>148</v>
      </c>
      <c r="B24" s="45">
        <v>0</v>
      </c>
    </row>
    <row r="25" spans="1:2">
      <c r="A25" s="21" t="s">
        <v>149</v>
      </c>
      <c r="B25" s="45">
        <f>'19_IS'!E8</f>
        <v>0</v>
      </c>
    </row>
    <row r="26" spans="1:2">
      <c r="A26" s="20" t="s">
        <v>150</v>
      </c>
      <c r="B26" s="46">
        <f>B22+B25</f>
        <v>0</v>
      </c>
    </row>
    <row r="27" spans="1:2">
      <c r="A27" s="21"/>
      <c r="B27" s="45"/>
    </row>
    <row r="28" spans="1:2">
      <c r="A28" s="20" t="s">
        <v>151</v>
      </c>
      <c r="B28" s="45"/>
    </row>
    <row r="29" spans="1:2">
      <c r="A29" s="21" t="s">
        <v>152</v>
      </c>
      <c r="B29" s="48">
        <f>'19_IS'!E16</f>
        <v>0</v>
      </c>
    </row>
    <row r="30" spans="1:2">
      <c r="A30" s="21" t="s">
        <v>153</v>
      </c>
      <c r="B30" s="48">
        <v>0</v>
      </c>
    </row>
    <row r="31" spans="1:2">
      <c r="A31" s="21" t="s">
        <v>154</v>
      </c>
      <c r="B31" s="48">
        <f>'19_IS'!E66</f>
        <v>0</v>
      </c>
    </row>
    <row r="32" spans="1:2">
      <c r="A32" s="21" t="s">
        <v>155</v>
      </c>
      <c r="B32" s="48">
        <f>'19_IS'!E26</f>
        <v>0</v>
      </c>
    </row>
    <row r="33" spans="1:2">
      <c r="A33" s="21" t="s">
        <v>156</v>
      </c>
      <c r="B33" s="48">
        <f>'19_IS'!E30</f>
        <v>0</v>
      </c>
    </row>
    <row r="34" spans="1:2">
      <c r="A34" s="21" t="s">
        <v>157</v>
      </c>
      <c r="B34" s="48">
        <f>'19_IS'!E35+'19_IS'!E37+'19_IS'!E42+'19_IS'!E47</f>
        <v>0</v>
      </c>
    </row>
    <row r="35" spans="1:2">
      <c r="A35" s="21" t="s">
        <v>158</v>
      </c>
      <c r="B35" s="48">
        <f>'19_IS'!E68</f>
        <v>0</v>
      </c>
    </row>
    <row r="36" spans="1:2">
      <c r="A36" s="21" t="s">
        <v>159</v>
      </c>
      <c r="B36" s="48">
        <f>'19_IS'!E73</f>
        <v>0</v>
      </c>
    </row>
    <row r="37" spans="1:2">
      <c r="A37" s="21" t="s">
        <v>160</v>
      </c>
      <c r="B37" s="48">
        <f>'19_IS'!E75</f>
        <v>0</v>
      </c>
    </row>
    <row r="38" spans="1:2">
      <c r="A38" s="21" t="s">
        <v>161</v>
      </c>
      <c r="B38" s="48">
        <f>'19_IS'!E80</f>
        <v>0</v>
      </c>
    </row>
    <row r="39" spans="1:2">
      <c r="A39" s="21" t="s">
        <v>162</v>
      </c>
      <c r="B39" s="48">
        <f>'19_IS'!E65+'19_IS'!E67</f>
        <v>0</v>
      </c>
    </row>
    <row r="40" spans="1:2">
      <c r="A40" s="21" t="s">
        <v>163</v>
      </c>
      <c r="B40" s="48">
        <f>'19_IS'!E87</f>
        <v>0</v>
      </c>
    </row>
    <row r="41" spans="1:2">
      <c r="A41" s="21" t="s">
        <v>164</v>
      </c>
      <c r="B41" s="48">
        <v>0</v>
      </c>
    </row>
    <row r="42" spans="1:2">
      <c r="A42" s="21" t="s">
        <v>165</v>
      </c>
      <c r="B42" s="48">
        <f>'19_IS'!E90</f>
        <v>0</v>
      </c>
    </row>
    <row r="43" spans="1:2">
      <c r="A43" s="21" t="s">
        <v>166</v>
      </c>
      <c r="B43" s="48">
        <f>'19_IS'!E93</f>
        <v>0</v>
      </c>
    </row>
    <row r="44" spans="1:2">
      <c r="A44" s="20" t="s">
        <v>167</v>
      </c>
      <c r="B44" s="47">
        <f>SUM(B29:B43)</f>
        <v>0</v>
      </c>
    </row>
    <row r="45" spans="1:2">
      <c r="A45" s="21"/>
      <c r="B45" s="48">
        <v>0</v>
      </c>
    </row>
    <row r="46" spans="1:2">
      <c r="A46" s="20" t="s">
        <v>168</v>
      </c>
      <c r="B46" s="47">
        <f>B44+B26</f>
        <v>0</v>
      </c>
    </row>
    <row r="47" spans="1:2">
      <c r="A47" s="21"/>
      <c r="B47" s="48">
        <v>0</v>
      </c>
    </row>
    <row r="48" spans="1:2">
      <c r="A48" s="20" t="s">
        <v>169</v>
      </c>
      <c r="B48" s="45">
        <v>0</v>
      </c>
    </row>
    <row r="49" spans="1:2">
      <c r="A49" s="21" t="s">
        <v>170</v>
      </c>
      <c r="B49" s="45">
        <v>0</v>
      </c>
    </row>
    <row r="50" spans="1:2">
      <c r="A50" s="21" t="s">
        <v>171</v>
      </c>
      <c r="B50" s="48">
        <f>'19_IS'!E104</f>
        <v>0</v>
      </c>
    </row>
    <row r="51" spans="1:2">
      <c r="A51" s="21" t="s">
        <v>172</v>
      </c>
      <c r="B51" s="48">
        <v>0</v>
      </c>
    </row>
    <row r="52" spans="1:2">
      <c r="A52" s="21" t="s">
        <v>173</v>
      </c>
      <c r="B52" s="48">
        <v>0</v>
      </c>
    </row>
    <row r="53" spans="1:2">
      <c r="A53" s="21" t="s">
        <v>174</v>
      </c>
      <c r="B53" s="48">
        <f>'19_IS'!E105</f>
        <v>0</v>
      </c>
    </row>
    <row r="54" spans="1:2">
      <c r="A54" s="20" t="s">
        <v>175</v>
      </c>
      <c r="B54" s="48">
        <f>'19_IS'!E106</f>
        <v>0</v>
      </c>
    </row>
    <row r="55" spans="1:2">
      <c r="A55" s="21"/>
      <c r="B55" s="45"/>
    </row>
    <row r="56" spans="1:2">
      <c r="A56" s="20" t="s">
        <v>176</v>
      </c>
      <c r="B56" s="48">
        <f>SUM(B49:B55)</f>
        <v>0</v>
      </c>
    </row>
    <row r="57" spans="1:2" ht="15" thickBot="1">
      <c r="A57" s="20" t="s">
        <v>177</v>
      </c>
      <c r="B57" s="58">
        <v>0</v>
      </c>
    </row>
    <row r="58" spans="1:2" ht="15" thickTop="1">
      <c r="A58" s="20" t="s">
        <v>178</v>
      </c>
      <c r="B58" s="48">
        <f>B46+B56</f>
        <v>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10" sqref="C10"/>
    </sheetView>
  </sheetViews>
  <sheetFormatPr defaultRowHeight="14.5"/>
  <cols>
    <col min="1" max="1" width="57.54296875" bestFit="1" customWidth="1"/>
    <col min="2" max="2" width="18" bestFit="1" customWidth="1"/>
    <col min="3" max="3" width="21.81640625" bestFit="1" customWidth="1"/>
  </cols>
  <sheetData>
    <row r="1" spans="1:8" ht="21">
      <c r="A1" s="62" t="s">
        <v>5</v>
      </c>
      <c r="B1" s="62"/>
      <c r="C1" s="62"/>
    </row>
    <row r="2" spans="1:8" ht="21">
      <c r="A2" s="62" t="s">
        <v>237</v>
      </c>
      <c r="B2" s="62"/>
      <c r="C2" s="62"/>
    </row>
    <row r="3" spans="1:8" ht="21">
      <c r="A3" s="62"/>
      <c r="B3" s="62"/>
      <c r="C3" s="62"/>
    </row>
    <row r="4" spans="1:8">
      <c r="B4" s="19"/>
      <c r="C4" s="19"/>
    </row>
    <row r="5" spans="1:8">
      <c r="B5" s="19"/>
      <c r="C5" s="19"/>
    </row>
    <row r="6" spans="1:8">
      <c r="B6" s="15" t="s">
        <v>9</v>
      </c>
      <c r="C6" s="16" t="s">
        <v>10</v>
      </c>
      <c r="G6" s="16"/>
    </row>
    <row r="7" spans="1:8">
      <c r="A7" s="26" t="s">
        <v>179</v>
      </c>
      <c r="B7" s="19"/>
      <c r="C7" s="19"/>
    </row>
    <row r="8" spans="1:8">
      <c r="A8" t="s">
        <v>180</v>
      </c>
      <c r="B8" s="23"/>
      <c r="C8" s="23">
        <f>'Laporan Keuangan'!C6+'Laporan Keuangan'!C9</f>
        <v>0</v>
      </c>
      <c r="E8" s="34"/>
      <c r="F8" s="59"/>
      <c r="G8" s="59"/>
      <c r="H8" s="59"/>
    </row>
    <row r="9" spans="1:8">
      <c r="A9" s="27" t="s">
        <v>181</v>
      </c>
      <c r="B9" s="23"/>
      <c r="C9" s="23">
        <f>'Laporan Keuangan'!C11</f>
        <v>0</v>
      </c>
      <c r="E9" s="34"/>
      <c r="F9" s="59"/>
      <c r="G9" s="59"/>
      <c r="H9" s="59"/>
    </row>
    <row r="10" spans="1:8">
      <c r="A10" s="27" t="s">
        <v>182</v>
      </c>
      <c r="B10" s="23"/>
      <c r="C10" s="23">
        <v>0</v>
      </c>
      <c r="E10" s="59"/>
      <c r="F10" s="59"/>
      <c r="G10" s="59"/>
      <c r="H10" s="59"/>
    </row>
    <row r="11" spans="1:8">
      <c r="A11" s="27" t="s">
        <v>183</v>
      </c>
      <c r="B11" s="23"/>
      <c r="C11" s="23">
        <f>'Laporan Keuangan'!C13</f>
        <v>0</v>
      </c>
      <c r="E11" s="34"/>
      <c r="F11" s="59"/>
      <c r="G11" s="59"/>
      <c r="H11" s="59"/>
    </row>
    <row r="12" spans="1:8">
      <c r="A12" s="27" t="s">
        <v>184</v>
      </c>
      <c r="B12" s="23"/>
      <c r="C12" s="23"/>
      <c r="E12" s="59"/>
      <c r="F12" s="59"/>
      <c r="G12" s="59"/>
      <c r="H12" s="59"/>
    </row>
    <row r="13" spans="1:8">
      <c r="A13" s="27" t="s">
        <v>185</v>
      </c>
      <c r="B13" s="23"/>
      <c r="C13" s="23"/>
      <c r="E13" s="59"/>
      <c r="F13" s="59"/>
      <c r="G13" s="59"/>
      <c r="H13" s="59"/>
    </row>
    <row r="14" spans="1:8">
      <c r="A14" s="27" t="s">
        <v>186</v>
      </c>
      <c r="B14" s="23"/>
      <c r="C14" s="23"/>
      <c r="E14" s="59"/>
      <c r="F14" s="59"/>
      <c r="G14" s="59"/>
      <c r="H14" s="59"/>
    </row>
    <row r="15" spans="1:8">
      <c r="A15" s="28" t="s">
        <v>187</v>
      </c>
      <c r="B15" s="23"/>
      <c r="C15" s="23"/>
      <c r="E15" s="59"/>
      <c r="F15" s="59"/>
      <c r="G15" s="59"/>
      <c r="H15" s="59"/>
    </row>
    <row r="16" spans="1:8">
      <c r="A16" s="28" t="s">
        <v>188</v>
      </c>
      <c r="B16" s="23"/>
      <c r="C16" s="23"/>
      <c r="E16" s="59"/>
      <c r="F16" s="59"/>
      <c r="G16" s="59"/>
      <c r="H16" s="59"/>
    </row>
    <row r="17" spans="1:8">
      <c r="A17" s="29" t="s">
        <v>189</v>
      </c>
      <c r="B17" s="23"/>
      <c r="C17" s="23"/>
      <c r="E17" s="59"/>
      <c r="F17" s="59"/>
      <c r="G17" s="59"/>
      <c r="H17" s="59"/>
    </row>
    <row r="18" spans="1:8">
      <c r="A18" s="29" t="s">
        <v>190</v>
      </c>
      <c r="B18" s="23"/>
      <c r="C18" s="23"/>
      <c r="E18" s="59"/>
      <c r="F18" s="59"/>
      <c r="G18" s="59"/>
      <c r="H18" s="59"/>
    </row>
    <row r="19" spans="1:8">
      <c r="A19" s="29" t="s">
        <v>191</v>
      </c>
      <c r="B19" s="23"/>
      <c r="C19" s="23">
        <f>'Laporan Keuangan'!C16</f>
        <v>0</v>
      </c>
      <c r="E19" s="34"/>
      <c r="F19" s="59"/>
      <c r="G19" s="59"/>
      <c r="H19" s="59"/>
    </row>
    <row r="20" spans="1:8">
      <c r="A20" s="29" t="s">
        <v>192</v>
      </c>
      <c r="B20" s="23"/>
      <c r="C20" s="23"/>
      <c r="E20" s="59"/>
      <c r="F20" s="59"/>
      <c r="G20" s="59"/>
      <c r="H20" s="59"/>
    </row>
    <row r="21" spans="1:8">
      <c r="A21" s="29" t="s">
        <v>193</v>
      </c>
      <c r="B21" s="23"/>
      <c r="C21" s="23">
        <f>'Laporan Keuangan'!C20</f>
        <v>0</v>
      </c>
      <c r="E21" s="34"/>
      <c r="F21" s="59"/>
      <c r="G21" s="59"/>
      <c r="H21" s="59"/>
    </row>
    <row r="22" spans="1:8">
      <c r="A22" s="29" t="s">
        <v>194</v>
      </c>
      <c r="B22" s="23"/>
      <c r="C22" s="23">
        <f>'Laporan Keuangan'!C26</f>
        <v>0</v>
      </c>
      <c r="E22" s="34"/>
      <c r="F22" s="59"/>
      <c r="G22" s="59"/>
      <c r="H22" s="59"/>
    </row>
    <row r="23" spans="1:8">
      <c r="A23" s="29" t="s">
        <v>195</v>
      </c>
      <c r="B23" s="23"/>
      <c r="C23" s="23"/>
      <c r="E23" s="59"/>
      <c r="F23" s="59"/>
      <c r="G23" s="59"/>
      <c r="H23" s="59"/>
    </row>
    <row r="24" spans="1:8">
      <c r="A24" s="29" t="s">
        <v>196</v>
      </c>
      <c r="B24" s="23"/>
      <c r="C24" s="23">
        <f>'Laporan Keuangan'!C30+'Laporan Keuangan'!C34+'Laporan Keuangan'!C37</f>
        <v>0</v>
      </c>
      <c r="E24" s="34"/>
      <c r="F24" s="34"/>
      <c r="G24" s="34"/>
      <c r="H24" s="59"/>
    </row>
    <row r="25" spans="1:8">
      <c r="A25" s="29" t="s">
        <v>197</v>
      </c>
      <c r="B25" s="23"/>
      <c r="C25" s="23">
        <f>'Laporan Keuangan'!C41</f>
        <v>0</v>
      </c>
      <c r="E25" s="34"/>
      <c r="F25" s="59"/>
      <c r="G25" s="59"/>
      <c r="H25" s="59"/>
    </row>
    <row r="26" spans="1:8">
      <c r="A26" s="29" t="s">
        <v>198</v>
      </c>
      <c r="B26" s="23"/>
      <c r="C26" s="23">
        <f>'Laporan Keuangan'!C47</f>
        <v>0</v>
      </c>
      <c r="E26" s="34"/>
      <c r="F26" s="59"/>
      <c r="G26" s="59"/>
      <c r="H26" s="59"/>
    </row>
    <row r="27" spans="1:8">
      <c r="A27" s="29" t="s">
        <v>199</v>
      </c>
      <c r="B27" s="23"/>
      <c r="C27" s="23"/>
      <c r="E27" s="59"/>
      <c r="F27" s="59"/>
      <c r="G27" s="59"/>
      <c r="H27" s="59"/>
    </row>
    <row r="28" spans="1:8">
      <c r="A28" s="29" t="s">
        <v>200</v>
      </c>
      <c r="B28" s="23"/>
      <c r="C28" s="23">
        <f>'Laporan Keuangan'!C43</f>
        <v>0</v>
      </c>
      <c r="E28" s="34"/>
      <c r="F28" s="59"/>
      <c r="G28" s="59"/>
      <c r="H28" s="59"/>
    </row>
    <row r="29" spans="1:8">
      <c r="A29" s="30" t="s">
        <v>201</v>
      </c>
      <c r="B29" s="22"/>
      <c r="C29" s="22">
        <f>SUM(C8:C28)</f>
        <v>0</v>
      </c>
      <c r="E29" s="36"/>
      <c r="F29" s="60"/>
      <c r="G29" s="59"/>
      <c r="H29" s="59"/>
    </row>
    <row r="30" spans="1:8">
      <c r="A30" s="30"/>
      <c r="B30" s="23"/>
      <c r="C30" s="23"/>
      <c r="E30" s="59"/>
      <c r="F30" s="59"/>
      <c r="G30" s="59"/>
      <c r="H30" s="59"/>
    </row>
    <row r="31" spans="1:8">
      <c r="A31" s="30" t="s">
        <v>202</v>
      </c>
      <c r="B31" s="23"/>
      <c r="C31" s="23"/>
      <c r="E31" s="59"/>
      <c r="F31" s="59"/>
      <c r="G31" s="59"/>
      <c r="H31" s="59"/>
    </row>
    <row r="32" spans="1:8">
      <c r="A32" s="29" t="s">
        <v>203</v>
      </c>
      <c r="B32" s="23"/>
      <c r="C32" s="23"/>
      <c r="E32" s="59"/>
      <c r="F32" s="59"/>
      <c r="G32" s="59"/>
      <c r="H32" s="59"/>
    </row>
    <row r="33" spans="1:8">
      <c r="A33" s="29" t="s">
        <v>204</v>
      </c>
      <c r="B33" s="23"/>
      <c r="C33" s="23"/>
      <c r="E33" s="59"/>
      <c r="F33" s="59"/>
      <c r="G33" s="59"/>
      <c r="H33" s="59"/>
    </row>
    <row r="34" spans="1:8">
      <c r="A34" s="29" t="s">
        <v>205</v>
      </c>
      <c r="B34" s="23"/>
      <c r="C34" s="23"/>
      <c r="E34" s="59"/>
      <c r="F34" s="59"/>
      <c r="G34" s="59"/>
      <c r="H34" s="59"/>
    </row>
    <row r="35" spans="1:8">
      <c r="A35" s="29" t="s">
        <v>206</v>
      </c>
      <c r="B35" s="23"/>
      <c r="C35" s="23"/>
      <c r="E35" s="59"/>
      <c r="F35" s="59"/>
      <c r="G35" s="59"/>
      <c r="H35" s="59"/>
    </row>
    <row r="36" spans="1:8">
      <c r="A36" s="31" t="s">
        <v>207</v>
      </c>
      <c r="B36" s="23"/>
      <c r="C36" s="23"/>
      <c r="E36" s="59"/>
      <c r="F36" s="59"/>
      <c r="G36" s="59"/>
      <c r="H36" s="59"/>
    </row>
    <row r="37" spans="1:8">
      <c r="A37" s="31" t="s">
        <v>208</v>
      </c>
      <c r="B37" s="23"/>
      <c r="C37" s="23"/>
      <c r="E37" s="59"/>
      <c r="F37" s="59"/>
      <c r="G37" s="59"/>
      <c r="H37" s="59"/>
    </row>
    <row r="38" spans="1:8">
      <c r="A38" s="29" t="s">
        <v>209</v>
      </c>
      <c r="B38" s="23"/>
      <c r="C38" s="23"/>
      <c r="E38" s="59"/>
      <c r="F38" s="59"/>
      <c r="G38" s="59"/>
      <c r="H38" s="59"/>
    </row>
    <row r="39" spans="1:8">
      <c r="A39" s="29" t="s">
        <v>210</v>
      </c>
      <c r="B39" s="23"/>
      <c r="C39" s="23"/>
      <c r="E39" s="59"/>
      <c r="F39" s="59"/>
      <c r="G39" s="59"/>
      <c r="H39" s="59"/>
    </row>
    <row r="40" spans="1:8">
      <c r="A40" s="29" t="s">
        <v>211</v>
      </c>
      <c r="B40" s="23"/>
      <c r="C40" s="23"/>
      <c r="E40" s="59"/>
      <c r="F40" s="59"/>
      <c r="G40" s="59"/>
      <c r="H40" s="59"/>
    </row>
    <row r="41" spans="1:8">
      <c r="A41" s="29" t="s">
        <v>212</v>
      </c>
      <c r="B41" s="23"/>
      <c r="C41" s="23"/>
      <c r="E41" s="59"/>
      <c r="F41" s="59"/>
      <c r="G41" s="59"/>
      <c r="H41" s="59"/>
    </row>
    <row r="42" spans="1:8">
      <c r="A42" s="29" t="s">
        <v>213</v>
      </c>
      <c r="B42" s="23"/>
      <c r="C42" s="23"/>
      <c r="E42" s="59"/>
      <c r="F42" s="59"/>
      <c r="G42" s="59"/>
      <c r="H42" s="59"/>
    </row>
    <row r="43" spans="1:8">
      <c r="A43" s="29" t="s">
        <v>214</v>
      </c>
      <c r="B43" s="23"/>
      <c r="C43" s="23">
        <f>'Laporan Keuangan'!G7</f>
        <v>0</v>
      </c>
      <c r="E43" s="34"/>
      <c r="F43" s="59"/>
      <c r="G43" s="59"/>
      <c r="H43" s="59"/>
    </row>
    <row r="44" spans="1:8">
      <c r="A44" s="29" t="s">
        <v>215</v>
      </c>
      <c r="B44" s="23"/>
      <c r="C44" s="23"/>
      <c r="E44" s="59"/>
      <c r="F44" s="59"/>
      <c r="G44" s="59"/>
      <c r="H44" s="59"/>
    </row>
    <row r="45" spans="1:8">
      <c r="A45" s="29" t="s">
        <v>216</v>
      </c>
      <c r="B45" s="23"/>
      <c r="C45" s="23"/>
      <c r="E45" s="59"/>
      <c r="F45" s="59"/>
      <c r="G45" s="59"/>
      <c r="H45" s="59"/>
    </row>
    <row r="46" spans="1:8">
      <c r="A46" s="29" t="s">
        <v>217</v>
      </c>
      <c r="B46" s="23"/>
      <c r="C46" s="23"/>
      <c r="E46" s="59"/>
      <c r="F46" s="59"/>
      <c r="G46" s="59"/>
      <c r="H46" s="59"/>
    </row>
    <row r="47" spans="1:8">
      <c r="A47" s="29" t="s">
        <v>218</v>
      </c>
      <c r="B47" s="23"/>
      <c r="C47" s="23"/>
      <c r="E47" s="59"/>
      <c r="F47" s="59"/>
      <c r="G47" s="59"/>
      <c r="H47" s="59"/>
    </row>
    <row r="48" spans="1:8">
      <c r="A48" s="29" t="s">
        <v>219</v>
      </c>
      <c r="B48" s="23"/>
      <c r="C48" s="23"/>
      <c r="E48" s="59"/>
      <c r="F48" s="59"/>
      <c r="G48" s="59"/>
      <c r="H48" s="59"/>
    </row>
    <row r="49" spans="1:8">
      <c r="A49" s="29" t="s">
        <v>220</v>
      </c>
      <c r="B49" s="23"/>
      <c r="C49" s="23"/>
      <c r="E49" s="59"/>
      <c r="F49" s="59"/>
      <c r="G49" s="59"/>
      <c r="H49" s="59"/>
    </row>
    <row r="50" spans="1:8">
      <c r="A50" s="29" t="s">
        <v>221</v>
      </c>
      <c r="B50" s="23"/>
      <c r="C50" s="23"/>
      <c r="E50" s="59"/>
      <c r="F50" s="59"/>
      <c r="G50" s="59"/>
      <c r="H50" s="59"/>
    </row>
    <row r="51" spans="1:8">
      <c r="A51" s="30" t="s">
        <v>222</v>
      </c>
      <c r="B51" s="22"/>
      <c r="C51" s="22">
        <f>SUM(C32:C50)</f>
        <v>0</v>
      </c>
      <c r="E51" s="34"/>
      <c r="F51" s="59"/>
      <c r="G51" s="59"/>
      <c r="H51" s="59"/>
    </row>
    <row r="52" spans="1:8">
      <c r="A52" s="30"/>
      <c r="B52" s="23"/>
      <c r="C52" s="23"/>
      <c r="E52" s="59"/>
      <c r="F52" s="59"/>
      <c r="G52" s="59"/>
      <c r="H52" s="59"/>
    </row>
    <row r="53" spans="1:8">
      <c r="A53" s="20" t="s">
        <v>223</v>
      </c>
      <c r="B53" s="23"/>
      <c r="C53" s="23"/>
      <c r="E53" s="59"/>
      <c r="F53" s="59"/>
      <c r="G53" s="59"/>
      <c r="H53" s="59"/>
    </row>
    <row r="54" spans="1:8">
      <c r="A54" s="21" t="s">
        <v>224</v>
      </c>
      <c r="B54" s="23"/>
      <c r="C54" s="23">
        <f>'Laporan Keuangan'!G16</f>
        <v>0</v>
      </c>
      <c r="E54" s="61"/>
      <c r="F54" s="59"/>
      <c r="G54" s="59"/>
      <c r="H54" s="59"/>
    </row>
    <row r="55" spans="1:8">
      <c r="A55" s="21" t="s">
        <v>225</v>
      </c>
      <c r="B55" s="23"/>
      <c r="C55" s="23"/>
      <c r="E55" s="59"/>
      <c r="F55" s="59"/>
      <c r="G55" s="59"/>
      <c r="H55" s="59"/>
    </row>
    <row r="56" spans="1:8">
      <c r="A56" s="21" t="s">
        <v>226</v>
      </c>
      <c r="B56" s="23"/>
      <c r="C56" s="23"/>
      <c r="E56" s="59"/>
      <c r="F56" s="59"/>
      <c r="G56" s="59"/>
      <c r="H56" s="59"/>
    </row>
    <row r="57" spans="1:8">
      <c r="A57" s="21" t="s">
        <v>227</v>
      </c>
      <c r="B57" s="23"/>
      <c r="C57" s="23"/>
      <c r="E57" s="59"/>
      <c r="F57" s="59"/>
      <c r="G57" s="59"/>
      <c r="H57" s="59"/>
    </row>
    <row r="58" spans="1:8">
      <c r="A58" s="21" t="s">
        <v>228</v>
      </c>
      <c r="B58" s="23"/>
      <c r="C58" s="23"/>
      <c r="E58" s="59"/>
      <c r="F58" s="59"/>
      <c r="G58" s="59"/>
      <c r="H58" s="59"/>
    </row>
    <row r="59" spans="1:8">
      <c r="A59" s="21" t="s">
        <v>229</v>
      </c>
      <c r="B59" s="23"/>
      <c r="C59" s="23"/>
      <c r="E59" s="59"/>
      <c r="F59" s="59"/>
      <c r="G59" s="59"/>
      <c r="H59" s="59"/>
    </row>
    <row r="60" spans="1:8">
      <c r="A60" s="32" t="s">
        <v>230</v>
      </c>
      <c r="B60" s="23"/>
      <c r="C60" s="23"/>
      <c r="E60" s="59"/>
      <c r="F60" s="59"/>
      <c r="G60" s="59"/>
      <c r="H60" s="59"/>
    </row>
    <row r="61" spans="1:8">
      <c r="A61" s="32" t="s">
        <v>231</v>
      </c>
      <c r="B61" s="23"/>
      <c r="C61" s="23">
        <f>'Laporan Keuangan'!G19</f>
        <v>0</v>
      </c>
      <c r="E61" s="59"/>
      <c r="F61" s="59"/>
      <c r="G61" s="59"/>
      <c r="H61" s="59"/>
    </row>
    <row r="62" spans="1:8">
      <c r="A62" s="21" t="s">
        <v>232</v>
      </c>
      <c r="B62" s="23"/>
      <c r="C62" s="23">
        <f>'Laporan Keuangan'!G20</f>
        <v>0</v>
      </c>
      <c r="E62" s="59"/>
      <c r="F62" s="59"/>
      <c r="G62" s="59"/>
      <c r="H62" s="59"/>
    </row>
    <row r="63" spans="1:8">
      <c r="A63" s="33" t="s">
        <v>233</v>
      </c>
      <c r="B63" s="23"/>
      <c r="C63" s="23"/>
      <c r="E63" s="59"/>
      <c r="F63" s="59"/>
      <c r="G63" s="59"/>
      <c r="H63" s="59"/>
    </row>
    <row r="64" spans="1:8">
      <c r="A64" s="21" t="s">
        <v>234</v>
      </c>
      <c r="B64" s="23"/>
      <c r="C64" s="23"/>
      <c r="E64" s="59"/>
      <c r="F64" s="59"/>
      <c r="G64" s="59"/>
      <c r="H64" s="59"/>
    </row>
    <row r="65" spans="1:8">
      <c r="A65" s="20" t="s">
        <v>235</v>
      </c>
      <c r="B65" s="22"/>
      <c r="C65" s="22">
        <f>SUM(C54:C64)</f>
        <v>0</v>
      </c>
      <c r="E65" s="59"/>
      <c r="F65" s="59"/>
      <c r="G65" s="59"/>
      <c r="H65" s="59"/>
    </row>
    <row r="66" spans="1:8">
      <c r="A66" s="20"/>
      <c r="B66" s="22"/>
      <c r="C66" s="22"/>
      <c r="E66" s="59"/>
      <c r="F66" s="59"/>
      <c r="G66" s="59"/>
      <c r="H66" s="59"/>
    </row>
    <row r="67" spans="1:8">
      <c r="A67" s="20" t="s">
        <v>236</v>
      </c>
      <c r="B67" s="22"/>
      <c r="C67" s="22">
        <f>+C65+C51</f>
        <v>0</v>
      </c>
      <c r="E67" s="59"/>
      <c r="F67" s="59"/>
      <c r="G67" s="59"/>
      <c r="H67" s="59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28" workbookViewId="0">
      <selection activeCell="B63" sqref="B63"/>
    </sheetView>
  </sheetViews>
  <sheetFormatPr defaultRowHeight="14.5"/>
  <cols>
    <col min="1" max="1" width="57.54296875" bestFit="1" customWidth="1"/>
    <col min="2" max="2" width="16.81640625" bestFit="1" customWidth="1"/>
  </cols>
  <sheetData>
    <row r="1" spans="1:2" ht="21">
      <c r="A1" s="62" t="s">
        <v>5</v>
      </c>
      <c r="B1" s="62"/>
    </row>
    <row r="2" spans="1:2" ht="21">
      <c r="A2" s="62" t="s">
        <v>237</v>
      </c>
      <c r="B2" s="62"/>
    </row>
    <row r="3" spans="1:2" ht="21">
      <c r="A3" s="62"/>
      <c r="B3" s="62"/>
    </row>
    <row r="4" spans="1:2">
      <c r="B4" s="19"/>
    </row>
    <row r="5" spans="1:2">
      <c r="B5" s="19"/>
    </row>
    <row r="6" spans="1:2">
      <c r="B6" s="16"/>
    </row>
    <row r="7" spans="1:2">
      <c r="A7" s="26" t="s">
        <v>179</v>
      </c>
      <c r="B7" s="19"/>
    </row>
    <row r="8" spans="1:2">
      <c r="A8" t="s">
        <v>180</v>
      </c>
      <c r="B8" s="23">
        <f>'Laporan Keuangan'!C6</f>
        <v>0</v>
      </c>
    </row>
    <row r="9" spans="1:2">
      <c r="A9" s="27" t="s">
        <v>181</v>
      </c>
      <c r="B9" s="23">
        <f>'Laporan Keuangan'!C11</f>
        <v>0</v>
      </c>
    </row>
    <row r="10" spans="1:2">
      <c r="A10" s="27" t="s">
        <v>182</v>
      </c>
      <c r="B10" s="23">
        <v>0</v>
      </c>
    </row>
    <row r="11" spans="1:2">
      <c r="A11" s="27" t="s">
        <v>183</v>
      </c>
      <c r="B11" s="23">
        <f>'Laporan Keuangan'!C13</f>
        <v>0</v>
      </c>
    </row>
    <row r="12" spans="1:2">
      <c r="A12" s="27" t="s">
        <v>184</v>
      </c>
      <c r="B12" s="23"/>
    </row>
    <row r="13" spans="1:2">
      <c r="A13" s="27" t="s">
        <v>185</v>
      </c>
      <c r="B13" s="23"/>
    </row>
    <row r="14" spans="1:2">
      <c r="A14" s="27" t="s">
        <v>186</v>
      </c>
      <c r="B14" s="23"/>
    </row>
    <row r="15" spans="1:2">
      <c r="A15" s="28" t="s">
        <v>187</v>
      </c>
      <c r="B15" s="23"/>
    </row>
    <row r="16" spans="1:2">
      <c r="A16" s="28" t="s">
        <v>188</v>
      </c>
      <c r="B16" s="23"/>
    </row>
    <row r="17" spans="1:2">
      <c r="A17" s="29" t="s">
        <v>189</v>
      </c>
      <c r="B17" s="23"/>
    </row>
    <row r="18" spans="1:2">
      <c r="A18" s="29" t="s">
        <v>190</v>
      </c>
      <c r="B18" s="23"/>
    </row>
    <row r="19" spans="1:2">
      <c r="A19" s="29" t="s">
        <v>191</v>
      </c>
      <c r="B19" s="23">
        <f>'Laporan Keuangan'!C16</f>
        <v>0</v>
      </c>
    </row>
    <row r="20" spans="1:2">
      <c r="A20" s="29" t="s">
        <v>192</v>
      </c>
      <c r="B20" s="23"/>
    </row>
    <row r="21" spans="1:2">
      <c r="A21" s="29" t="s">
        <v>193</v>
      </c>
      <c r="B21" s="23">
        <f>'Laporan Keuangan'!C20</f>
        <v>0</v>
      </c>
    </row>
    <row r="22" spans="1:2">
      <c r="A22" s="29" t="s">
        <v>194</v>
      </c>
      <c r="B22" s="23">
        <f>'Laporan Keuangan'!C26</f>
        <v>0</v>
      </c>
    </row>
    <row r="23" spans="1:2">
      <c r="A23" s="29" t="s">
        <v>195</v>
      </c>
      <c r="B23" s="23"/>
    </row>
    <row r="24" spans="1:2">
      <c r="A24" s="29" t="s">
        <v>196</v>
      </c>
      <c r="B24" s="23">
        <f>'Laporan Keuangan'!C30+'Laporan Keuangan'!C34+'Laporan Keuangan'!C37</f>
        <v>0</v>
      </c>
    </row>
    <row r="25" spans="1:2">
      <c r="A25" s="29" t="s">
        <v>197</v>
      </c>
      <c r="B25" s="23">
        <f>'Laporan Keuangan'!C41</f>
        <v>0</v>
      </c>
    </row>
    <row r="26" spans="1:2">
      <c r="A26" s="29" t="s">
        <v>198</v>
      </c>
      <c r="B26" s="23">
        <f>'Laporan Keuangan'!C47</f>
        <v>0</v>
      </c>
    </row>
    <row r="27" spans="1:2">
      <c r="A27" s="29" t="s">
        <v>199</v>
      </c>
      <c r="B27" s="23"/>
    </row>
    <row r="28" spans="1:2">
      <c r="A28" s="29" t="s">
        <v>200</v>
      </c>
      <c r="B28" s="23">
        <f>'Laporan Keuangan'!C43</f>
        <v>0</v>
      </c>
    </row>
    <row r="29" spans="1:2">
      <c r="A29" s="30" t="s">
        <v>201</v>
      </c>
      <c r="B29" s="22">
        <f>SUM(B8:B28)</f>
        <v>0</v>
      </c>
    </row>
    <row r="30" spans="1:2">
      <c r="A30" s="30"/>
      <c r="B30" s="23"/>
    </row>
    <row r="31" spans="1:2">
      <c r="A31" s="30" t="s">
        <v>202</v>
      </c>
      <c r="B31" s="23"/>
    </row>
    <row r="32" spans="1:2">
      <c r="A32" s="29" t="s">
        <v>203</v>
      </c>
      <c r="B32" s="23"/>
    </row>
    <row r="33" spans="1:2">
      <c r="A33" s="29" t="s">
        <v>204</v>
      </c>
      <c r="B33" s="23"/>
    </row>
    <row r="34" spans="1:2">
      <c r="A34" s="29" t="s">
        <v>205</v>
      </c>
      <c r="B34" s="23"/>
    </row>
    <row r="35" spans="1:2">
      <c r="A35" s="29" t="s">
        <v>206</v>
      </c>
      <c r="B35" s="23"/>
    </row>
    <row r="36" spans="1:2">
      <c r="A36" s="31" t="s">
        <v>207</v>
      </c>
      <c r="B36" s="23"/>
    </row>
    <row r="37" spans="1:2">
      <c r="A37" s="31" t="s">
        <v>208</v>
      </c>
      <c r="B37" s="23"/>
    </row>
    <row r="38" spans="1:2">
      <c r="A38" s="29" t="s">
        <v>209</v>
      </c>
      <c r="B38" s="23"/>
    </row>
    <row r="39" spans="1:2">
      <c r="A39" s="29" t="s">
        <v>210</v>
      </c>
      <c r="B39" s="23"/>
    </row>
    <row r="40" spans="1:2">
      <c r="A40" s="29" t="s">
        <v>211</v>
      </c>
      <c r="B40" s="23"/>
    </row>
    <row r="41" spans="1:2">
      <c r="A41" s="29" t="s">
        <v>212</v>
      </c>
      <c r="B41" s="23"/>
    </row>
    <row r="42" spans="1:2">
      <c r="A42" s="29" t="s">
        <v>213</v>
      </c>
      <c r="B42" s="23"/>
    </row>
    <row r="43" spans="1:2">
      <c r="A43" s="29" t="s">
        <v>214</v>
      </c>
      <c r="B43" s="23">
        <f>'Laporan Keuangan'!G7</f>
        <v>0</v>
      </c>
    </row>
    <row r="44" spans="1:2">
      <c r="A44" s="29" t="s">
        <v>215</v>
      </c>
      <c r="B44" s="23"/>
    </row>
    <row r="45" spans="1:2">
      <c r="A45" s="29" t="s">
        <v>216</v>
      </c>
      <c r="B45" s="23"/>
    </row>
    <row r="46" spans="1:2">
      <c r="A46" s="29" t="s">
        <v>217</v>
      </c>
      <c r="B46" s="23"/>
    </row>
    <row r="47" spans="1:2">
      <c r="A47" s="29" t="s">
        <v>218</v>
      </c>
      <c r="B47" s="23"/>
    </row>
    <row r="48" spans="1:2">
      <c r="A48" s="29" t="s">
        <v>219</v>
      </c>
      <c r="B48" s="23"/>
    </row>
    <row r="49" spans="1:2">
      <c r="A49" s="29" t="s">
        <v>220</v>
      </c>
      <c r="B49" s="23"/>
    </row>
    <row r="50" spans="1:2">
      <c r="A50" s="29" t="s">
        <v>221</v>
      </c>
      <c r="B50" s="23"/>
    </row>
    <row r="51" spans="1:2">
      <c r="A51" s="30" t="s">
        <v>222</v>
      </c>
      <c r="B51" s="22">
        <f>SUM(B32:B50)</f>
        <v>0</v>
      </c>
    </row>
    <row r="52" spans="1:2">
      <c r="A52" s="30"/>
      <c r="B52" s="23"/>
    </row>
    <row r="53" spans="1:2">
      <c r="A53" s="20" t="s">
        <v>223</v>
      </c>
      <c r="B53" s="23"/>
    </row>
    <row r="54" spans="1:2">
      <c r="A54" s="21" t="s">
        <v>224</v>
      </c>
      <c r="B54" s="23">
        <f>'Laporan Keuangan'!G16</f>
        <v>0</v>
      </c>
    </row>
    <row r="55" spans="1:2">
      <c r="A55" s="21" t="s">
        <v>225</v>
      </c>
      <c r="B55" s="23"/>
    </row>
    <row r="56" spans="1:2">
      <c r="A56" s="21" t="s">
        <v>226</v>
      </c>
      <c r="B56" s="23"/>
    </row>
    <row r="57" spans="1:2">
      <c r="A57" s="21" t="s">
        <v>227</v>
      </c>
      <c r="B57" s="23"/>
    </row>
    <row r="58" spans="1:2">
      <c r="A58" s="21" t="s">
        <v>228</v>
      </c>
      <c r="B58" s="23"/>
    </row>
    <row r="59" spans="1:2">
      <c r="A59" s="21" t="s">
        <v>229</v>
      </c>
      <c r="B59" s="23"/>
    </row>
    <row r="60" spans="1:2">
      <c r="A60" s="32" t="s">
        <v>230</v>
      </c>
      <c r="B60" s="23"/>
    </row>
    <row r="61" spans="1:2">
      <c r="A61" s="32" t="s">
        <v>231</v>
      </c>
      <c r="B61" s="23">
        <f>'Laporan Keuangan'!G19</f>
        <v>0</v>
      </c>
    </row>
    <row r="62" spans="1:2">
      <c r="A62" s="21" t="s">
        <v>232</v>
      </c>
      <c r="B62" s="23">
        <f>'Laporan Keuangan'!G20</f>
        <v>0</v>
      </c>
    </row>
    <row r="63" spans="1:2">
      <c r="A63" s="33" t="s">
        <v>233</v>
      </c>
      <c r="B63" s="23"/>
    </row>
    <row r="64" spans="1:2">
      <c r="A64" s="21" t="s">
        <v>234</v>
      </c>
      <c r="B64" s="23"/>
    </row>
    <row r="65" spans="1:2">
      <c r="A65" s="20" t="s">
        <v>235</v>
      </c>
      <c r="B65" s="22">
        <f>SUM(B54:B64)</f>
        <v>0</v>
      </c>
    </row>
    <row r="66" spans="1:2">
      <c r="A66" s="20"/>
      <c r="B66" s="22"/>
    </row>
    <row r="67" spans="1:2">
      <c r="A67" s="20" t="s">
        <v>236</v>
      </c>
      <c r="B67" s="22">
        <f>+B65+B51</f>
        <v>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1"/>
  <sheetViews>
    <sheetView tabSelected="1" workbookViewId="0">
      <selection activeCell="B9" sqref="B9"/>
    </sheetView>
  </sheetViews>
  <sheetFormatPr defaultRowHeight="14.5"/>
  <cols>
    <col min="1" max="1" width="14.1796875" customWidth="1"/>
    <col min="2" max="2" width="39.6328125" bestFit="1" customWidth="1"/>
    <col min="8" max="9" width="17.81640625" style="19" bestFit="1" customWidth="1"/>
    <col min="10" max="10" width="15.7265625" customWidth="1"/>
    <col min="29" max="29" width="12.45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Laporan Keuangan</vt:lpstr>
      <vt:lpstr>19_IS</vt:lpstr>
      <vt:lpstr>19_RL1</vt:lpstr>
      <vt:lpstr>19_RL2</vt:lpstr>
      <vt:lpstr>19_PK1</vt:lpstr>
      <vt:lpstr>19_PK2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Christian</dc:creator>
  <cp:lastModifiedBy>Aziz</cp:lastModifiedBy>
  <cp:lastPrinted>2019-03-14T05:15:39Z</cp:lastPrinted>
  <dcterms:created xsi:type="dcterms:W3CDTF">2019-02-16T03:20:22Z</dcterms:created>
  <dcterms:modified xsi:type="dcterms:W3CDTF">2019-08-06T08:39:03Z</dcterms:modified>
</cp:coreProperties>
</file>