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8951C88-4007-4504-99B5-C2E5AB87F230}"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1730" r:id="rId5"/>
    <pivotCache cacheId="1733" r:id="rId6"/>
    <pivotCache cacheId="1736" r:id="rId7"/>
    <pivotCache cacheId="1739" r:id="rId8"/>
    <pivotCache cacheId="1742" r:id="rId9"/>
    <pivotCache cacheId="1745" r:id="rId10"/>
    <pivotCache cacheId="1748" r:id="rId11"/>
    <pivotCache cacheId="1751" r:id="rId12"/>
    <pivotCache cacheId="1754" r:id="rId13"/>
    <pivotCache cacheId="1757" r:id="rId14"/>
    <pivotCache cacheId="1760"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 r="J6" i="2"/>
  <c r="D9" i="2"/>
  <c r="D6" i="2"/>
  <c r="J12" i="2"/>
  <c r="H6" i="2"/>
  <c r="A5"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<sst xmlns="http://schemas.openxmlformats.org/spreadsheetml/2006/main" count="124893" uniqueCount="210">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</sst>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92">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91"/>
      <tableStyleElement type="headerRow" dxfId="90"/>
    </tableStyle>
    <tableStyle name="Streaming Content" pivot="0" table="0" count="2" xr9:uid="{BE580F17-65D8-450A-98F1-E4BD8F21590D}">
      <tableStyleElement type="wholeTable" dxfId="89"/>
      <tableStyleElement type="headerRow" dxfId="88"/>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D-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21</xdr:rowOff>
    </xdr:from>
    <xdr:to>
      <xdr:col>11</xdr:col>
      <xdr:colOff>239289</xdr:colOff>
      <xdr:row>11</xdr:row>
      <xdr:rowOff>23660</xdr:rowOff>
    </xdr:to>
    <xdr:grpSp>
      <xdr:nvGrpSpPr>
        <xdr:cNvPr id="28" name="Group 27">
          <a:extLst>
            <a:ext uri="{FF2B5EF4-FFF2-40B4-BE49-F238E27FC236}">
              <a16:creationId xmlns:a16="http://schemas.microsoft.com/office/drawing/2014/main" id="{FD300FBC-9A2E-06B9-3A3D-25FD5883DEC8}"/>
            </a:ext>
          </a:extLst>
        </xdr:cNvPr>
        <xdr:cNvGrpSpPr/>
      </xdr:nvGrpSpPr>
      <xdr:grpSpPr>
        <a:xfrm>
          <a:off x="5110553" y="1111271"/>
          <a:ext cx="1822694" cy="949681"/>
          <a:chOff x="5110553" y="1111271"/>
          <a:chExt cx="1822694" cy="949681"/>
        </a:xfrm>
      </xdr:grpSpPr>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grp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28%</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60321</xdr:colOff>
      <xdr:row>7</xdr:row>
      <xdr:rowOff>122069</xdr:rowOff>
    </xdr:from>
    <xdr:to>
      <xdr:col>14</xdr:col>
      <xdr:colOff>16223</xdr:colOff>
      <xdr:row>10</xdr:row>
      <xdr:rowOff>60332</xdr:rowOff>
    </xdr:to>
    <xdr:sp macro="" textlink="KPI!D9">
      <xdr:nvSpPr>
        <xdr:cNvPr id="33" name="TextBox 32">
          <a:extLst>
            <a:ext uri="{FF2B5EF4-FFF2-40B4-BE49-F238E27FC236}">
              <a16:creationId xmlns:a16="http://schemas.microsoft.com/office/drawing/2014/main" id="{767BBFBD-5E73-388D-A4AB-4BB5A3A9024F}"/>
            </a:ext>
          </a:extLst>
        </xdr:cNvPr>
        <xdr:cNvSpPr txBox="1"/>
      </xdr:nvSpPr>
      <xdr:spPr>
        <a:xfrm>
          <a:off x="7362821"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717592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798611"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891204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0960648"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0300926"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0879627"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1574073"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2037035"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2731482"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3310182"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413657406"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175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8">
      <pivotArea dataOnly="0" labelOnly="1" outline="0" axis="axisValues" fieldPosition="0"/>
    </format>
    <format dxfId="9">
      <pivotArea dataOnly="0" labelOnly="1" outline="0" axis="axisValues" fieldPosition="0"/>
    </format>
    <format dxfId="10">
      <pivotArea dataOnly="0" labelOnly="1" outline="0" axis="axisValues" fieldPosition="0"/>
    </format>
    <format dxfId="11">
      <pivotArea outline="0" collapsedLevelsAreSubtotals="1" fieldPosition="0"/>
    </format>
    <format dxfId="12">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17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4">
      <pivotArea dataOnly="0" labelOnly="1" outline="0" axis="axisValues" fieldPosition="0"/>
    </format>
    <format dxfId="5">
      <pivotArea dataOnly="0" labelOnly="1" outline="0" axis="axisValues" fieldPosition="0"/>
    </format>
    <format dxfId="6">
      <pivotArea dataOnly="0" labelOnly="1" outline="0" axis="axisValues" fieldPosition="0"/>
    </format>
    <format dxfId="7">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175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3">
      <pivotArea dataOnly="0" labelOnly="1" outline="0" axis="axisValues" fieldPosition="0"/>
    </format>
    <format dxfId="14">
      <pivotArea dataOnly="0" labelOnly="1" outline="0" axis="axisValues" fieldPosition="0"/>
    </format>
    <format dxfId="15">
      <pivotArea dataOnly="0" labelOnly="1" outline="0" axis="axisValues" fieldPosition="0"/>
    </format>
    <format dxfId="16">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174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7">
      <pivotArea dataOnly="0" labelOnly="1" outline="0" axis="axisValues" fieldPosition="0"/>
    </format>
    <format dxfId="18">
      <pivotArea dataOnly="0" labelOnly="1" outline="0" axis="axisValues" fieldPosition="0"/>
    </format>
    <format dxfId="19">
      <pivotArea dataOnly="0" labelOnly="1" outline="0" axis="axisValues" fieldPosition="0"/>
    </format>
    <format dxfId="20">
      <pivotArea outline="0" collapsedLevelsAreSubtotals="1" fieldPosition="0"/>
    </format>
    <format dxfId="21">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17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22">
      <pivotArea dataOnly="0" labelOnly="1" outline="0" axis="axisValues" fieldPosition="0"/>
    </format>
    <format dxfId="23">
      <pivotArea dataOnly="0" labelOnly="1" outline="0" axis="axisValues" fieldPosition="0"/>
    </format>
    <format dxfId="24">
      <pivotArea dataOnly="0" labelOnly="1" outline="0" axis="axisValues" fieldPosition="0"/>
    </format>
    <format dxfId="2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17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174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6">
      <pivotArea dataOnly="0" labelOnly="1" outline="0" axis="axisValues" fieldPosition="0"/>
    </format>
    <format dxfId="27">
      <pivotArea dataOnly="0" labelOnly="1" outline="0" axis="axisValues" fieldPosition="0"/>
    </format>
    <format dxfId="28">
      <pivotArea dataOnly="0" labelOnly="1" outline="0" axis="axisValues" fieldPosition="0"/>
    </format>
    <format dxfId="29">
      <pivotArea type="all" dataOnly="0" outline="0" fieldPosition="0"/>
    </format>
    <format dxfId="30">
      <pivotArea outline="0" collapsedLevelsAreSubtotals="1" fieldPosition="0"/>
    </format>
    <format dxfId="31">
      <pivotArea dataOnly="0" labelOnly="1" outline="0" axis="axisValues" fieldPosition="0"/>
    </format>
    <format dxfId="32">
      <pivotArea dataOnly="0" labelOnly="1" outline="0" fieldPosition="0">
        <references count="1">
          <reference field="4294967294" count="1">
            <x v="0"/>
          </reference>
        </references>
      </pivotArea>
    </format>
    <format dxfId="33">
      <pivotArea field="1" type="button" dataOnly="0" labelOnly="1" outline="0"/>
    </format>
    <format dxfId="34">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73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35">
      <pivotArea dataOnly="0" labelOnly="1" outline="0" axis="axisValues" fieldPosition="0"/>
    </format>
    <format dxfId="36">
      <pivotArea dataOnly="0" labelOnly="1" outline="0" axis="axisValues" fieldPosition="0"/>
    </format>
    <format dxfId="37">
      <pivotArea dataOnly="0" labelOnly="1" outline="0" axis="axisValues" fieldPosition="0"/>
    </format>
    <format dxfId="38">
      <pivotArea type="all" dataOnly="0" outline="0" fieldPosition="0"/>
    </format>
    <format dxfId="39">
      <pivotArea outline="0" collapsedLevelsAreSubtotals="1" fieldPosition="0"/>
    </format>
    <format dxfId="40">
      <pivotArea dataOnly="0" labelOnly="1" outline="0" axis="axisValues" fieldPosition="0"/>
    </format>
    <format dxfId="41">
      <pivotArea dataOnly="0" labelOnly="1" outline="0" fieldPosition="0">
        <references count="1">
          <reference field="4294967294" count="1">
            <x v="0"/>
          </reference>
        </references>
      </pivotArea>
    </format>
    <format dxfId="42">
      <pivotArea field="1" type="button" dataOnly="0" labelOnly="1" outline="0" axis="axisRow" fieldPosition="0"/>
    </format>
    <format dxfId="43">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173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44">
      <pivotArea dataOnly="0" labelOnly="1" outline="0" axis="axisValues" fieldPosition="0"/>
    </format>
    <format dxfId="45">
      <pivotArea dataOnly="0" labelOnly="1" outline="0" axis="axisValues" fieldPosition="0"/>
    </format>
    <format dxfId="46">
      <pivotArea field="0" type="button" dataOnly="0" labelOnly="1" outline="0" axis="axisRow" fieldPosition="0"/>
    </format>
    <format dxfId="47">
      <pivotArea field="0" type="button" dataOnly="0" labelOnly="1" outline="0" axis="axisRow" fieldPosition="0"/>
    </format>
    <format dxfId="48">
      <pivotArea dataOnly="0" labelOnly="1" outline="0" axis="axisValues" fieldPosition="0"/>
    </format>
    <format dxfId="49">
      <pivotArea type="all" dataOnly="0" outline="0" fieldPosition="0"/>
    </format>
    <format dxfId="50">
      <pivotArea outline="0" collapsedLevelsAreSubtotals="1" fieldPosition="0"/>
    </format>
    <format dxfId="51">
      <pivotArea field="0" type="button" dataOnly="0" labelOnly="1" outline="0" axis="axisRow" fieldPosition="0"/>
    </format>
    <format dxfId="52">
      <pivotArea dataOnly="0" labelOnly="1" fieldPosition="0">
        <references count="1">
          <reference field="0" count="0"/>
        </references>
      </pivotArea>
    </format>
    <format dxfId="53">
      <pivotArea dataOnly="0" labelOnly="1" outline="0" axis="axisValues" fieldPosition="0"/>
    </format>
    <format dxfId="54">
      <pivotArea type="origin" dataOnly="0" labelOnly="1" outline="0" fieldPosition="0"/>
    </format>
    <format dxfId="55">
      <pivotArea field="1" type="button" dataOnly="0" labelOnly="1" outline="0" axis="axisCol" fieldPosition="0"/>
    </format>
    <format dxfId="56">
      <pivotArea type="topRight" dataOnly="0" labelOnly="1" outline="0" fieldPosition="0"/>
    </format>
    <format dxfId="57">
      <pivotArea dataOnly="0" labelOnly="1" fieldPosition="0">
        <references count="1">
          <reference field="1" count="1">
            <x v="0"/>
          </reference>
        </references>
      </pivotArea>
    </format>
    <format dxfId="58">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73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59">
      <pivotArea dataOnly="0" labelOnly="1" outline="0" axis="axisValues" fieldPosition="0"/>
    </format>
    <format dxfId="60">
      <pivotArea dataOnly="0" labelOnly="1" outline="0" axis="axisValues" fieldPosition="0"/>
    </format>
    <format dxfId="61">
      <pivotArea field="1" type="button" dataOnly="0" labelOnly="1" outline="0" axis="axisRow" fieldPosition="0"/>
    </format>
    <format dxfId="62">
      <pivotArea field="1" type="button" dataOnly="0" labelOnly="1" outline="0" axis="axisRow" fieldPosition="0"/>
    </format>
    <format dxfId="63">
      <pivotArea dataOnly="0" labelOnly="1" outline="0" axis="axisValues" fieldPosition="0"/>
    </format>
    <format dxfId="64">
      <pivotArea type="all" dataOnly="0" outline="0" fieldPosition="0"/>
    </format>
    <format dxfId="65">
      <pivotArea outline="0" collapsedLevelsAreSubtotals="1" fieldPosition="0"/>
    </format>
    <format dxfId="66">
      <pivotArea field="1" type="button" dataOnly="0" labelOnly="1" outline="0" axis="axisRow" fieldPosition="0"/>
    </format>
    <format dxfId="67">
      <pivotArea dataOnly="0" labelOnly="1" fieldPosition="0">
        <references count="1">
          <reference field="1" count="0"/>
        </references>
      </pivotArea>
    </format>
    <format dxfId="68">
      <pivotArea dataOnly="0" labelOnly="1" outline="0" axis="axisValues" fieldPosition="0"/>
    </format>
    <format dxfId="69">
      <pivotArea dataOnly="0" labelOnly="1" outline="0" fieldPosition="0">
        <references count="1">
          <reference field="4294967294" count="1">
            <x v="0"/>
          </reference>
        </references>
      </pivotArea>
    </format>
    <format dxfId="70">
      <pivotArea dataOnly="0" labelOnly="1" outline="0" fieldPosition="0">
        <references count="1">
          <reference field="4294967294" count="1">
            <x v="1"/>
          </reference>
        </references>
      </pivotArea>
    </format>
    <format dxfId="71">
      <pivotArea outline="0" fieldPosition="0">
        <references count="1">
          <reference field="4294967294" count="1">
            <x v="1"/>
          </reference>
        </references>
      </pivotArea>
    </format>
    <format dxfId="72">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73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73">
      <pivotArea dataOnly="0" labelOnly="1" outline="0" axis="axisValues" fieldPosition="0"/>
    </format>
    <format dxfId="74">
      <pivotArea dataOnly="0" labelOnly="1" outline="0" axis="axisValues" fieldPosition="0"/>
    </format>
    <format dxfId="75">
      <pivotArea dataOnly="0" labelOnly="1" outline="0" axis="axisValues" fieldPosition="0"/>
    </format>
    <format dxfId="76">
      <pivotArea type="all" dataOnly="0" outline="0" fieldPosition="0"/>
    </format>
    <format dxfId="77">
      <pivotArea outline="0" collapsedLevelsAreSubtotals="1" fieldPosition="0"/>
    </format>
    <format dxfId="78">
      <pivotArea dataOnly="0" labelOnly="1" outline="0" axis="axisValues" fieldPosition="0"/>
    </format>
    <format dxfId="79">
      <pivotArea dataOnly="0" labelOnly="1" outline="0" fieldPosition="0">
        <references count="1">
          <reference field="4294967294" count="1">
            <x v="0"/>
          </reference>
        </references>
      </pivotArea>
    </format>
    <format dxfId="80">
      <pivotArea field="0" type="button" dataOnly="0" labelOnly="1" outline="0"/>
    </format>
    <format dxfId="81">
      <pivotArea field="1" type="button" dataOnly="0" labelOnly="1" outline="0" axis="axisRow" fieldPosition="0"/>
    </format>
    <format dxfId="82">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7"/>
    <tableColumn id="2" xr3:uid="{029B5A41-5CF0-46EE-9085-F4F39F381CE0}" uniqueName="2" name="Country" queryTableFieldId="2" dataDxfId="86"/>
    <tableColumn id="3" xr3:uid="{CE697E79-1400-412E-AB4A-054D48A9D279}" uniqueName="3" name="Date Added" queryTableFieldId="3" dataDxfId="85"/>
    <tableColumn id="5" xr3:uid="{5A7C58CE-15D1-490B-A4AE-0ABB60D7A1CA}" uniqueName="5" name="Release Year" queryTableFieldId="5"/>
    <tableColumn id="6" xr3:uid="{6401EB2D-B60D-4BAE-A675-8A694D36CFDF}" uniqueName="6" name="Rating" queryTableFieldId="6" dataDxfId="84"/>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3"/>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F6" sqref="F6"/>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ID]",$C$2,"[Analysis_File].[Type]","[Analysis_File].[Type].&amp;[Movie]")+GETPIVOTDATA("[Measures].[Distinct Count of ID]",$C$2,"[Analysis_File].[Type]","[Analysis_File].[Type].&amp;[TV Show]"))</f>
        <v>0.71579214839283445</v>
      </c>
      <c r="H3" s="3">
        <v>122</v>
      </c>
      <c r="J3" s="3">
        <v>103.53866898651587</v>
      </c>
      <c r="L3" s="3">
        <v>1.9597953216374269</v>
      </c>
    </row>
    <row r="4" spans="1:12" x14ac:dyDescent="0.35">
      <c r="C4" s="4" t="s">
        <v>7</v>
      </c>
      <c r="D4" s="3">
        <v>2237</v>
      </c>
      <c r="F4" s="5">
        <f>GETPIVOTDATA("[Measures].[Distinct Count of ID]",$C$2,"[Analysis_File].[Type]","[Analysis_File].[Type].&amp;[TV Show]")/7871</f>
        <v>0.28420785160716555</v>
      </c>
    </row>
    <row r="5" spans="1:12" x14ac:dyDescent="0.35">
      <c r="A5" s="11">
        <f>GETPIVOTDATA("[Measures].[Distinct Count of ID]",$A$2)</f>
        <v>7871</v>
      </c>
    </row>
    <row r="6" spans="1:12" x14ac:dyDescent="0.35">
      <c r="D6" s="11">
        <f xml:space="preserve"> IFERROR(GETPIVOTDATA("[Measures].[Distinct Count of ID]",$C$2,"[Analysis_File].[Type]","[Analysis_File].[Type].&amp;[Movie]"), 0)</f>
        <v>5634</v>
      </c>
      <c r="F6" s="9">
        <f>F4</f>
        <v>0.28420785160716555</v>
      </c>
      <c r="H6">
        <f xml:space="preserve"> GETPIVOTDATA("[Measures].[Distinct Count of Country]",$H$2)</f>
        <v>122</v>
      </c>
      <c r="J6">
        <f>0/GETPIVOTDATA("[Measures].[Distinct Count of ID]",$A$2)</f>
        <v>0</v>
      </c>
    </row>
    <row r="7" spans="1:12" x14ac:dyDescent="0.35">
      <c r="B7" s="7"/>
    </row>
    <row r="8" spans="1:12" x14ac:dyDescent="0.35">
      <c r="B8" s="7"/>
    </row>
    <row r="9" spans="1:12" x14ac:dyDescent="0.35">
      <c r="B9" s="7"/>
      <c r="D9" s="11">
        <f xml:space="preserve"> IFERROR(GETPIVOTDATA("[Measures].[Distinct Count of ID]",$C$2,"[Analysis_File].[Type]","[Analysis_File].[Type].&amp;[TV Show]"), 0)</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 zoomScale="72" zoomScaleNormal="72" workbookViewId="0">
      <selection activeCell="W10" sqref="W10"/>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2026-02-26T12:45:47Z</dcterms:modified>
</cp:coreProperties>
</file>