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5543BF63-BD03-4EF0-9738-319DF33BD206}" xr6:coauthVersionLast="47" xr6:coauthVersionMax="47" xr10:uidLastSave="{00000000-0000-0000-0000-000000000000}"/>
  <bookViews>
    <workbookView xWindow="-120" yWindow="-120" windowWidth="21840" windowHeight="13140" xr2:uid="{B2510B09-7DA3-4BA9-A107-528AF8438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A10" i="1"/>
  <c r="A8" i="1"/>
  <c r="A38" i="1"/>
  <c r="F37" i="1"/>
  <c r="F36" i="1"/>
  <c r="F35" i="1"/>
  <c r="F34" i="1"/>
  <c r="F33" i="1"/>
  <c r="A36" i="1"/>
  <c r="A35" i="1"/>
  <c r="A34" i="1"/>
  <c r="A33" i="1"/>
  <c r="F38" i="1"/>
  <c r="F10" i="1"/>
  <c r="F9" i="1"/>
  <c r="F8" i="1"/>
  <c r="A9" i="1"/>
  <c r="A37" i="1"/>
  <c r="H44" i="1"/>
  <c r="I39" i="1"/>
  <c r="I49" i="1" s="1"/>
  <c r="C44" i="1"/>
  <c r="D39" i="1"/>
  <c r="D49" i="1" s="1"/>
  <c r="H19" i="1"/>
  <c r="I14" i="1"/>
  <c r="I24" i="1" s="1"/>
  <c r="C19" i="1"/>
  <c r="D14" i="1"/>
  <c r="D24" i="1" s="1"/>
</calcChain>
</file>

<file path=xl/sharedStrings.xml><?xml version="1.0" encoding="utf-8"?>
<sst xmlns="http://schemas.openxmlformats.org/spreadsheetml/2006/main" count="93" uniqueCount="28">
  <si>
    <t>DATE</t>
  </si>
  <si>
    <t>DESTINATION</t>
  </si>
  <si>
    <t>SIZE</t>
  </si>
  <si>
    <t>AMMOUNT</t>
  </si>
  <si>
    <t>MAY  12 - 16 2025</t>
  </si>
  <si>
    <t>MALANG</t>
  </si>
  <si>
    <t>APPROVED BY</t>
  </si>
  <si>
    <t>AWA7617</t>
  </si>
  <si>
    <t>TOTAL</t>
  </si>
  <si>
    <t xml:space="preserve">LESS: </t>
  </si>
  <si>
    <t>Addtl Incentive For Complete 5 Trips</t>
  </si>
  <si>
    <t>TOTAL BALANCE</t>
  </si>
  <si>
    <t>LESS BALANCE</t>
  </si>
  <si>
    <t>JOEY</t>
  </si>
  <si>
    <t>RANDY</t>
  </si>
  <si>
    <t>RAYMUND</t>
  </si>
  <si>
    <t>PASCOR</t>
  </si>
  <si>
    <t>CUBAO</t>
  </si>
  <si>
    <t>PAST THRU</t>
  </si>
  <si>
    <t>LATERO</t>
  </si>
  <si>
    <t>CAVITE</t>
  </si>
  <si>
    <t>LTO</t>
  </si>
  <si>
    <t>LOAD BALANCE</t>
  </si>
  <si>
    <t>VALE MAR 14</t>
  </si>
  <si>
    <t>VALE APRIL 19</t>
  </si>
  <si>
    <t>BALANCE</t>
  </si>
  <si>
    <t>VALE</t>
  </si>
  <si>
    <t>VALE APR 9 /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</si>
</sst>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9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7" xfId="0" applyFont="1" applyBorder="1"/>
    <xf numFmtId="0" fontId="4" fillId="0" borderId="4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4" fontId="3" fillId="0" borderId="3" xfId="0" applyNumberFormat="1" applyFont="1" applyBorder="1"/>
    <xf numFmtId="4" fontId="3" fillId="0" borderId="5" xfId="0" applyNumberFormat="1" applyFont="1" applyBorder="1"/>
    <xf numFmtId="4" fontId="3" fillId="0" borderId="20" xfId="0" applyNumberFormat="1" applyFont="1" applyBorder="1"/>
    <xf numFmtId="4" fontId="3" fillId="0" borderId="14" xfId="0" applyNumberFormat="1" applyFont="1" applyBorder="1"/>
    <xf numFmtId="4" fontId="3" fillId="0" borderId="17" xfId="0" applyNumberFormat="1" applyFont="1" applyBorder="1"/>
    <xf numFmtId="4" fontId="0" fillId="0" borderId="0" xfId="0" applyNumberFormat="1"/>
    <xf numFmtId="4" fontId="3" fillId="0" borderId="0" xfId="0" applyNumberFormat="1" applyFont="1" applyBorder="1"/>
    <xf numFmtId="14" fontId="3" fillId="0" borderId="18" xfId="0" applyNumberFormat="1" applyFont="1" applyBorder="1"/>
    <xf numFmtId="4" fontId="4" fillId="0" borderId="0" xfId="0" applyNumberFormat="1" applyFont="1" applyBorder="1"/>
    <xf numFmtId="14" fontId="3" fillId="0" borderId="24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5" fillId="0" borderId="18" xfId="0" applyNumberFormat="1" applyFont="1" applyBorder="1"/>
    <xf numFmtId="0" fontId="5" fillId="0" borderId="9" xfId="0" applyFont="1" applyBorder="1"/>
    <xf numFmtId="4" fontId="5" fillId="0" borderId="20" xfId="0" applyNumberFormat="1" applyFont="1" applyBorder="1"/>
    <xf numFmtId="14" fontId="5" fillId="0" borderId="24" xfId="0" applyNumberFormat="1" applyFont="1" applyBorder="1"/>
    <xf numFmtId="0" fontId="5" fillId="0" borderId="16" xfId="0" applyFont="1" applyBorder="1"/>
    <xf numFmtId="4" fontId="5" fillId="0" borderId="17" xfId="0" applyNumberFormat="1" applyFont="1" applyBorder="1"/>
    <xf numFmtId="0" fontId="1" fillId="0" borderId="0" xfId="0" applyFont="1"/>
    <xf numFmtId="0" fontId="4" fillId="0" borderId="21" xfId="0" applyFont="1" applyBorder="1"/>
    <xf numFmtId="0" fontId="4" fillId="0" borderId="22" xfId="0" applyFont="1" applyBorder="1"/>
    <xf numFmtId="4" fontId="4" fillId="0" borderId="23" xfId="0" applyNumberFormat="1" applyFont="1" applyBorder="1"/>
    <xf numFmtId="0" fontId="2" fillId="0" borderId="0" xfId="0" applyFo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/>
    <xf numFmtId="4" fontId="4" fillId="0" borderId="8" xfId="0" applyNumberFormat="1" applyFont="1" applyBorder="1"/>
    <xf numFmtId="4" fontId="4" fillId="0" borderId="5" xfId="0" applyNumberFormat="1" applyFont="1" applyBorder="1"/>
    <xf numFmtId="0" fontId="6" fillId="0" borderId="10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Fill="1" applyBorder="1"/>
    <xf numFmtId="0" fontId="6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F9A4-6FDA-419D-849A-066936715CA6}">
  <dimension ref="A1:L49"/>
  <sheetViews>
    <sheetView tabSelected="1" workbookViewId="0">
      <selection activeCell="K25" sqref="K25"/>
    </sheetView>
  </sheetViews>
  <sheetFormatPr defaultColWidth="11.140625" defaultRowHeight="15" x14ac:dyDescent="0.25"/>
  <cols>
    <col min="4" max="4" width="11.140625" style="29"/>
  </cols>
  <sheetData>
    <row r="1" spans="1:12" x14ac:dyDescent="0.25">
      <c r="A1" s="1"/>
      <c r="B1" s="2"/>
      <c r="C1" s="2"/>
      <c r="D1" s="24"/>
      <c r="F1" s="1"/>
      <c r="G1" s="2"/>
      <c r="H1" s="2"/>
      <c r="I1" s="24"/>
    </row>
    <row r="2" spans="1:12" x14ac:dyDescent="0.25">
      <c r="A2" s="3" t="s">
        <v>6</v>
      </c>
      <c r="B2" s="4"/>
      <c r="C2" s="4"/>
      <c r="D2" s="25"/>
      <c r="F2" s="3" t="s">
        <v>6</v>
      </c>
      <c r="G2" s="4"/>
      <c r="H2" s="4"/>
      <c r="I2" s="25"/>
    </row>
    <row r="3" spans="1:12" x14ac:dyDescent="0.25">
      <c r="A3" s="3" t="s">
        <v>7</v>
      </c>
      <c r="B3" s="4"/>
      <c r="C3" s="5"/>
      <c r="D3" s="25"/>
      <c r="F3" s="3" t="s">
        <v>7</v>
      </c>
      <c r="G3" s="4"/>
      <c r="H3" s="5"/>
      <c r="I3" s="25"/>
    </row>
    <row r="4" spans="1:12" x14ac:dyDescent="0.25">
      <c r="A4" s="6"/>
      <c r="B4" s="5"/>
      <c r="C4" s="5"/>
      <c r="D4" s="25"/>
      <c r="F4" s="6"/>
      <c r="G4" s="5"/>
      <c r="H4" s="5"/>
      <c r="I4" s="25"/>
    </row>
    <row r="5" spans="1:12" x14ac:dyDescent="0.25">
      <c r="A5" s="6"/>
      <c r="B5" s="4" t="s">
        <v>13</v>
      </c>
      <c r="C5" s="4"/>
      <c r="D5" s="25"/>
      <c r="F5" s="6"/>
      <c r="G5" s="4" t="s">
        <v>14</v>
      </c>
      <c r="H5" s="4"/>
      <c r="I5" s="25"/>
    </row>
    <row r="6" spans="1:12" ht="15.75" thickBot="1" x14ac:dyDescent="0.3">
      <c r="A6" s="7" t="s">
        <v>4</v>
      </c>
      <c r="B6" s="8"/>
      <c r="C6" s="8"/>
      <c r="D6" s="25"/>
      <c r="F6" s="7" t="s">
        <v>4</v>
      </c>
      <c r="G6" s="8"/>
      <c r="H6" s="8"/>
      <c r="I6" s="25"/>
    </row>
    <row r="7" spans="1:12" ht="15.75" thickBot="1" x14ac:dyDescent="0.3">
      <c r="A7" s="43" t="s">
        <v>0</v>
      </c>
      <c r="B7" s="44" t="s">
        <v>1</v>
      </c>
      <c r="C7" s="44" t="s">
        <v>2</v>
      </c>
      <c r="D7" s="45" t="s">
        <v>3</v>
      </c>
      <c r="E7" s="46"/>
      <c r="F7" s="43" t="s">
        <v>0</v>
      </c>
      <c r="G7" s="44" t="s">
        <v>1</v>
      </c>
      <c r="H7" s="44" t="s">
        <v>2</v>
      </c>
      <c r="I7" s="45" t="s">
        <v>3</v>
      </c>
    </row>
    <row r="8" spans="1:12" x14ac:dyDescent="0.25">
      <c r="A8" s="31">
        <f>DATE(2025,5,13)</f>
        <v>45790</v>
      </c>
      <c r="B8" s="9" t="s">
        <v>17</v>
      </c>
      <c r="C8" s="10">
        <v>40</v>
      </c>
      <c r="D8" s="26">
        <v>1800</v>
      </c>
      <c r="F8" s="31">
        <f t="shared" ref="F8:F13" si="0">DATE(2025,5,14)</f>
        <v>45791</v>
      </c>
      <c r="G8" s="9" t="s">
        <v>17</v>
      </c>
      <c r="H8" s="10">
        <v>40</v>
      </c>
      <c r="I8" s="26">
        <v>900</v>
      </c>
    </row>
    <row r="9" spans="1:12" ht="15.75" thickBot="1" x14ac:dyDescent="0.3">
      <c r="A9" s="31">
        <f t="shared" ref="A8:A13" si="1">DATE(2025,5,14)</f>
        <v>45791</v>
      </c>
      <c r="B9" s="10" t="s">
        <v>16</v>
      </c>
      <c r="C9" s="10">
        <v>40</v>
      </c>
      <c r="D9" s="27">
        <v>1650</v>
      </c>
      <c r="F9" s="31">
        <f t="shared" si="0"/>
        <v>45791</v>
      </c>
      <c r="G9" s="10" t="s">
        <v>16</v>
      </c>
      <c r="H9" s="10">
        <v>40</v>
      </c>
      <c r="I9" s="27">
        <v>750</v>
      </c>
    </row>
    <row r="10" spans="1:12" x14ac:dyDescent="0.25">
      <c r="A10" s="36">
        <f>DATE(2025,5,15)</f>
        <v>45792</v>
      </c>
      <c r="B10" s="37" t="s">
        <v>17</v>
      </c>
      <c r="C10" s="37">
        <v>40</v>
      </c>
      <c r="D10" s="38">
        <v>1800</v>
      </c>
      <c r="F10" s="36">
        <f t="shared" si="0"/>
        <v>45791</v>
      </c>
      <c r="G10" s="37" t="s">
        <v>17</v>
      </c>
      <c r="H10" s="37">
        <v>40</v>
      </c>
      <c r="I10" s="38">
        <v>900</v>
      </c>
      <c r="K10" s="58" t="s">
        <v>13</v>
      </c>
      <c r="L10" s="59">
        <v>4050</v>
      </c>
    </row>
    <row r="11" spans="1:12" x14ac:dyDescent="0.25">
      <c r="A11" s="31"/>
      <c r="B11" s="10"/>
      <c r="C11" s="10"/>
      <c r="D11" s="26"/>
      <c r="F11" s="31"/>
      <c r="G11" s="10"/>
      <c r="H11" s="10"/>
      <c r="I11" s="26"/>
      <c r="K11" s="60" t="s">
        <v>14</v>
      </c>
      <c r="L11" s="61">
        <v>2550</v>
      </c>
    </row>
    <row r="12" spans="1:12" x14ac:dyDescent="0.25">
      <c r="A12" s="31"/>
      <c r="B12" s="10"/>
      <c r="C12" s="10"/>
      <c r="D12" s="27"/>
      <c r="F12" s="31"/>
      <c r="G12" s="10"/>
      <c r="H12" s="10"/>
      <c r="I12" s="27"/>
      <c r="K12" s="60" t="s">
        <v>5</v>
      </c>
      <c r="L12" s="61">
        <v>5400</v>
      </c>
    </row>
    <row r="13" spans="1:12" ht="15.75" thickBot="1" x14ac:dyDescent="0.3">
      <c r="A13" s="33"/>
      <c r="B13" s="12"/>
      <c r="C13" s="12"/>
      <c r="D13" s="28"/>
      <c r="F13" s="33"/>
      <c r="G13" s="12"/>
      <c r="H13" s="12"/>
      <c r="I13" s="28"/>
      <c r="K13" s="60" t="s">
        <v>15</v>
      </c>
      <c r="L13" s="61">
        <v>3600</v>
      </c>
    </row>
    <row r="14" spans="1:12" ht="15.75" thickBot="1" x14ac:dyDescent="0.3">
      <c r="A14" s="14" t="s">
        <v>8</v>
      </c>
      <c r="B14" s="5"/>
      <c r="C14" s="30"/>
      <c r="D14" s="57">
        <f>SUM(D8:D13)</f>
        <v>5250</v>
      </c>
      <c r="F14" s="14" t="s">
        <v>8</v>
      </c>
      <c r="G14" s="5"/>
      <c r="H14" s="30"/>
      <c r="I14" s="57">
        <f>SUM(I8:I13)</f>
        <v>2550</v>
      </c>
      <c r="K14" s="62" t="s">
        <v>8</v>
      </c>
      <c r="L14" s="63">
        <f>SUM(L10:L13)</f>
        <v>15600</v>
      </c>
    </row>
    <row r="15" spans="1:12" x14ac:dyDescent="0.25">
      <c r="A15" s="14" t="s">
        <v>9</v>
      </c>
      <c r="B15" s="5" t="s">
        <v>25</v>
      </c>
      <c r="C15" s="30">
        <v>28000</v>
      </c>
      <c r="D15" s="25"/>
      <c r="F15" s="14" t="s">
        <v>9</v>
      </c>
      <c r="G15" s="5"/>
      <c r="H15" s="30"/>
      <c r="I15" s="25"/>
    </row>
    <row r="16" spans="1:12" x14ac:dyDescent="0.25">
      <c r="A16" s="6"/>
      <c r="B16" s="5" t="s">
        <v>26</v>
      </c>
      <c r="C16" s="30">
        <v>8000</v>
      </c>
      <c r="D16" s="25"/>
      <c r="F16" s="6"/>
      <c r="G16" s="5"/>
      <c r="H16" s="30"/>
      <c r="I16" s="25"/>
    </row>
    <row r="17" spans="1:9" x14ac:dyDescent="0.25">
      <c r="A17" s="35" t="s">
        <v>27</v>
      </c>
      <c r="B17" s="34"/>
      <c r="C17" s="30">
        <v>1200</v>
      </c>
      <c r="D17" s="25">
        <v>-1200</v>
      </c>
      <c r="F17" s="6"/>
      <c r="G17" s="5"/>
      <c r="H17" s="30"/>
      <c r="I17" s="25"/>
    </row>
    <row r="18" spans="1:9" x14ac:dyDescent="0.25">
      <c r="A18" s="6"/>
      <c r="B18" s="5"/>
      <c r="C18" s="30"/>
      <c r="D18" s="25"/>
      <c r="F18" s="6"/>
      <c r="G18" s="5"/>
      <c r="H18" s="30"/>
      <c r="I18" s="25"/>
    </row>
    <row r="19" spans="1:9" x14ac:dyDescent="0.25">
      <c r="A19" s="6"/>
      <c r="B19" s="5" t="s">
        <v>11</v>
      </c>
      <c r="C19" s="32">
        <f>SUM(C15:C18)</f>
        <v>37200</v>
      </c>
      <c r="D19" s="25"/>
      <c r="F19" s="6"/>
      <c r="G19" s="5" t="s">
        <v>11</v>
      </c>
      <c r="H19" s="32">
        <f>SUM(H15:H18)</f>
        <v>0</v>
      </c>
      <c r="I19" s="25"/>
    </row>
    <row r="20" spans="1:9" ht="15.75" thickBot="1" x14ac:dyDescent="0.3">
      <c r="A20" s="6"/>
      <c r="B20" s="5" t="s">
        <v>12</v>
      </c>
      <c r="C20" s="32"/>
      <c r="D20" s="25"/>
      <c r="F20" s="6"/>
      <c r="G20" s="5" t="s">
        <v>12</v>
      </c>
      <c r="H20" s="32"/>
      <c r="I20" s="25"/>
    </row>
    <row r="21" spans="1:9" x14ac:dyDescent="0.25">
      <c r="A21" s="15" t="s">
        <v>10</v>
      </c>
      <c r="B21" s="16"/>
      <c r="C21" s="17">
        <v>500</v>
      </c>
      <c r="D21" s="25"/>
      <c r="F21" s="15" t="s">
        <v>10</v>
      </c>
      <c r="G21" s="16"/>
      <c r="H21" s="17">
        <v>500</v>
      </c>
      <c r="I21" s="25"/>
    </row>
    <row r="22" spans="1:9" x14ac:dyDescent="0.25">
      <c r="A22" s="18" t="s">
        <v>10</v>
      </c>
      <c r="B22" s="19"/>
      <c r="C22" s="11">
        <v>800</v>
      </c>
      <c r="D22" s="25"/>
      <c r="F22" s="18" t="s">
        <v>10</v>
      </c>
      <c r="G22" s="19"/>
      <c r="H22" s="11">
        <v>800</v>
      </c>
      <c r="I22" s="25"/>
    </row>
    <row r="23" spans="1:9" ht="15.75" thickBot="1" x14ac:dyDescent="0.3">
      <c r="A23" s="20" t="s">
        <v>10</v>
      </c>
      <c r="B23" s="21"/>
      <c r="C23" s="13">
        <v>1000</v>
      </c>
      <c r="D23" s="25"/>
      <c r="F23" s="20" t="s">
        <v>10</v>
      </c>
      <c r="G23" s="21"/>
      <c r="H23" s="13">
        <v>1000</v>
      </c>
      <c r="I23" s="25"/>
    </row>
    <row r="24" spans="1:9" ht="15.75" thickBot="1" x14ac:dyDescent="0.3">
      <c r="A24" s="22"/>
      <c r="B24" s="23"/>
      <c r="C24" s="23"/>
      <c r="D24" s="56">
        <f>SUM(D14:D23)</f>
        <v>4050</v>
      </c>
      <c r="F24" s="22"/>
      <c r="G24" s="23"/>
      <c r="H24" s="23"/>
      <c r="I24" s="56">
        <f>SUM(I14:I23)</f>
        <v>2550</v>
      </c>
    </row>
    <row r="25" spans="1:9" ht="15.75" thickBot="1" x14ac:dyDescent="0.3"/>
    <row r="26" spans="1:9" x14ac:dyDescent="0.25">
      <c r="A26" s="1"/>
      <c r="B26" s="2"/>
      <c r="C26" s="2"/>
      <c r="D26" s="24"/>
      <c r="F26" s="1"/>
      <c r="G26" s="2"/>
      <c r="H26" s="2"/>
      <c r="I26" s="24"/>
    </row>
    <row r="27" spans="1:9" x14ac:dyDescent="0.25">
      <c r="A27" s="3" t="s">
        <v>6</v>
      </c>
      <c r="B27" s="4"/>
      <c r="C27" s="4"/>
      <c r="D27" s="25"/>
      <c r="F27" s="3" t="s">
        <v>6</v>
      </c>
      <c r="G27" s="4"/>
      <c r="H27" s="4"/>
      <c r="I27" s="25"/>
    </row>
    <row r="28" spans="1:9" x14ac:dyDescent="0.25">
      <c r="A28" s="3" t="s">
        <v>7</v>
      </c>
      <c r="B28" s="4"/>
      <c r="C28" s="5"/>
      <c r="D28" s="25"/>
      <c r="F28" s="3" t="s">
        <v>7</v>
      </c>
      <c r="G28" s="4"/>
      <c r="H28" s="5"/>
      <c r="I28" s="25"/>
    </row>
    <row r="29" spans="1:9" x14ac:dyDescent="0.25">
      <c r="A29" s="6"/>
      <c r="B29" s="5"/>
      <c r="C29" s="5"/>
      <c r="D29" s="25"/>
      <c r="F29" s="6"/>
      <c r="G29" s="5"/>
      <c r="H29" s="5"/>
      <c r="I29" s="25"/>
    </row>
    <row r="30" spans="1:9" x14ac:dyDescent="0.25">
      <c r="A30" s="6"/>
      <c r="B30" s="4" t="s">
        <v>5</v>
      </c>
      <c r="C30" s="4"/>
      <c r="D30" s="25"/>
      <c r="F30" s="6"/>
      <c r="G30" s="4" t="s">
        <v>15</v>
      </c>
      <c r="H30" s="4"/>
      <c r="I30" s="25"/>
    </row>
    <row r="31" spans="1:9" ht="15.75" thickBot="1" x14ac:dyDescent="0.3">
      <c r="A31" s="7" t="s">
        <v>4</v>
      </c>
      <c r="B31" s="8"/>
      <c r="C31" s="8"/>
      <c r="D31" s="25"/>
      <c r="F31" s="7" t="s">
        <v>4</v>
      </c>
      <c r="G31" s="8"/>
      <c r="H31" s="8"/>
      <c r="I31" s="25"/>
    </row>
    <row r="32" spans="1:9" ht="15.75" thickBot="1" x14ac:dyDescent="0.3">
      <c r="A32" s="43" t="s">
        <v>0</v>
      </c>
      <c r="B32" s="44" t="s">
        <v>1</v>
      </c>
      <c r="C32" s="44" t="s">
        <v>2</v>
      </c>
      <c r="D32" s="45" t="s">
        <v>3</v>
      </c>
      <c r="E32" s="46"/>
      <c r="F32" s="43" t="s">
        <v>0</v>
      </c>
      <c r="G32" s="44" t="s">
        <v>1</v>
      </c>
      <c r="H32" s="44" t="s">
        <v>2</v>
      </c>
      <c r="I32" s="45" t="s">
        <v>3</v>
      </c>
    </row>
    <row r="33" spans="1:9" x14ac:dyDescent="0.25">
      <c r="A33" s="31">
        <f>DATE(2025,5,9)</f>
        <v>45786</v>
      </c>
      <c r="B33" s="9" t="s">
        <v>16</v>
      </c>
      <c r="C33" s="10">
        <v>40</v>
      </c>
      <c r="D33" s="26">
        <v>1650</v>
      </c>
      <c r="F33" s="31">
        <f>DATE(2025,5,9)</f>
        <v>45786</v>
      </c>
      <c r="G33" s="9" t="s">
        <v>16</v>
      </c>
      <c r="H33" s="10">
        <v>40</v>
      </c>
      <c r="I33" s="26">
        <v>750</v>
      </c>
    </row>
    <row r="34" spans="1:9" x14ac:dyDescent="0.25">
      <c r="A34" s="31">
        <f>DATE(2025,5,9)</f>
        <v>45786</v>
      </c>
      <c r="B34" s="9" t="s">
        <v>16</v>
      </c>
      <c r="C34" s="10">
        <v>40</v>
      </c>
      <c r="D34" s="26">
        <v>1650</v>
      </c>
      <c r="F34" s="31">
        <f>DATE(2025,5,9)</f>
        <v>45786</v>
      </c>
      <c r="G34" s="9" t="s">
        <v>16</v>
      </c>
      <c r="H34" s="10">
        <v>40</v>
      </c>
      <c r="I34" s="26">
        <v>750</v>
      </c>
    </row>
    <row r="35" spans="1:9" x14ac:dyDescent="0.25">
      <c r="A35" s="31">
        <f>DATE(2025,5,10)</f>
        <v>45787</v>
      </c>
      <c r="B35" s="9" t="s">
        <v>16</v>
      </c>
      <c r="C35" s="10">
        <v>40</v>
      </c>
      <c r="D35" s="26">
        <v>1650</v>
      </c>
      <c r="F35" s="31">
        <f>DATE(2025,5,10)</f>
        <v>45787</v>
      </c>
      <c r="G35" s="9" t="s">
        <v>16</v>
      </c>
      <c r="H35" s="10">
        <v>40</v>
      </c>
      <c r="I35" s="26">
        <v>750</v>
      </c>
    </row>
    <row r="36" spans="1:9" x14ac:dyDescent="0.25">
      <c r="A36" s="31">
        <f>DATE(2025,5,13)</f>
        <v>45790</v>
      </c>
      <c r="B36" s="9" t="s">
        <v>17</v>
      </c>
      <c r="C36" s="10">
        <v>40</v>
      </c>
      <c r="D36" s="27">
        <v>1800</v>
      </c>
      <c r="F36" s="31">
        <f>DATE(2025,5,13)</f>
        <v>45790</v>
      </c>
      <c r="G36" s="9" t="s">
        <v>17</v>
      </c>
      <c r="H36" s="10">
        <v>40</v>
      </c>
      <c r="I36" s="27">
        <v>900</v>
      </c>
    </row>
    <row r="37" spans="1:9" x14ac:dyDescent="0.25">
      <c r="A37" s="31">
        <f t="shared" ref="A34:A38" si="2">DATE(2025,5,14)</f>
        <v>45791</v>
      </c>
      <c r="B37" s="10" t="s">
        <v>16</v>
      </c>
      <c r="C37" s="10">
        <v>40</v>
      </c>
      <c r="D37" s="26">
        <v>1650</v>
      </c>
      <c r="F37" s="31">
        <f t="shared" ref="F37" si="3">DATE(2025,5,14)</f>
        <v>45791</v>
      </c>
      <c r="G37" s="10" t="s">
        <v>16</v>
      </c>
      <c r="H37" s="10">
        <v>40</v>
      </c>
      <c r="I37" s="26">
        <v>750</v>
      </c>
    </row>
    <row r="38" spans="1:9" ht="15.75" thickBot="1" x14ac:dyDescent="0.3">
      <c r="A38" s="39">
        <f>DATE(2025,5,15)</f>
        <v>45792</v>
      </c>
      <c r="B38" s="40" t="s">
        <v>20</v>
      </c>
      <c r="C38" s="40">
        <v>40</v>
      </c>
      <c r="D38" s="41"/>
      <c r="E38" s="42"/>
      <c r="F38" s="39">
        <f t="shared" ref="F33:F38" si="4">DATE(2025,5,14)</f>
        <v>45791</v>
      </c>
      <c r="G38" s="40" t="s">
        <v>20</v>
      </c>
      <c r="H38" s="40">
        <v>40</v>
      </c>
      <c r="I38" s="41"/>
    </row>
    <row r="39" spans="1:9" x14ac:dyDescent="0.25">
      <c r="A39" s="14" t="s">
        <v>8</v>
      </c>
      <c r="B39" s="5"/>
      <c r="C39" s="30"/>
      <c r="D39" s="57">
        <f>SUM(D33:D38)</f>
        <v>8400</v>
      </c>
      <c r="F39" s="14" t="s">
        <v>8</v>
      </c>
      <c r="G39" s="5"/>
      <c r="H39" s="30"/>
      <c r="I39" s="57">
        <f>SUM(I33:I38)</f>
        <v>3900</v>
      </c>
    </row>
    <row r="40" spans="1:9" x14ac:dyDescent="0.25">
      <c r="A40" s="14" t="s">
        <v>9</v>
      </c>
      <c r="B40" s="5" t="s">
        <v>18</v>
      </c>
      <c r="C40" s="30">
        <v>20000</v>
      </c>
      <c r="D40" s="25"/>
      <c r="F40" s="14" t="s">
        <v>9</v>
      </c>
      <c r="G40" s="5" t="s">
        <v>22</v>
      </c>
      <c r="H40" s="30"/>
      <c r="I40" s="25"/>
    </row>
    <row r="41" spans="1:9" x14ac:dyDescent="0.25">
      <c r="A41" s="6"/>
      <c r="B41" s="5" t="s">
        <v>19</v>
      </c>
      <c r="C41" s="30">
        <v>25000</v>
      </c>
      <c r="D41" s="25"/>
      <c r="F41" s="6"/>
      <c r="G41" s="5" t="s">
        <v>23</v>
      </c>
      <c r="H41" s="30"/>
      <c r="I41" s="25">
        <v>-500</v>
      </c>
    </row>
    <row r="42" spans="1:9" x14ac:dyDescent="0.25">
      <c r="A42" s="6"/>
      <c r="B42" s="5" t="s">
        <v>20</v>
      </c>
      <c r="C42" s="30">
        <v>20000</v>
      </c>
      <c r="D42" s="25"/>
      <c r="F42" s="6"/>
      <c r="G42" s="5" t="s">
        <v>24</v>
      </c>
      <c r="H42" s="30"/>
      <c r="I42" s="25"/>
    </row>
    <row r="43" spans="1:9" x14ac:dyDescent="0.25">
      <c r="A43" s="6"/>
      <c r="B43" s="5" t="s">
        <v>21</v>
      </c>
      <c r="C43" s="30">
        <v>2000</v>
      </c>
      <c r="D43" s="25">
        <v>-3500</v>
      </c>
      <c r="F43" s="6"/>
      <c r="G43" s="5"/>
      <c r="H43" s="30"/>
      <c r="I43" s="25"/>
    </row>
    <row r="44" spans="1:9" x14ac:dyDescent="0.25">
      <c r="A44" s="6"/>
      <c r="B44" s="5" t="s">
        <v>11</v>
      </c>
      <c r="C44" s="32">
        <f>SUM(C40:C43)</f>
        <v>67000</v>
      </c>
      <c r="D44" s="25"/>
      <c r="F44" s="6"/>
      <c r="G44" s="5" t="s">
        <v>11</v>
      </c>
      <c r="H44" s="32">
        <f>SUM(H40:H43)</f>
        <v>0</v>
      </c>
      <c r="I44" s="25"/>
    </row>
    <row r="45" spans="1:9" ht="15.75" thickBot="1" x14ac:dyDescent="0.3">
      <c r="A45" s="6"/>
      <c r="B45" s="5" t="s">
        <v>12</v>
      </c>
      <c r="C45" s="32">
        <v>-3500</v>
      </c>
      <c r="D45" s="25"/>
      <c r="F45" s="6"/>
      <c r="G45" s="5" t="s">
        <v>12</v>
      </c>
      <c r="H45" s="32">
        <v>-1000</v>
      </c>
      <c r="I45" s="25"/>
    </row>
    <row r="46" spans="1:9" x14ac:dyDescent="0.25">
      <c r="A46" s="47" t="s">
        <v>10</v>
      </c>
      <c r="B46" s="48"/>
      <c r="C46" s="49">
        <v>500</v>
      </c>
      <c r="D46" s="25">
        <v>500</v>
      </c>
      <c r="F46" s="47" t="s">
        <v>10</v>
      </c>
      <c r="G46" s="48"/>
      <c r="H46" s="49">
        <v>200</v>
      </c>
      <c r="I46" s="25">
        <v>200</v>
      </c>
    </row>
    <row r="47" spans="1:9" x14ac:dyDescent="0.25">
      <c r="A47" s="50" t="s">
        <v>10</v>
      </c>
      <c r="B47" s="51"/>
      <c r="C47" s="52">
        <v>800</v>
      </c>
      <c r="D47" s="25"/>
      <c r="F47" s="50" t="s">
        <v>10</v>
      </c>
      <c r="G47" s="51"/>
      <c r="H47" s="52">
        <v>400</v>
      </c>
      <c r="I47" s="25"/>
    </row>
    <row r="48" spans="1:9" ht="15.75" thickBot="1" x14ac:dyDescent="0.3">
      <c r="A48" s="53" t="s">
        <v>10</v>
      </c>
      <c r="B48" s="54"/>
      <c r="C48" s="55">
        <v>1000</v>
      </c>
      <c r="D48" s="25"/>
      <c r="F48" s="53" t="s">
        <v>10</v>
      </c>
      <c r="G48" s="54"/>
      <c r="H48" s="55">
        <v>600</v>
      </c>
      <c r="I48" s="25"/>
    </row>
    <row r="49" spans="1:9" ht="15.75" thickBot="1" x14ac:dyDescent="0.3">
      <c r="A49" s="22"/>
      <c r="B49" s="23"/>
      <c r="C49" s="23"/>
      <c r="D49" s="56">
        <f>SUM(D39:D48)</f>
        <v>5400</v>
      </c>
      <c r="F49" s="22"/>
      <c r="G49" s="23"/>
      <c r="H49" s="23"/>
      <c r="I49" s="56">
        <f>SUM(I39:I48)</f>
        <v>3600</v>
      </c>
    </row>
  </sheetData>
  <mergeCells count="29">
    <mergeCell ref="A48:B48"/>
    <mergeCell ref="F27:H27"/>
    <mergeCell ref="F28:G28"/>
    <mergeCell ref="G30:H30"/>
    <mergeCell ref="F31:H31"/>
    <mergeCell ref="F46:G46"/>
    <mergeCell ref="F47:G47"/>
    <mergeCell ref="F48:G48"/>
    <mergeCell ref="A27:C27"/>
    <mergeCell ref="A28:B28"/>
    <mergeCell ref="B30:C30"/>
    <mergeCell ref="A31:C31"/>
    <mergeCell ref="A46:B46"/>
    <mergeCell ref="A47:B47"/>
    <mergeCell ref="A23:B23"/>
    <mergeCell ref="F2:H2"/>
    <mergeCell ref="F3:G3"/>
    <mergeCell ref="G5:H5"/>
    <mergeCell ref="F6:H6"/>
    <mergeCell ref="F21:G21"/>
    <mergeCell ref="F22:G22"/>
    <mergeCell ref="F23:G23"/>
    <mergeCell ref="A17:B17"/>
    <mergeCell ref="A6:C6"/>
    <mergeCell ref="B5:C5"/>
    <mergeCell ref="A2:C2"/>
    <mergeCell ref="A3:B3"/>
    <mergeCell ref="A21:B21"/>
    <mergeCell ref="A22:B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6D363568E44E49B19EC7425DB52849" ma:contentTypeVersion="14" ma:contentTypeDescription="Create a new document." ma:contentTypeScope="" ma:versionID="b5306f442e3836e6025dca9143efdc40">
  <xsd:schema xmlns:xsd="http://www.w3.org/2001/XMLSchema" xmlns:xs="http://www.w3.org/2001/XMLSchema" xmlns:p="http://schemas.microsoft.com/office/2006/metadata/properties" xmlns:ns3="3cf61138-279e-4313-a995-0830c8f44e5b" xmlns:ns4="e71ee216-9dcd-49e0-96b5-c49da1d3d8e9" targetNamespace="http://schemas.microsoft.com/office/2006/metadata/properties" ma:root="true" ma:fieldsID="4a5bac8256ea8f8312064e06a2cbe2a0" ns3:_="" ns4:_="">
    <xsd:import namespace="3cf61138-279e-4313-a995-0830c8f44e5b"/>
    <xsd:import namespace="e71ee216-9dcd-49e0-96b5-c49da1d3d8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f61138-279e-4313-a995-0830c8f44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ee216-9dcd-49e0-96b5-c49da1d3d8e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cf61138-279e-4313-a995-0830c8f44e5b" xsi:nil="true"/>
  </documentManagement>
</p:properties>
</file>

<file path=customXml/itemProps1.xml><?xml version="1.0" encoding="utf-8"?>
<ds:datastoreItem xmlns:ds="http://schemas.openxmlformats.org/officeDocument/2006/customXml" ds:itemID="{362C2358-8D58-4111-A632-6FE5E8FC48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f61138-279e-4313-a995-0830c8f44e5b"/>
    <ds:schemaRef ds:uri="e71ee216-9dcd-49e0-96b5-c49da1d3d8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BE3553-2791-4EFC-8DBD-26D0E728A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A4AAF1-2CBD-4033-9481-C9A9926B7FA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cf61138-279e-4313-a995-0830c8f44e5b"/>
    <ds:schemaRef ds:uri="http://schemas.microsoft.com/office/2006/documentManagement/types"/>
    <ds:schemaRef ds:uri="e71ee216-9dcd-49e0-96b5-c49da1d3d8e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Datul, John Herszel</dc:creator>
  <cp:lastModifiedBy>Datul, John Herszel</cp:lastModifiedBy>
  <dcterms:created xsi:type="dcterms:W3CDTF">2025-05-14T11:33:40Z</dcterms:created>
  <dcterms:modified xsi:type="dcterms:W3CDTF">2025-05-14T12:21:07Z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0x010100256D363568E44E49B19EC7425DB52849</vt:lpwstr>
  </property>
</Properties>
</file>