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ll\Documents\john\Second edition Online Files\Country risk\"/>
    </mc:Choice>
  </mc:AlternateContent>
  <bookViews>
    <workbookView xWindow="0" yWindow="0" windowWidth="21570" windowHeight="8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" i="1" l="1"/>
  <c r="D128" i="1"/>
  <c r="I10" i="1" s="1"/>
  <c r="C128" i="1"/>
  <c r="B128" i="1"/>
  <c r="E127" i="1"/>
  <c r="D127" i="1"/>
  <c r="C127" i="1"/>
  <c r="B127" i="1"/>
  <c r="G110" i="1" l="1"/>
  <c r="J51" i="1"/>
  <c r="H37" i="1"/>
  <c r="I18" i="1"/>
  <c r="J55" i="1"/>
  <c r="I120" i="1"/>
  <c r="I112" i="1"/>
  <c r="I100" i="1"/>
  <c r="I90" i="1"/>
  <c r="I80" i="1"/>
  <c r="I64" i="1"/>
  <c r="I52" i="1"/>
  <c r="I40" i="1"/>
  <c r="I26" i="1"/>
  <c r="G34" i="1"/>
  <c r="J119" i="1"/>
  <c r="H111" i="1"/>
  <c r="I98" i="1"/>
  <c r="H77" i="1"/>
  <c r="H63" i="1"/>
  <c r="H119" i="1"/>
  <c r="H97" i="1"/>
  <c r="I88" i="1"/>
  <c r="I76" i="1"/>
  <c r="I60" i="1"/>
  <c r="I50" i="1"/>
  <c r="I36" i="1"/>
  <c r="I24" i="1"/>
  <c r="I3" i="1"/>
  <c r="I108" i="1"/>
  <c r="I74" i="1"/>
  <c r="I48" i="1"/>
  <c r="I34" i="1"/>
  <c r="J27" i="1"/>
  <c r="I124" i="1"/>
  <c r="I116" i="1"/>
  <c r="H95" i="1"/>
  <c r="J85" i="1"/>
  <c r="I58" i="1"/>
  <c r="H47" i="1"/>
  <c r="H33" i="1"/>
  <c r="I5" i="1"/>
  <c r="I96" i="1"/>
  <c r="I20" i="1"/>
  <c r="J115" i="1"/>
  <c r="I106" i="1"/>
  <c r="H93" i="1"/>
  <c r="I84" i="1"/>
  <c r="I72" i="1"/>
  <c r="I56" i="1"/>
  <c r="I44" i="1"/>
  <c r="I32" i="1"/>
  <c r="I16" i="1"/>
  <c r="I122" i="1"/>
  <c r="I104" i="1"/>
  <c r="I92" i="1"/>
  <c r="I82" i="1"/>
  <c r="I68" i="1"/>
  <c r="H29" i="1"/>
  <c r="H13" i="1"/>
  <c r="I114" i="1"/>
  <c r="H81" i="1"/>
  <c r="I66" i="1"/>
  <c r="I42" i="1"/>
  <c r="I28" i="1"/>
  <c r="I8" i="1"/>
  <c r="G30" i="1"/>
  <c r="G26" i="1"/>
  <c r="J21" i="1"/>
  <c r="J123" i="1"/>
  <c r="G102" i="1"/>
  <c r="G98" i="1"/>
  <c r="J93" i="1"/>
  <c r="H89" i="1"/>
  <c r="H85" i="1"/>
  <c r="G68" i="1"/>
  <c r="J63" i="1"/>
  <c r="J59" i="1"/>
  <c r="H55" i="1"/>
  <c r="G38" i="1"/>
  <c r="J29" i="1"/>
  <c r="H25" i="1"/>
  <c r="H21" i="1"/>
  <c r="G124" i="1"/>
  <c r="G90" i="1"/>
  <c r="G60" i="1"/>
  <c r="G106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4" i="1"/>
  <c r="G12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3" i="1"/>
  <c r="G6" i="1"/>
  <c r="G14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18" i="1"/>
  <c r="G114" i="1"/>
  <c r="J109" i="1"/>
  <c r="H105" i="1"/>
  <c r="H101" i="1"/>
  <c r="G84" i="1"/>
  <c r="J79" i="1"/>
  <c r="J75" i="1"/>
  <c r="H71" i="1"/>
  <c r="G54" i="1"/>
  <c r="G50" i="1"/>
  <c r="J45" i="1"/>
  <c r="H41" i="1"/>
  <c r="G20" i="1"/>
  <c r="J11" i="1"/>
  <c r="J71" i="1"/>
  <c r="G42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7" i="1"/>
  <c r="H15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9" i="1"/>
  <c r="H17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3" i="1"/>
  <c r="G122" i="1"/>
  <c r="H109" i="1"/>
  <c r="G92" i="1"/>
  <c r="J87" i="1"/>
  <c r="J83" i="1"/>
  <c r="H79" i="1"/>
  <c r="G62" i="1"/>
  <c r="G58" i="1"/>
  <c r="J53" i="1"/>
  <c r="H49" i="1"/>
  <c r="H45" i="1"/>
  <c r="G28" i="1"/>
  <c r="J23" i="1"/>
  <c r="J19" i="1"/>
  <c r="G10" i="1"/>
  <c r="G94" i="1"/>
  <c r="J101" i="1"/>
  <c r="G76" i="1"/>
  <c r="J67" i="1"/>
  <c r="G46" i="1"/>
  <c r="J37" i="1"/>
  <c r="J117" i="1"/>
  <c r="H113" i="1"/>
  <c r="H121" i="1"/>
  <c r="H117" i="1"/>
  <c r="G100" i="1"/>
  <c r="J95" i="1"/>
  <c r="J91" i="1"/>
  <c r="H87" i="1"/>
  <c r="G70" i="1"/>
  <c r="G66" i="1"/>
  <c r="J61" i="1"/>
  <c r="H57" i="1"/>
  <c r="H53" i="1"/>
  <c r="G36" i="1"/>
  <c r="J31" i="1"/>
  <c r="H23" i="1"/>
  <c r="G74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3" i="1"/>
  <c r="J5" i="1"/>
  <c r="J13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7" i="1"/>
  <c r="J15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G108" i="1"/>
  <c r="J103" i="1"/>
  <c r="J99" i="1"/>
  <c r="G78" i="1"/>
  <c r="J69" i="1"/>
  <c r="H65" i="1"/>
  <c r="H61" i="1"/>
  <c r="G44" i="1"/>
  <c r="J39" i="1"/>
  <c r="J35" i="1"/>
  <c r="H31" i="1"/>
  <c r="G116" i="1"/>
  <c r="J111" i="1"/>
  <c r="J107" i="1"/>
  <c r="H103" i="1"/>
  <c r="G86" i="1"/>
  <c r="G82" i="1"/>
  <c r="J77" i="1"/>
  <c r="H73" i="1"/>
  <c r="H69" i="1"/>
  <c r="G52" i="1"/>
  <c r="J47" i="1"/>
  <c r="J43" i="1"/>
  <c r="H39" i="1"/>
  <c r="G22" i="1"/>
  <c r="G18" i="1"/>
  <c r="H5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12" i="1"/>
  <c r="I4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J127" i="1" l="1"/>
  <c r="J128" i="1"/>
  <c r="H127" i="1"/>
  <c r="H128" i="1"/>
  <c r="I128" i="1"/>
  <c r="I127" i="1"/>
  <c r="G128" i="1"/>
  <c r="G127" i="1"/>
</calcChain>
</file>

<file path=xl/sharedStrings.xml><?xml version="1.0" encoding="utf-8"?>
<sst xmlns="http://schemas.openxmlformats.org/spreadsheetml/2006/main" count="136" uniqueCount="130">
  <si>
    <t>Corruption</t>
  </si>
  <si>
    <t>Peace</t>
  </si>
  <si>
    <t>Legal</t>
  </si>
  <si>
    <t>GDP Growth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</si>
  <si>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</si>
  <si>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</si>
  <si>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</si>
  <si>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</si>
  <si>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</si>
  <si>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</si>
  <si>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</si>
  <si>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</si>
  <si>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</si>
  <si>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</si>
  <si>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</si>
  <si>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</si>
  <si>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</si>
  <si>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</si>
  <si>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</si>
  <si>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</si>
  <si>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Burundi</t>
  </si>
  <si>
    <t>Cameroon</t>
  </si>
  <si>
    <t>Canada</t>
  </si>
  <si>
    <t>Chad</t>
  </si>
  <si>
    <t>Chile</t>
  </si>
  <si>
    <t>China</t>
  </si>
  <si>
    <t>Colombia</t>
  </si>
  <si>
    <t>Costa Rica</t>
  </si>
  <si>
    <t>Croatia</t>
  </si>
  <si>
    <t>Cyprus</t>
  </si>
  <si>
    <t>Czech Republic</t>
  </si>
  <si>
    <t>Democratic Republic of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</si>
  <si>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</si>
  <si>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</si>
  <si>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</si>
  <si>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</si>
  <si>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</si>
  <si>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</si>
  <si>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</si>
  <si>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</si>
  <si>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</si>
  <si>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</si>
  <si>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</si>
  <si>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</si>
  <si>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</si>
  <si>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</si>
  <si>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</si>
  <si>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Honduras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</si>
  <si>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</si>
  <si>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</si>
  <si>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</si>
  <si>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</si>
  <si>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</si>
  <si>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</si>
  <si>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</si>
  <si>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</si>
  <si>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</si>
  <si>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</si>
  <si>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</si>
  <si>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</si>
  <si>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</si>
  <si>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 (South)</t>
  </si>
  <si>
    <t>Kuwait</t>
  </si>
  <si>
    <t>Latvia</t>
  </si>
  <si>
    <t>Lebanon</t>
  </si>
  <si>
    <t>Liberia</t>
  </si>
  <si>
    <t>Lithuania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</si>
  <si>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</si>
  <si>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</si>
  <si>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</si>
  <si>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</si>
  <si>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</si>
  <si>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</si>
  <si>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</si>
  <si>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</si>
  <si>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Montenegro</t>
  </si>
  <si>
    <t>Morocco</t>
  </si>
  <si>
    <t>Mozambique</t>
  </si>
  <si>
    <t>Nepal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</si>
  <si>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</si>
  <si>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</si>
  <si>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</si>
  <si>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</si>
  <si>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</si>
  <si>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</si>
  <si>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</si>
  <si>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</si>
  <si>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</si>
  <si>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</si>
  <si>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</si>
  <si>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</si>
  <si>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</si>
  <si>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</si>
  <si>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</si>
  <si>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</si>
  <si>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</si>
  <si>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</si>
  <si>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</si>
  <si>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</si>
  <si>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</si>
  <si>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</si>
  <si>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</si>
  <si>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</si>
  <si>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</si>
  <si>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</si>
  <si>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</si>
  <si>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</si>
  <si>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</si>
  <si>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Taiwan</t>
  </si>
  <si>
    <t>Tanzania</t>
  </si>
  <si>
    <t>Thailand</t>
  </si>
  <si>
    <t>The FYR of Macedonia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</si>
  <si>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</si>
  <si>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</si>
  <si>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</si>
  <si>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</si>
  <si>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</si>
  <si>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</si>
  <si>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</si>
  <si>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</si>
  <si>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</si>
  <si>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</si>
  <si>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</si>
  <si>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Yemen</t>
  </si>
  <si>
    <t>Zambia</t>
  </si>
  <si>
    <t>Zimbabwe</t>
  </si>
  <si>
    <t>Average</t>
  </si>
  <si>
    <t>sd</t>
  </si>
  <si>
    <t>Original Data</t>
  </si>
  <si>
    <t>Scaled: mean=0, SD=1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</si>
</sst>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rgb="FF4F4F4F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9E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wrapText="1" indent="2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left" vertical="center" wrapText="1" indent="2"/>
    </xf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vert="horz"/>
          <a:lstStyle/>
          <a:p>
            <a:pPr algn="l">
              <a:defRPr/>
            </a:pPr>
            <a:r>
              <a:rPr lang="en-US" sz="1100" b="0">
                <a:latin typeface="Cambria" panose="02040503050406030204" pitchFamily="18" charset="0"/>
              </a:rPr>
              <a:t>Legal Risk </a:t>
            </a:r>
          </a:p>
          <a:p>
            <a:pPr algn="l">
              <a:defRPr/>
            </a:pPr>
            <a:r>
              <a:rPr lang="en-US" sz="1100" b="0">
                <a:latin typeface="Cambria" panose="02040503050406030204" pitchFamily="18" charset="0"/>
              </a:rPr>
              <a:t>Index</a:t>
            </a:r>
          </a:p>
        </c:rich>
      </c:tx>
      <c:layout>
        <c:manualLayout>
          <c:xMode val="edge"/>
          <c:yMode val="edge"/>
          <c:x val="0.4179166666666666"/>
          <c:y val="0.152777777777777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270778652668418E-2"/>
          <c:y val="0.17171296296296298"/>
          <c:w val="0.91290988626421699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Legal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solidFill>
                  <a:schemeClr val="tx1"/>
                </a:solidFill>
              </a:ln>
            </c:spPr>
          </c:marker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00-D143-47E4-819A-9DB9CCEB1405}"/>
              </c:ext>
            </c:extLst>
          </c:dPt>
          <c:xVal>
            <c:numRef>
              <c:f>Sheet1!$M$3:$M$124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-0.84896830868616036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1.6083685323064909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0.7195445685431916</c:v>
                </c:pt>
                <c:pt idx="14">
                  <c:v>-0.32613068294304304</c:v>
                </c:pt>
                <c:pt idx="15">
                  <c:v>-0.27384692036873126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1.8697873451780496</c:v>
                </c:pt>
                <c:pt idx="19">
                  <c:v>-1.3718059344292777</c:v>
                </c:pt>
                <c:pt idx="20">
                  <c:v>1.033247143989062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0.61497704339456816</c:v>
                </c:pt>
                <c:pt idx="24">
                  <c:v>0.14442318022576256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-1.3195221718549659</c:v>
                </c:pt>
                <c:pt idx="28">
                  <c:v>2.2880574457725436</c:v>
                </c:pt>
                <c:pt idx="29">
                  <c:v>-0.79668454611184858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1.2423821942863089</c:v>
                </c:pt>
                <c:pt idx="34">
                  <c:v>-0.63983325838891336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-0.5875494958146017</c:v>
                </c:pt>
                <c:pt idx="38">
                  <c:v>0.56269328082025638</c:v>
                </c:pt>
                <c:pt idx="39">
                  <c:v>1.817503582603738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1.6606522948808027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1.399233482009244</c:v>
                </c:pt>
                <c:pt idx="50">
                  <c:v>0.92867961884043848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1.3469497194349322</c:v>
                </c:pt>
                <c:pt idx="54">
                  <c:v>9.2139417651450825E-2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0.3535582305230095</c:v>
                </c:pt>
                <c:pt idx="58">
                  <c:v>-0.27384692036873126</c:v>
                </c:pt>
                <c:pt idx="59">
                  <c:v>0.56269328082025638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0.66726080596887982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0.40584199309732122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2.0266386329009847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9.2139417651450825E-2</c:v>
                </c:pt>
                <c:pt idx="90">
                  <c:v>-0.90125207126047202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1.9743548703266731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-6.4711870071484365E-2</c:v>
                </c:pt>
                <c:pt idx="100">
                  <c:v>0.61497704339456816</c:v>
                </c:pt>
                <c:pt idx="101">
                  <c:v>-0.53526573324028992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0.77182833111750326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-1.5286572221522128</c:v>
                </c:pt>
                <c:pt idx="118">
                  <c:v>-0.69211702096322514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Sheet1!$N$3:$N$124</c:f>
              <c:numCache>
                <c:formatCode>General</c:formatCode>
                <c:ptCount val="122"/>
                <c:pt idx="0">
                  <c:v>-1.1956349824013861</c:v>
                </c:pt>
                <c:pt idx="1">
                  <c:v>-0.96825733805454206</c:v>
                </c:pt>
                <c:pt idx="2">
                  <c:v>-0.69378964902048212</c:v>
                </c:pt>
                <c:pt idx="3">
                  <c:v>-0.99112964547404692</c:v>
                </c:pt>
                <c:pt idx="4">
                  <c:v>1.779110411982473</c:v>
                </c:pt>
                <c:pt idx="5">
                  <c:v>1.6230405495905569</c:v>
                </c:pt>
                <c:pt idx="6">
                  <c:v>-1.1122183318126031</c:v>
                </c:pt>
                <c:pt idx="7">
                  <c:v>0.3751543653793265</c:v>
                </c:pt>
                <c:pt idx="8">
                  <c:v>-1.669899003894064</c:v>
                </c:pt>
                <c:pt idx="9">
                  <c:v>1.5066608677207225</c:v>
                </c:pt>
                <c:pt idx="10">
                  <c:v>-0.68369892515893538</c:v>
                </c:pt>
                <c:pt idx="11">
                  <c:v>-1.0954004587100259</c:v>
                </c:pt>
                <c:pt idx="12">
                  <c:v>-1.1317270646115929</c:v>
                </c:pt>
                <c:pt idx="13">
                  <c:v>0.35430020273213098</c:v>
                </c:pt>
                <c:pt idx="14">
                  <c:v>-0.11121852474720671</c:v>
                </c:pt>
                <c:pt idx="15">
                  <c:v>-0.52897449261522522</c:v>
                </c:pt>
                <c:pt idx="16">
                  <c:v>-1.4593392326497969</c:v>
                </c:pt>
                <c:pt idx="17">
                  <c:v>-0.87811353822472848</c:v>
                </c:pt>
                <c:pt idx="18">
                  <c:v>1.7353839419157726</c:v>
                </c:pt>
                <c:pt idx="19">
                  <c:v>-1.1492176526382731</c:v>
                </c:pt>
                <c:pt idx="20">
                  <c:v>0.89247214201460201</c:v>
                </c:pt>
                <c:pt idx="21">
                  <c:v>7.5796224153451733E-2</c:v>
                </c:pt>
                <c:pt idx="22">
                  <c:v>-0.16503571867545389</c:v>
                </c:pt>
                <c:pt idx="23">
                  <c:v>0.30990101774132661</c:v>
                </c:pt>
                <c:pt idx="24">
                  <c:v>-0.56866467313730762</c:v>
                </c:pt>
                <c:pt idx="25">
                  <c:v>-0.10247323073386663</c:v>
                </c:pt>
                <c:pt idx="26">
                  <c:v>0.84807295702379826</c:v>
                </c:pt>
                <c:pt idx="27">
                  <c:v>-1.1983258420977985</c:v>
                </c:pt>
                <c:pt idx="28">
                  <c:v>1.7212569285096071</c:v>
                </c:pt>
                <c:pt idx="29">
                  <c:v>-0.52224734337419387</c:v>
                </c:pt>
                <c:pt idx="30">
                  <c:v>-0.65409946849839973</c:v>
                </c:pt>
                <c:pt idx="31">
                  <c:v>-0.78460616377439896</c:v>
                </c:pt>
                <c:pt idx="32">
                  <c:v>-0.44017612263361716</c:v>
                </c:pt>
                <c:pt idx="33">
                  <c:v>1.076123316294745</c:v>
                </c:pt>
                <c:pt idx="34">
                  <c:v>-0.59288241040501855</c:v>
                </c:pt>
                <c:pt idx="35">
                  <c:v>2.0360875129898526</c:v>
                </c:pt>
                <c:pt idx="36">
                  <c:v>1.1682852608968686</c:v>
                </c:pt>
                <c:pt idx="37">
                  <c:v>-0.60902756858349272</c:v>
                </c:pt>
                <c:pt idx="38">
                  <c:v>-0.6002822745701526</c:v>
                </c:pt>
                <c:pt idx="39">
                  <c:v>1.5873866586130925</c:v>
                </c:pt>
                <c:pt idx="40">
                  <c:v>3.1397039162647973E-2</c:v>
                </c:pt>
                <c:pt idx="41">
                  <c:v>-0.14149069633184566</c:v>
                </c:pt>
                <c:pt idx="42">
                  <c:v>-0.3513777526520096</c:v>
                </c:pt>
                <c:pt idx="43">
                  <c:v>-0.46910286437005005</c:v>
                </c:pt>
                <c:pt idx="44">
                  <c:v>0.26415640290231679</c:v>
                </c:pt>
                <c:pt idx="45">
                  <c:v>1.4131534932703929</c:v>
                </c:pt>
                <c:pt idx="46">
                  <c:v>-2.3765584613805225E-2</c:v>
                </c:pt>
                <c:pt idx="47">
                  <c:v>-0.29083340948273168</c:v>
                </c:pt>
                <c:pt idx="48">
                  <c:v>-0.7254072504533271</c:v>
                </c:pt>
                <c:pt idx="49">
                  <c:v>1.528860460216124</c:v>
                </c:pt>
                <c:pt idx="50">
                  <c:v>0.92476245837155036</c:v>
                </c:pt>
                <c:pt idx="51">
                  <c:v>0.25541110888897672</c:v>
                </c:pt>
                <c:pt idx="52">
                  <c:v>0.27626527153617225</c:v>
                </c:pt>
                <c:pt idx="53">
                  <c:v>1.8349457506830296</c:v>
                </c:pt>
                <c:pt idx="54">
                  <c:v>0.44848029210656321</c:v>
                </c:pt>
                <c:pt idx="55">
                  <c:v>-0.78527887869850166</c:v>
                </c:pt>
                <c:pt idx="56">
                  <c:v>-0.50004775087879239</c:v>
                </c:pt>
                <c:pt idx="57">
                  <c:v>0.6025320097261706</c:v>
                </c:pt>
                <c:pt idx="58">
                  <c:v>-0.1475451306487737</c:v>
                </c:pt>
                <c:pt idx="59">
                  <c:v>-0.17378101268879398</c:v>
                </c:pt>
                <c:pt idx="60">
                  <c:v>-0.85322308603291364</c:v>
                </c:pt>
                <c:pt idx="61">
                  <c:v>-0.47515729868697809</c:v>
                </c:pt>
                <c:pt idx="62">
                  <c:v>0.21437549851868834</c:v>
                </c:pt>
                <c:pt idx="63">
                  <c:v>-1.0328379707684388</c:v>
                </c:pt>
                <c:pt idx="64">
                  <c:v>-0.62517272676196689</c:v>
                </c:pt>
                <c:pt idx="65">
                  <c:v>0.67989422599802596</c:v>
                </c:pt>
                <c:pt idx="66">
                  <c:v>-0.52830177769112197</c:v>
                </c:pt>
                <c:pt idx="67">
                  <c:v>-1.0146746678176553</c:v>
                </c:pt>
                <c:pt idx="68">
                  <c:v>0.48144332338761481</c:v>
                </c:pt>
                <c:pt idx="69">
                  <c:v>-0.27267010653194823</c:v>
                </c:pt>
                <c:pt idx="70">
                  <c:v>-1.6288633935237755</c:v>
                </c:pt>
                <c:pt idx="71">
                  <c:v>-0.94673046048324316</c:v>
                </c:pt>
                <c:pt idx="72">
                  <c:v>-6.681933975640296E-2</c:v>
                </c:pt>
                <c:pt idx="73">
                  <c:v>-0.6554448983466058</c:v>
                </c:pt>
                <c:pt idx="74">
                  <c:v>-0.4428669823300298</c:v>
                </c:pt>
                <c:pt idx="75">
                  <c:v>1.8140915880358333</c:v>
                </c:pt>
                <c:pt idx="76">
                  <c:v>2.040796517458574</c:v>
                </c:pt>
                <c:pt idx="77">
                  <c:v>-1.0826188751520671</c:v>
                </c:pt>
                <c:pt idx="78">
                  <c:v>-1.1095274721161907</c:v>
                </c:pt>
                <c:pt idx="79">
                  <c:v>1.9735250250482654</c:v>
                </c:pt>
                <c:pt idx="80">
                  <c:v>0.45789830104400658</c:v>
                </c:pt>
                <c:pt idx="81">
                  <c:v>-1.4297397759892609</c:v>
                </c:pt>
                <c:pt idx="82">
                  <c:v>0.13364970762631759</c:v>
                </c:pt>
                <c:pt idx="83">
                  <c:v>-0.75433399218976005</c:v>
                </c:pt>
                <c:pt idx="84">
                  <c:v>-0.25719766327757737</c:v>
                </c:pt>
                <c:pt idx="85">
                  <c:v>-0.18050816192982472</c:v>
                </c:pt>
                <c:pt idx="86">
                  <c:v>0.43973499809322308</c:v>
                </c:pt>
                <c:pt idx="87">
                  <c:v>0.84000037793456084</c:v>
                </c:pt>
                <c:pt idx="88">
                  <c:v>1.1763578399861054</c:v>
                </c:pt>
                <c:pt idx="89">
                  <c:v>-0.37492277499561782</c:v>
                </c:pt>
                <c:pt idx="90">
                  <c:v>-1.0469649841746034</c:v>
                </c:pt>
                <c:pt idx="91">
                  <c:v>0.61127730373951072</c:v>
                </c:pt>
                <c:pt idx="92">
                  <c:v>0.35900920720085239</c:v>
                </c:pt>
                <c:pt idx="93">
                  <c:v>-0.44219426740592649</c:v>
                </c:pt>
                <c:pt idx="94">
                  <c:v>-1.0462922692505008</c:v>
                </c:pt>
                <c:pt idx="95">
                  <c:v>-0.72406182060512103</c:v>
                </c:pt>
                <c:pt idx="96">
                  <c:v>1.8557999133302256</c:v>
                </c:pt>
                <c:pt idx="97">
                  <c:v>0.5359332322399647</c:v>
                </c:pt>
                <c:pt idx="98">
                  <c:v>0.26550183275052286</c:v>
                </c:pt>
                <c:pt idx="99">
                  <c:v>0.94225304639823049</c:v>
                </c:pt>
                <c:pt idx="100">
                  <c:v>0.55342382026664483</c:v>
                </c:pt>
                <c:pt idx="101">
                  <c:v>-0.14081798140774296</c:v>
                </c:pt>
                <c:pt idx="102">
                  <c:v>2.0239786443559979</c:v>
                </c:pt>
                <c:pt idx="103">
                  <c:v>1.9923610429231524</c:v>
                </c:pt>
                <c:pt idx="104">
                  <c:v>1.1225406460578582</c:v>
                </c:pt>
                <c:pt idx="105">
                  <c:v>-0.36886834067868979</c:v>
                </c:pt>
                <c:pt idx="106">
                  <c:v>-0.25854309312578339</c:v>
                </c:pt>
                <c:pt idx="107">
                  <c:v>-0.63526345062351297</c:v>
                </c:pt>
                <c:pt idx="108">
                  <c:v>-6.4801194984093619E-2</c:v>
                </c:pt>
                <c:pt idx="109">
                  <c:v>-0.34868689295559696</c:v>
                </c:pt>
                <c:pt idx="110">
                  <c:v>-0.45363042111567925</c:v>
                </c:pt>
                <c:pt idx="111">
                  <c:v>-0.33455987954943217</c:v>
                </c:pt>
                <c:pt idx="112">
                  <c:v>-1.4633755221944156</c:v>
                </c:pt>
                <c:pt idx="113">
                  <c:v>1.2671743547400223</c:v>
                </c:pt>
                <c:pt idx="114">
                  <c:v>1.7017481957106175</c:v>
                </c:pt>
                <c:pt idx="115">
                  <c:v>1.6647488748849479</c:v>
                </c:pt>
                <c:pt idx="116">
                  <c:v>0.54669667102561414</c:v>
                </c:pt>
                <c:pt idx="117">
                  <c:v>-1.7102618993402494</c:v>
                </c:pt>
                <c:pt idx="118">
                  <c:v>-0.45026684649516385</c:v>
                </c:pt>
                <c:pt idx="119">
                  <c:v>-1.9315851093701655</c:v>
                </c:pt>
                <c:pt idx="120">
                  <c:v>-0.45901214050850392</c:v>
                </c:pt>
                <c:pt idx="121">
                  <c:v>-1.2373433076957778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D-4D63-85F1-827747E41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28896"/>
        <c:axId val="146131200"/>
      </c:scatterChart>
      <c:valAx>
        <c:axId val="1461288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100"/>
                  <a:t>Corruption Index</a:t>
                </a:r>
              </a:p>
            </c:rich>
          </c:tx>
          <c:layout>
            <c:manualLayout>
              <c:xMode val="edge"/>
              <c:yMode val="edge"/>
              <c:x val="0.72631955380577418"/>
              <c:y val="0.628680373286672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131200"/>
        <c:crosses val="autoZero"/>
        <c:crossBetween val="midCat"/>
      </c:valAx>
      <c:valAx>
        <c:axId val="14613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12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mediafoundation.org/" TargetMode="External"/><Relationship Id="rId7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://www.cvent.com/d/c4qnvz?lang=en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mediawiki.org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55</xdr:row>
      <xdr:rowOff>0</xdr:rowOff>
    </xdr:from>
    <xdr:ext cx="1009650" cy="180975"/>
    <xdr:pic>
      <xdr:nvPicPr>
        <xdr:cNvPr id="2" name="Picture 1" descr="Please send us your feedback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0287000"/>
          <a:ext cx="1009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492</xdr:row>
      <xdr:rowOff>0</xdr:rowOff>
    </xdr:from>
    <xdr:ext cx="838200" cy="295275"/>
    <xdr:pic>
      <xdr:nvPicPr>
        <xdr:cNvPr id="3" name="Picture 2" descr="Wikimedia Foundatio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93535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493</xdr:row>
      <xdr:rowOff>0</xdr:rowOff>
    </xdr:from>
    <xdr:ext cx="838200" cy="295275"/>
    <xdr:pic>
      <xdr:nvPicPr>
        <xdr:cNvPr id="4" name="Picture 3" descr="Powered by MediaWiki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937260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55</xdr:row>
      <xdr:rowOff>0</xdr:rowOff>
    </xdr:from>
    <xdr:ext cx="1009650" cy="180975"/>
    <xdr:pic>
      <xdr:nvPicPr>
        <xdr:cNvPr id="5" name="Picture 4" descr="Please send us your feedback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10287000"/>
          <a:ext cx="1009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492</xdr:row>
      <xdr:rowOff>0</xdr:rowOff>
    </xdr:from>
    <xdr:ext cx="838200" cy="295275"/>
    <xdr:pic>
      <xdr:nvPicPr>
        <xdr:cNvPr id="6" name="Picture 5" descr="Wikimedia Foundatio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93535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493</xdr:row>
      <xdr:rowOff>0</xdr:rowOff>
    </xdr:from>
    <xdr:ext cx="838200" cy="295275"/>
    <xdr:pic>
      <xdr:nvPicPr>
        <xdr:cNvPr id="7" name="Picture 6" descr="Powered by MediaWiki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937260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523875</xdr:colOff>
      <xdr:row>14</xdr:row>
      <xdr:rowOff>0</xdr:rowOff>
    </xdr:from>
    <xdr:to>
      <xdr:col>22</xdr:col>
      <xdr:colOff>219075</xdr:colOff>
      <xdr:row>28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333375</xdr:colOff>
      <xdr:row>3</xdr:row>
      <xdr:rowOff>28575</xdr:rowOff>
    </xdr:from>
    <xdr:to>
      <xdr:col>20</xdr:col>
      <xdr:colOff>314325</xdr:colOff>
      <xdr:row>11</xdr:row>
      <xdr:rowOff>95250</xdr:rowOff>
    </xdr:to>
    <xdr:sp macro="" textlink="">
      <xdr:nvSpPr>
        <xdr:cNvPr id="8" name="TextBox 7"/>
        <xdr:cNvSpPr txBox="1"/>
      </xdr:nvSpPr>
      <xdr:spPr>
        <a:xfrm>
          <a:off x="13315950" y="600075"/>
          <a:ext cx="3028950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original data in columns B</a:t>
          </a:r>
          <a:r>
            <a:rPr lang="en-CA" sz="1100" baseline="0"/>
            <a:t> to E has been scaled in columns G to J. The relationship between corruption and legal risk indices is explored in a chart 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abSelected="1" topLeftCell="H1" workbookViewId="0">
      <selection activeCell="X11" sqref="X11"/>
    </sheetView>
  </sheetViews>
  <sheetFormatPr defaultRowHeight="15"/>
  <cols>
    <col min="1" max="1" width="36.42578125" customWidth="1"/>
    <col min="2" max="2" width="11.85546875" customWidth="1"/>
    <col min="3" max="3" width="10.85546875" customWidth="1"/>
    <col min="5" max="5" width="14.28515625" customWidth="1"/>
    <col min="7" max="7" width="14.140625" customWidth="1"/>
    <col min="8" max="9" width="12" customWidth="1"/>
    <col min="10" max="10" width="14.140625" customWidth="1"/>
    <col min="13" max="13" width="14.140625" customWidth="1"/>
  </cols>
  <sheetData>
    <row r="1" spans="1:14">
      <c r="B1" s="6" t="s">
        <v>128</v>
      </c>
      <c r="C1" s="6"/>
      <c r="D1" s="6"/>
      <c r="E1" s="6"/>
      <c r="G1" s="6" t="s">
        <v>129</v>
      </c>
      <c r="H1" s="6"/>
      <c r="I1" s="6"/>
      <c r="J1" s="6"/>
    </row>
    <row r="2" spans="1:14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M2" t="s">
        <v>0</v>
      </c>
      <c r="N2" t="s">
        <v>2</v>
      </c>
    </row>
    <row r="3" spans="1:14">
      <c r="A3" s="1" t="s">
        <v>4</v>
      </c>
      <c r="B3" s="1">
        <v>39</v>
      </c>
      <c r="C3" s="2">
        <v>1.867</v>
      </c>
      <c r="D3">
        <v>3.8220000000000001</v>
      </c>
      <c r="E3">
        <v>3.403</v>
      </c>
      <c r="G3" s="5">
        <f t="shared" ref="G3:G34" si="0">(B3-B$127)/B$128</f>
        <v>-0.37841444551735476</v>
      </c>
      <c r="H3" s="5">
        <f t="shared" ref="H3:H34" si="1">(C3-C$127)/C$128</f>
        <v>-0.30531870069393136</v>
      </c>
      <c r="I3" s="5">
        <f t="shared" ref="I3:I34" si="2">(D3-D$127)/D$128</f>
        <v>-1.1956349824013861</v>
      </c>
      <c r="J3" s="5">
        <f t="shared" ref="J3:J34" si="3">(E3-E$127)/E$128</f>
        <v>0.31789560807401429</v>
      </c>
      <c r="M3">
        <v>-0.37841444551735476</v>
      </c>
      <c r="N3">
        <v>-1.1956349824013861</v>
      </c>
    </row>
    <row r="4" spans="1:14">
      <c r="A4" s="3" t="s">
        <v>5</v>
      </c>
      <c r="B4" s="3">
        <v>34</v>
      </c>
      <c r="C4" s="2">
        <v>2.2130000000000001</v>
      </c>
      <c r="D4">
        <v>4.16</v>
      </c>
      <c r="E4">
        <v>4.202</v>
      </c>
      <c r="G4" s="5">
        <f t="shared" si="0"/>
        <v>-0.63983325838891336</v>
      </c>
      <c r="H4" s="5">
        <f t="shared" si="1"/>
        <v>0.46730362372859335</v>
      </c>
      <c r="I4" s="5">
        <f t="shared" si="2"/>
        <v>-0.96825733805454206</v>
      </c>
      <c r="J4" s="5">
        <f t="shared" si="3"/>
        <v>0.56439221609258627</v>
      </c>
      <c r="M4">
        <v>-0.63983325838891336</v>
      </c>
      <c r="N4">
        <v>-0.96825733805454206</v>
      </c>
    </row>
    <row r="5" spans="1:14">
      <c r="A5" s="1" t="s">
        <v>6</v>
      </c>
      <c r="B5" s="1">
        <v>36</v>
      </c>
      <c r="C5" s="2">
        <v>1.9570000000000001</v>
      </c>
      <c r="D5">
        <v>4.5679999999999996</v>
      </c>
      <c r="E5">
        <v>-2.298</v>
      </c>
      <c r="G5" s="5">
        <f t="shared" si="0"/>
        <v>-0.53526573324028992</v>
      </c>
      <c r="H5" s="5">
        <f t="shared" si="1"/>
        <v>-0.10434757584414156</v>
      </c>
      <c r="I5" s="5">
        <f t="shared" si="2"/>
        <v>-0.69378964902048212</v>
      </c>
      <c r="J5" s="5">
        <f t="shared" si="3"/>
        <v>-1.4408993385015536</v>
      </c>
      <c r="M5">
        <v>-0.53526573324028992</v>
      </c>
      <c r="N5">
        <v>-0.69378964902048212</v>
      </c>
    </row>
    <row r="6" spans="1:14">
      <c r="A6" s="1" t="s">
        <v>7</v>
      </c>
      <c r="B6" s="1">
        <v>33</v>
      </c>
      <c r="C6" s="2">
        <v>2.218</v>
      </c>
      <c r="D6">
        <v>4.1260000000000003</v>
      </c>
      <c r="E6">
        <v>0.20799999999999999</v>
      </c>
      <c r="G6" s="5">
        <f t="shared" si="0"/>
        <v>-0.69211702096322514</v>
      </c>
      <c r="H6" s="5">
        <f t="shared" si="1"/>
        <v>0.47846868622024807</v>
      </c>
      <c r="I6" s="5">
        <f t="shared" si="2"/>
        <v>-0.99112964547404692</v>
      </c>
      <c r="J6" s="5">
        <f t="shared" si="3"/>
        <v>-0.66778231760725915</v>
      </c>
      <c r="M6">
        <v>-0.69211702096322514</v>
      </c>
      <c r="N6">
        <v>-0.99112964547404692</v>
      </c>
    </row>
    <row r="7" spans="1:14">
      <c r="A7" s="1" t="s">
        <v>8</v>
      </c>
      <c r="B7" s="1">
        <v>79</v>
      </c>
      <c r="C7" s="2">
        <v>1.4650000000000001</v>
      </c>
      <c r="D7">
        <v>8.2439999999999998</v>
      </c>
      <c r="E7">
        <v>2.4710000000000001</v>
      </c>
      <c r="G7" s="5">
        <f t="shared" si="0"/>
        <v>1.7129360574551145</v>
      </c>
      <c r="H7" s="5">
        <f t="shared" si="1"/>
        <v>-1.2029897250229915</v>
      </c>
      <c r="I7" s="5">
        <f t="shared" si="2"/>
        <v>1.779110411982473</v>
      </c>
      <c r="J7" s="5">
        <f t="shared" si="3"/>
        <v>3.0367649784516094E-2</v>
      </c>
      <c r="M7">
        <v>1.7129360574551145</v>
      </c>
      <c r="N7">
        <v>1.779110411982473</v>
      </c>
    </row>
    <row r="8" spans="1:14">
      <c r="A8" s="1" t="s">
        <v>9</v>
      </c>
      <c r="B8" s="1">
        <v>75</v>
      </c>
      <c r="C8" s="2">
        <v>1.278</v>
      </c>
      <c r="D8">
        <v>8.0120000000000005</v>
      </c>
      <c r="E8">
        <v>1.482</v>
      </c>
      <c r="G8" s="5">
        <f t="shared" si="0"/>
        <v>1.5038010071578676</v>
      </c>
      <c r="H8" s="5">
        <f t="shared" si="1"/>
        <v>-1.6205630622108878</v>
      </c>
      <c r="I8" s="5">
        <f t="shared" si="2"/>
        <v>1.6230405495905569</v>
      </c>
      <c r="J8" s="5">
        <f t="shared" si="3"/>
        <v>-0.27474517290680772</v>
      </c>
      <c r="M8">
        <v>1.5038010071578676</v>
      </c>
      <c r="N8">
        <v>1.6230405495905569</v>
      </c>
    </row>
    <row r="9" spans="1:14">
      <c r="A9" s="1" t="s">
        <v>10</v>
      </c>
      <c r="B9" s="1">
        <v>30</v>
      </c>
      <c r="C9" s="2">
        <v>2.4500000000000002</v>
      </c>
      <c r="D9">
        <v>3.9460000000000002</v>
      </c>
      <c r="E9">
        <v>-3.7719999999999998</v>
      </c>
      <c r="G9" s="5">
        <f t="shared" si="0"/>
        <v>-0.84896830868616036</v>
      </c>
      <c r="H9" s="5">
        <f t="shared" si="1"/>
        <v>0.99652758583303958</v>
      </c>
      <c r="I9" s="5">
        <f t="shared" si="2"/>
        <v>-1.1122183318126031</v>
      </c>
      <c r="J9" s="5">
        <f t="shared" si="3"/>
        <v>-1.8956377618049018</v>
      </c>
      <c r="M9">
        <v>-0.84896830868616036</v>
      </c>
      <c r="N9">
        <v>-1.1122183318126031</v>
      </c>
    </row>
    <row r="10" spans="1:14">
      <c r="A10" s="3" t="s">
        <v>11</v>
      </c>
      <c r="B10" s="3">
        <v>43</v>
      </c>
      <c r="C10" s="2">
        <v>2.3980000000000001</v>
      </c>
      <c r="D10">
        <v>6.157</v>
      </c>
      <c r="E10">
        <v>2.915</v>
      </c>
      <c r="G10" s="5">
        <f t="shared" si="0"/>
        <v>-0.16927939522010782</v>
      </c>
      <c r="H10" s="5">
        <f t="shared" si="1"/>
        <v>0.88041093591982766</v>
      </c>
      <c r="I10" s="5">
        <f t="shared" si="2"/>
        <v>0.3751543653793265</v>
      </c>
      <c r="J10" s="5">
        <f t="shared" si="3"/>
        <v>0.16734448828294657</v>
      </c>
      <c r="M10">
        <v>-0.16927939522010782</v>
      </c>
      <c r="N10">
        <v>0.3751543653793265</v>
      </c>
    </row>
    <row r="11" spans="1:14">
      <c r="A11" s="1" t="s">
        <v>12</v>
      </c>
      <c r="B11" s="1">
        <v>26</v>
      </c>
      <c r="C11" s="2">
        <v>2.0449999999999999</v>
      </c>
      <c r="D11">
        <v>3.117</v>
      </c>
      <c r="E11">
        <v>6.923</v>
      </c>
      <c r="G11" s="5">
        <f t="shared" si="0"/>
        <v>-1.0581033589834072</v>
      </c>
      <c r="H11" s="5">
        <f t="shared" si="1"/>
        <v>9.2157524008985733E-2</v>
      </c>
      <c r="I11" s="5">
        <f t="shared" si="2"/>
        <v>-1.669899003894064</v>
      </c>
      <c r="J11" s="5">
        <f t="shared" si="3"/>
        <v>1.4038381114849949</v>
      </c>
      <c r="M11">
        <v>-1.0581033589834072</v>
      </c>
      <c r="N11">
        <v>-1.669899003894064</v>
      </c>
    </row>
    <row r="12" spans="1:14">
      <c r="A12" s="1" t="s">
        <v>13</v>
      </c>
      <c r="B12" s="1">
        <v>77</v>
      </c>
      <c r="C12" s="2">
        <v>1.528</v>
      </c>
      <c r="D12">
        <v>7.8390000000000004</v>
      </c>
      <c r="E12">
        <v>1.2390000000000001</v>
      </c>
      <c r="G12" s="5">
        <f t="shared" si="0"/>
        <v>1.6083685323064909</v>
      </c>
      <c r="H12" s="5">
        <f t="shared" si="1"/>
        <v>-1.0623099376281389</v>
      </c>
      <c r="I12" s="5">
        <f t="shared" si="2"/>
        <v>1.5066608677207225</v>
      </c>
      <c r="J12" s="5">
        <f t="shared" si="3"/>
        <v>-0.34971222640932709</v>
      </c>
      <c r="M12">
        <v>1.6083685323064909</v>
      </c>
      <c r="N12">
        <v>1.5066608677207225</v>
      </c>
    </row>
    <row r="13" spans="1:14">
      <c r="A13" s="3" t="s">
        <v>14</v>
      </c>
      <c r="B13" s="3">
        <v>36</v>
      </c>
      <c r="C13" s="2">
        <v>1.998</v>
      </c>
      <c r="D13">
        <v>4.5830000000000002</v>
      </c>
      <c r="E13">
        <v>4.0270000000000001</v>
      </c>
      <c r="G13" s="5">
        <f t="shared" si="0"/>
        <v>-0.53526573324028992</v>
      </c>
      <c r="H13" s="5">
        <f t="shared" si="1"/>
        <v>-1.2794063412570904E-2</v>
      </c>
      <c r="I13" s="5">
        <f t="shared" si="2"/>
        <v>-0.68369892515893538</v>
      </c>
      <c r="J13" s="5">
        <f t="shared" si="3"/>
        <v>0.5104035973150518</v>
      </c>
      <c r="M13">
        <v>-0.53526573324028992</v>
      </c>
      <c r="N13">
        <v>-0.68369892515893538</v>
      </c>
    </row>
    <row r="14" spans="1:14">
      <c r="A14" s="3" t="s">
        <v>15</v>
      </c>
      <c r="B14" s="3">
        <v>33</v>
      </c>
      <c r="C14" s="2">
        <v>2.0379999999999998</v>
      </c>
      <c r="D14">
        <v>3.9710000000000001</v>
      </c>
      <c r="E14">
        <v>4.0999999999999996</v>
      </c>
      <c r="G14" s="5">
        <f t="shared" si="0"/>
        <v>-0.69211702096322514</v>
      </c>
      <c r="H14" s="5">
        <f t="shared" si="1"/>
        <v>7.6526436520668512E-2</v>
      </c>
      <c r="I14" s="5">
        <f t="shared" si="2"/>
        <v>-1.0954004587100259</v>
      </c>
      <c r="J14" s="5">
        <f t="shared" si="3"/>
        <v>0.5329245640051089</v>
      </c>
      <c r="M14">
        <v>-0.69211702096322514</v>
      </c>
      <c r="N14">
        <v>-1.0954004587100259</v>
      </c>
    </row>
    <row r="15" spans="1:14">
      <c r="A15" s="3" t="s">
        <v>16</v>
      </c>
      <c r="B15" s="3">
        <v>39</v>
      </c>
      <c r="C15" s="2">
        <v>1.915</v>
      </c>
      <c r="D15">
        <v>3.9169999999999998</v>
      </c>
      <c r="E15">
        <v>2.5</v>
      </c>
      <c r="G15" s="5">
        <f t="shared" si="0"/>
        <v>-0.37841444551735476</v>
      </c>
      <c r="H15" s="5">
        <f t="shared" si="1"/>
        <v>-0.19813410077404348</v>
      </c>
      <c r="I15" s="5">
        <f t="shared" si="2"/>
        <v>-1.1317270646115929</v>
      </c>
      <c r="J15" s="5">
        <f t="shared" si="3"/>
        <v>3.9314335181936076E-2</v>
      </c>
      <c r="M15">
        <v>-0.37841444551735476</v>
      </c>
      <c r="N15">
        <v>-1.1317270646115929</v>
      </c>
    </row>
    <row r="16" spans="1:14">
      <c r="A16" s="1" t="s">
        <v>17</v>
      </c>
      <c r="B16" s="1">
        <v>60</v>
      </c>
      <c r="C16" s="2">
        <v>1.639</v>
      </c>
      <c r="D16">
        <v>6.1260000000000003</v>
      </c>
      <c r="E16">
        <v>2.8639999999999999</v>
      </c>
      <c r="G16" s="5">
        <f t="shared" si="0"/>
        <v>0.7195445685431916</v>
      </c>
      <c r="H16" s="5">
        <f t="shared" si="1"/>
        <v>-0.81444555031339838</v>
      </c>
      <c r="I16" s="5">
        <f t="shared" si="2"/>
        <v>0.35430020273213098</v>
      </c>
      <c r="J16" s="5">
        <f t="shared" si="3"/>
        <v>0.15161066223920788</v>
      </c>
      <c r="M16">
        <v>0.7195445685431916</v>
      </c>
      <c r="N16">
        <v>0.35430020273213098</v>
      </c>
    </row>
    <row r="17" spans="1:14">
      <c r="A17" s="3" t="s">
        <v>18</v>
      </c>
      <c r="B17" s="3">
        <v>40</v>
      </c>
      <c r="C17" s="2">
        <v>2.1760000000000002</v>
      </c>
      <c r="D17">
        <v>5.4340000000000002</v>
      </c>
      <c r="E17">
        <v>-3.5950000000000002</v>
      </c>
      <c r="G17" s="5">
        <f t="shared" si="0"/>
        <v>-0.32613068294304304</v>
      </c>
      <c r="H17" s="5">
        <f t="shared" si="1"/>
        <v>0.38468216129034666</v>
      </c>
      <c r="I17" s="5">
        <f t="shared" si="2"/>
        <v>-0.11121852474720671</v>
      </c>
      <c r="J17" s="5">
        <f t="shared" si="3"/>
        <v>-1.8410321302413384</v>
      </c>
      <c r="M17">
        <v>-0.32613068294304304</v>
      </c>
      <c r="N17">
        <v>-0.11121852474720671</v>
      </c>
    </row>
    <row r="18" spans="1:14">
      <c r="A18" s="1" t="s">
        <v>19</v>
      </c>
      <c r="B18" s="1">
        <v>41</v>
      </c>
      <c r="C18" s="2">
        <v>1.6459999999999999</v>
      </c>
      <c r="D18">
        <v>4.8129999999999997</v>
      </c>
      <c r="E18">
        <v>3.4430000000000001</v>
      </c>
      <c r="G18" s="5">
        <f t="shared" si="0"/>
        <v>-0.27384692036873126</v>
      </c>
      <c r="H18" s="5">
        <f t="shared" si="1"/>
        <v>-0.79881446282508162</v>
      </c>
      <c r="I18" s="5">
        <f t="shared" si="2"/>
        <v>-0.52897449261522522</v>
      </c>
      <c r="J18" s="5">
        <f t="shared" si="3"/>
        <v>0.33023586379459363</v>
      </c>
      <c r="M18">
        <v>-0.27384692036873126</v>
      </c>
      <c r="N18">
        <v>-0.52897449261522522</v>
      </c>
    </row>
    <row r="19" spans="1:14">
      <c r="A19" s="1" t="s">
        <v>20</v>
      </c>
      <c r="B19" s="1">
        <v>20</v>
      </c>
      <c r="C19" s="2">
        <v>2.5</v>
      </c>
      <c r="D19">
        <v>3.43</v>
      </c>
      <c r="E19">
        <v>-1.042</v>
      </c>
      <c r="G19" s="5">
        <f t="shared" si="0"/>
        <v>-1.3718059344292777</v>
      </c>
      <c r="H19" s="5">
        <f t="shared" si="1"/>
        <v>1.108178210749589</v>
      </c>
      <c r="I19" s="5">
        <f t="shared" si="2"/>
        <v>-1.4593392326497969</v>
      </c>
      <c r="J19" s="5">
        <f t="shared" si="3"/>
        <v>-1.0534153088753631</v>
      </c>
      <c r="M19">
        <v>-1.3718059344292777</v>
      </c>
      <c r="N19">
        <v>-1.4593392326497969</v>
      </c>
    </row>
    <row r="20" spans="1:14">
      <c r="A20" s="3" t="s">
        <v>21</v>
      </c>
      <c r="B20" s="3">
        <v>26</v>
      </c>
      <c r="C20" s="2">
        <v>2.3559999999999999</v>
      </c>
      <c r="D20">
        <v>4.2939999999999996</v>
      </c>
      <c r="E20">
        <v>4.4429999999999996</v>
      </c>
      <c r="G20" s="5">
        <f t="shared" si="0"/>
        <v>-1.0581033589834072</v>
      </c>
      <c r="H20" s="5">
        <f t="shared" si="1"/>
        <v>0.7866244109899253</v>
      </c>
      <c r="I20" s="5">
        <f t="shared" si="2"/>
        <v>-0.87811353822472848</v>
      </c>
      <c r="J20" s="5">
        <f t="shared" si="3"/>
        <v>0.63874225680907659</v>
      </c>
      <c r="M20">
        <v>-1.0581033589834072</v>
      </c>
      <c r="N20">
        <v>-0.87811353822472848</v>
      </c>
    </row>
    <row r="21" spans="1:14">
      <c r="A21" s="1" t="s">
        <v>22</v>
      </c>
      <c r="B21" s="1">
        <v>82</v>
      </c>
      <c r="C21" s="2">
        <v>1.3879999999999999</v>
      </c>
      <c r="D21">
        <v>8.1790000000000003</v>
      </c>
      <c r="E21">
        <v>1.4330000000000001</v>
      </c>
      <c r="G21" s="5">
        <f t="shared" si="0"/>
        <v>1.8697873451780496</v>
      </c>
      <c r="H21" s="5">
        <f t="shared" si="1"/>
        <v>-1.3749316873944786</v>
      </c>
      <c r="I21" s="5">
        <f t="shared" si="2"/>
        <v>1.7353839419157726</v>
      </c>
      <c r="J21" s="5">
        <f t="shared" si="3"/>
        <v>-0.28986198616451736</v>
      </c>
      <c r="M21">
        <v>1.8697873451780496</v>
      </c>
      <c r="N21">
        <v>1.7353839419157726</v>
      </c>
    </row>
    <row r="22" spans="1:14">
      <c r="A22" s="1" t="s">
        <v>23</v>
      </c>
      <c r="B22" s="1">
        <v>20</v>
      </c>
      <c r="C22" s="2">
        <v>2.464</v>
      </c>
      <c r="D22">
        <v>3.891</v>
      </c>
      <c r="E22">
        <v>-6.3730000000000002</v>
      </c>
      <c r="G22" s="5">
        <f t="shared" si="0"/>
        <v>-1.3718059344292777</v>
      </c>
      <c r="H22" s="5">
        <f t="shared" si="1"/>
        <v>1.0277897608096731</v>
      </c>
      <c r="I22" s="5">
        <f t="shared" si="2"/>
        <v>-1.1492176526382731</v>
      </c>
      <c r="J22" s="5">
        <f t="shared" si="3"/>
        <v>-2.6980628900355725</v>
      </c>
      <c r="M22">
        <v>-1.3718059344292777</v>
      </c>
      <c r="N22">
        <v>-1.1492176526382731</v>
      </c>
    </row>
    <row r="23" spans="1:14">
      <c r="A23" s="1" t="s">
        <v>24</v>
      </c>
      <c r="B23" s="1">
        <v>66</v>
      </c>
      <c r="C23" s="2">
        <v>1.635</v>
      </c>
      <c r="D23">
        <v>6.9260000000000002</v>
      </c>
      <c r="E23">
        <v>1.5549999999999999</v>
      </c>
      <c r="G23" s="5">
        <f t="shared" si="0"/>
        <v>1.033247143989062</v>
      </c>
      <c r="H23" s="5">
        <f t="shared" si="1"/>
        <v>-0.82337760030672236</v>
      </c>
      <c r="I23" s="5">
        <f t="shared" si="2"/>
        <v>0.89247214201460201</v>
      </c>
      <c r="J23" s="5">
        <f t="shared" si="3"/>
        <v>-0.25222420621675046</v>
      </c>
      <c r="M23">
        <v>1.033247143989062</v>
      </c>
      <c r="N23">
        <v>0.89247214201460201</v>
      </c>
    </row>
    <row r="24" spans="1:14">
      <c r="A24" s="1" t="s">
        <v>25</v>
      </c>
      <c r="B24" s="1">
        <v>40</v>
      </c>
      <c r="C24" s="2">
        <v>2.2879999999999998</v>
      </c>
      <c r="D24">
        <v>5.7119999999999997</v>
      </c>
      <c r="E24">
        <v>6.7</v>
      </c>
      <c r="G24" s="5">
        <f t="shared" si="0"/>
        <v>-0.32613068294304304</v>
      </c>
      <c r="H24" s="5">
        <f t="shared" si="1"/>
        <v>0.63477956110341749</v>
      </c>
      <c r="I24" s="5">
        <f t="shared" si="2"/>
        <v>7.5796224153451733E-2</v>
      </c>
      <c r="J24" s="5">
        <f t="shared" si="3"/>
        <v>1.3350411858427649</v>
      </c>
      <c r="M24">
        <v>-0.32613068294304304</v>
      </c>
      <c r="N24">
        <v>7.5796224153451733E-2</v>
      </c>
    </row>
    <row r="25" spans="1:14">
      <c r="A25" s="3" t="s">
        <v>26</v>
      </c>
      <c r="B25" s="3">
        <v>37</v>
      </c>
      <c r="C25" s="2">
        <v>2.7639999999999998</v>
      </c>
      <c r="D25">
        <v>5.3540000000000001</v>
      </c>
      <c r="E25">
        <v>1.96</v>
      </c>
      <c r="G25" s="5">
        <f t="shared" si="0"/>
        <v>-0.4829819706659782</v>
      </c>
      <c r="H25" s="5">
        <f t="shared" si="1"/>
        <v>1.6976935103089714</v>
      </c>
      <c r="I25" s="5">
        <f t="shared" si="2"/>
        <v>-0.16503571867545389</v>
      </c>
      <c r="J25" s="5">
        <f t="shared" si="3"/>
        <v>-0.12727911704588479</v>
      </c>
      <c r="M25">
        <v>-0.4829819706659782</v>
      </c>
      <c r="N25">
        <v>-0.16503571867545389</v>
      </c>
    </row>
    <row r="26" spans="1:14">
      <c r="A26" s="3" t="s">
        <v>27</v>
      </c>
      <c r="B26" s="3">
        <v>58</v>
      </c>
      <c r="C26" s="2">
        <v>1.6990000000000001</v>
      </c>
      <c r="D26">
        <v>6.06</v>
      </c>
      <c r="E26">
        <v>4.3289999999999997</v>
      </c>
      <c r="G26" s="5">
        <f t="shared" si="0"/>
        <v>0.61497704339456816</v>
      </c>
      <c r="H26" s="5">
        <f t="shared" si="1"/>
        <v>-0.68046480041353852</v>
      </c>
      <c r="I26" s="5">
        <f t="shared" si="2"/>
        <v>0.30990101774132661</v>
      </c>
      <c r="J26" s="5">
        <f t="shared" si="3"/>
        <v>0.6035725280054256</v>
      </c>
      <c r="M26">
        <v>0.61497704339456816</v>
      </c>
      <c r="N26">
        <v>0.30990101774132661</v>
      </c>
    </row>
    <row r="27" spans="1:14">
      <c r="A27" s="1" t="s">
        <v>28</v>
      </c>
      <c r="B27" s="1">
        <v>49</v>
      </c>
      <c r="C27" s="2">
        <v>1.633</v>
      </c>
      <c r="D27">
        <v>4.7539999999999996</v>
      </c>
      <c r="E27">
        <v>2.93</v>
      </c>
      <c r="G27" s="5">
        <f t="shared" si="0"/>
        <v>0.14442318022576256</v>
      </c>
      <c r="H27" s="5">
        <f t="shared" si="1"/>
        <v>-0.82784362530338429</v>
      </c>
      <c r="I27" s="5">
        <f t="shared" si="2"/>
        <v>-0.56866467313730762</v>
      </c>
      <c r="J27" s="5">
        <f t="shared" si="3"/>
        <v>0.17197208417816384</v>
      </c>
      <c r="M27">
        <v>0.14442318022576256</v>
      </c>
      <c r="N27">
        <v>-0.56866467313730762</v>
      </c>
    </row>
    <row r="28" spans="1:14">
      <c r="A28" s="1" t="s">
        <v>29</v>
      </c>
      <c r="B28" s="1">
        <v>55</v>
      </c>
      <c r="C28" s="2">
        <v>1.9239999999999999</v>
      </c>
      <c r="D28">
        <v>5.4470000000000001</v>
      </c>
      <c r="E28">
        <v>2.8359999999999999</v>
      </c>
      <c r="G28" s="5">
        <f t="shared" si="0"/>
        <v>0.45812575567163294</v>
      </c>
      <c r="H28" s="5">
        <f t="shared" si="1"/>
        <v>-0.17803698828906472</v>
      </c>
      <c r="I28" s="5">
        <f t="shared" si="2"/>
        <v>-0.10247323073386663</v>
      </c>
      <c r="J28" s="5">
        <f t="shared" si="3"/>
        <v>0.14297248323480236</v>
      </c>
      <c r="M28">
        <v>0.45812575567163294</v>
      </c>
      <c r="N28">
        <v>-0.10247323073386663</v>
      </c>
    </row>
    <row r="29" spans="1:14">
      <c r="A29" s="3" t="s">
        <v>30</v>
      </c>
      <c r="B29" s="3">
        <v>55</v>
      </c>
      <c r="C29" s="2">
        <v>1.36</v>
      </c>
      <c r="D29">
        <v>6.86</v>
      </c>
      <c r="E29">
        <v>2.4079999999999999</v>
      </c>
      <c r="G29" s="5">
        <f t="shared" si="0"/>
        <v>0.45812575567163294</v>
      </c>
      <c r="H29" s="5">
        <f t="shared" si="1"/>
        <v>-1.4374560373477459</v>
      </c>
      <c r="I29" s="5">
        <f t="shared" si="2"/>
        <v>0.84807295702379826</v>
      </c>
      <c r="J29" s="5">
        <f t="shared" si="3"/>
        <v>1.0931747024603608E-2</v>
      </c>
      <c r="M29">
        <v>0.45812575567163294</v>
      </c>
      <c r="N29">
        <v>0.84807295702379826</v>
      </c>
    </row>
    <row r="30" spans="1:14">
      <c r="A30" s="1" t="s">
        <v>31</v>
      </c>
      <c r="B30" s="1">
        <v>21</v>
      </c>
      <c r="C30" s="2">
        <v>3.1120000000000001</v>
      </c>
      <c r="D30">
        <v>3.8180000000000001</v>
      </c>
      <c r="E30">
        <v>2.4</v>
      </c>
      <c r="G30" s="5">
        <f t="shared" si="0"/>
        <v>-1.3195221718549659</v>
      </c>
      <c r="H30" s="5">
        <f t="shared" si="1"/>
        <v>2.4747818597281586</v>
      </c>
      <c r="I30" s="5">
        <f t="shared" si="2"/>
        <v>-1.1983258420977985</v>
      </c>
      <c r="J30" s="5">
        <f t="shared" si="3"/>
        <v>8.4636958804877403E-3</v>
      </c>
      <c r="M30">
        <v>-1.3195221718549659</v>
      </c>
      <c r="N30">
        <v>-1.1983258420977985</v>
      </c>
    </row>
    <row r="31" spans="1:14">
      <c r="A31" s="1" t="s">
        <v>32</v>
      </c>
      <c r="B31" s="1">
        <v>90</v>
      </c>
      <c r="C31" s="2">
        <v>1.246</v>
      </c>
      <c r="D31">
        <v>8.1579999999999995</v>
      </c>
      <c r="E31">
        <v>1.137</v>
      </c>
      <c r="G31" s="5">
        <f t="shared" si="0"/>
        <v>2.2880574457725436</v>
      </c>
      <c r="H31" s="5">
        <f t="shared" si="1"/>
        <v>-1.6920194621574798</v>
      </c>
      <c r="I31" s="5">
        <f t="shared" si="2"/>
        <v>1.7212569285096071</v>
      </c>
      <c r="J31" s="5">
        <f t="shared" si="3"/>
        <v>-0.38117987849680435</v>
      </c>
      <c r="M31">
        <v>2.2880574457725436</v>
      </c>
      <c r="N31">
        <v>1.7212569285096071</v>
      </c>
    </row>
    <row r="32" spans="1:14">
      <c r="A32" s="3" t="s">
        <v>33</v>
      </c>
      <c r="B32" s="3">
        <v>31</v>
      </c>
      <c r="C32" s="2">
        <v>2.1429999999999998</v>
      </c>
      <c r="D32">
        <v>4.8230000000000004</v>
      </c>
      <c r="E32">
        <v>6.5670000000000002</v>
      </c>
      <c r="G32" s="5">
        <f t="shared" si="0"/>
        <v>-0.79668454611184858</v>
      </c>
      <c r="H32" s="5">
        <f t="shared" si="1"/>
        <v>0.31099274884542299</v>
      </c>
      <c r="I32" s="5">
        <f t="shared" si="2"/>
        <v>-0.52224734337419387</v>
      </c>
      <c r="J32" s="5">
        <f t="shared" si="3"/>
        <v>1.294009835571839</v>
      </c>
      <c r="M32">
        <v>-0.79668454611184858</v>
      </c>
      <c r="N32">
        <v>-0.52224734337419387</v>
      </c>
    </row>
    <row r="33" spans="1:14">
      <c r="A33" s="1" t="s">
        <v>34</v>
      </c>
      <c r="B33" s="1">
        <v>31</v>
      </c>
      <c r="C33" s="2">
        <v>2.02</v>
      </c>
      <c r="D33">
        <v>4.6269999999999998</v>
      </c>
      <c r="E33">
        <v>-2.1680000000000001</v>
      </c>
      <c r="G33" s="5">
        <f t="shared" si="0"/>
        <v>-0.79668454611184858</v>
      </c>
      <c r="H33" s="5">
        <f t="shared" si="1"/>
        <v>3.6332211550711042E-2</v>
      </c>
      <c r="I33" s="5">
        <f t="shared" si="2"/>
        <v>-0.65409946849839973</v>
      </c>
      <c r="J33" s="5">
        <f t="shared" si="3"/>
        <v>-1.4007935074096711</v>
      </c>
      <c r="M33">
        <v>-0.79668454611184858</v>
      </c>
      <c r="N33">
        <v>-0.65409946849839973</v>
      </c>
    </row>
    <row r="34" spans="1:14">
      <c r="A34" s="3" t="s">
        <v>35</v>
      </c>
      <c r="B34" s="3">
        <v>34</v>
      </c>
      <c r="C34" s="2">
        <v>2.5739999999999998</v>
      </c>
      <c r="D34">
        <v>4.4329999999999998</v>
      </c>
      <c r="E34">
        <v>4.298</v>
      </c>
      <c r="G34" s="5">
        <f t="shared" si="0"/>
        <v>-0.63983325838891336</v>
      </c>
      <c r="H34" s="5">
        <f t="shared" si="1"/>
        <v>1.2734211356260823</v>
      </c>
      <c r="I34" s="5">
        <f t="shared" si="2"/>
        <v>-0.78460616377439896</v>
      </c>
      <c r="J34" s="5">
        <f t="shared" si="3"/>
        <v>0.59400882982197667</v>
      </c>
      <c r="M34">
        <v>-0.63983325838891336</v>
      </c>
      <c r="N34">
        <v>-0.78460616377439896</v>
      </c>
    </row>
    <row r="35" spans="1:14">
      <c r="A35" s="1" t="s">
        <v>36</v>
      </c>
      <c r="B35" s="1">
        <v>36</v>
      </c>
      <c r="C35" s="2">
        <v>2.2370000000000001</v>
      </c>
      <c r="D35">
        <v>4.9450000000000003</v>
      </c>
      <c r="E35">
        <v>2.4</v>
      </c>
      <c r="G35" s="5">
        <f t="shared" ref="G35:G66" si="4">(B35-B$127)/B$128</f>
        <v>-0.53526573324028992</v>
      </c>
      <c r="H35" s="5">
        <f t="shared" ref="H35:H66" si="5">(C35-C$127)/C$128</f>
        <v>0.52089592368853732</v>
      </c>
      <c r="I35" s="5">
        <f t="shared" ref="I35:I66" si="6">(D35-D$127)/D$128</f>
        <v>-0.44017612263361716</v>
      </c>
      <c r="J35" s="5">
        <f t="shared" ref="J35:J66" si="7">(E35-E$127)/E$128</f>
        <v>8.4636958804877403E-3</v>
      </c>
      <c r="M35">
        <v>-0.53526573324028992</v>
      </c>
      <c r="N35">
        <v>-0.44017612263361716</v>
      </c>
    </row>
    <row r="36" spans="1:14">
      <c r="A36" s="3" t="s">
        <v>37</v>
      </c>
      <c r="B36" s="3">
        <v>70</v>
      </c>
      <c r="C36" s="2">
        <v>1.732</v>
      </c>
      <c r="D36">
        <v>7.1989999999999998</v>
      </c>
      <c r="E36">
        <v>1.573</v>
      </c>
      <c r="G36" s="5">
        <f t="shared" si="4"/>
        <v>1.2423821942863089</v>
      </c>
      <c r="H36" s="5">
        <f t="shared" si="5"/>
        <v>-0.60677538796861574</v>
      </c>
      <c r="I36" s="5">
        <f t="shared" si="6"/>
        <v>1.076123316294745</v>
      </c>
      <c r="J36" s="5">
        <f t="shared" si="7"/>
        <v>-0.24667109114248975</v>
      </c>
      <c r="M36">
        <v>1.2423821942863089</v>
      </c>
      <c r="N36">
        <v>1.076123316294745</v>
      </c>
    </row>
    <row r="37" spans="1:14">
      <c r="A37" s="1" t="s">
        <v>38</v>
      </c>
      <c r="B37" s="1">
        <v>34</v>
      </c>
      <c r="C37" s="2">
        <v>2.2839999999999998</v>
      </c>
      <c r="D37">
        <v>4.718</v>
      </c>
      <c r="E37">
        <v>7.9580000000000002</v>
      </c>
      <c r="G37" s="5">
        <f t="shared" si="4"/>
        <v>-0.63983325838891336</v>
      </c>
      <c r="H37" s="5">
        <f t="shared" si="5"/>
        <v>0.6258475111100934</v>
      </c>
      <c r="I37" s="5">
        <f t="shared" si="6"/>
        <v>-0.59288241040501855</v>
      </c>
      <c r="J37" s="5">
        <f t="shared" si="7"/>
        <v>1.7231422282549851</v>
      </c>
      <c r="M37">
        <v>-0.63983325838891336</v>
      </c>
      <c r="N37">
        <v>-0.59288241040501855</v>
      </c>
    </row>
    <row r="38" spans="1:14">
      <c r="A38" s="1" t="s">
        <v>39</v>
      </c>
      <c r="B38" s="1">
        <v>89</v>
      </c>
      <c r="C38" s="2">
        <v>1.429</v>
      </c>
      <c r="D38">
        <v>8.6259999999999994</v>
      </c>
      <c r="E38">
        <v>1.387</v>
      </c>
      <c r="G38" s="5">
        <f t="shared" si="4"/>
        <v>2.2357736831982318</v>
      </c>
      <c r="H38" s="5">
        <f t="shared" si="5"/>
        <v>-1.2833781749629074</v>
      </c>
      <c r="I38" s="5">
        <f t="shared" si="6"/>
        <v>2.0360875129898526</v>
      </c>
      <c r="J38" s="5">
        <f t="shared" si="7"/>
        <v>-0.30405328024318362</v>
      </c>
      <c r="M38">
        <v>2.2357736831982318</v>
      </c>
      <c r="N38">
        <v>2.0360875129898526</v>
      </c>
    </row>
    <row r="39" spans="1:14">
      <c r="A39" s="1" t="s">
        <v>40</v>
      </c>
      <c r="B39" s="1">
        <v>69</v>
      </c>
      <c r="C39" s="2">
        <v>1.829</v>
      </c>
      <c r="D39">
        <v>7.3360000000000003</v>
      </c>
      <c r="E39">
        <v>1.2130000000000001</v>
      </c>
      <c r="G39" s="5">
        <f t="shared" si="4"/>
        <v>1.1900984317119971</v>
      </c>
      <c r="H39" s="5">
        <f t="shared" si="5"/>
        <v>-0.39017317563050924</v>
      </c>
      <c r="I39" s="5">
        <f t="shared" si="6"/>
        <v>1.1682852608968686</v>
      </c>
      <c r="J39" s="5">
        <f t="shared" si="7"/>
        <v>-0.35773339262770365</v>
      </c>
      <c r="M39">
        <v>1.1900984317119971</v>
      </c>
      <c r="N39">
        <v>1.1682852608968686</v>
      </c>
    </row>
    <row r="40" spans="1:14">
      <c r="A40" s="1" t="s">
        <v>41</v>
      </c>
      <c r="B40" s="1">
        <v>35</v>
      </c>
      <c r="C40" s="2">
        <v>2.0329999999999999</v>
      </c>
      <c r="D40">
        <v>4.694</v>
      </c>
      <c r="E40">
        <v>2.2629999999999999</v>
      </c>
      <c r="G40" s="5">
        <f t="shared" si="4"/>
        <v>-0.5875494958146017</v>
      </c>
      <c r="H40" s="5">
        <f t="shared" si="5"/>
        <v>6.5361374029013763E-2</v>
      </c>
      <c r="I40" s="5">
        <f t="shared" si="6"/>
        <v>-0.60902756858349272</v>
      </c>
      <c r="J40" s="5">
        <f t="shared" si="7"/>
        <v>-3.3801679962496445E-2</v>
      </c>
      <c r="M40">
        <v>-0.5875494958146017</v>
      </c>
      <c r="N40">
        <v>-0.60902756858349272</v>
      </c>
    </row>
    <row r="41" spans="1:14">
      <c r="A41" s="3" t="s">
        <v>42</v>
      </c>
      <c r="B41" s="3">
        <v>57</v>
      </c>
      <c r="C41" s="2">
        <v>2.0569999999999999</v>
      </c>
      <c r="D41">
        <v>4.7069999999999999</v>
      </c>
      <c r="E41">
        <v>2.7229999999999999</v>
      </c>
      <c r="G41" s="5">
        <f t="shared" si="4"/>
        <v>0.56269328082025638</v>
      </c>
      <c r="H41" s="5">
        <f t="shared" si="5"/>
        <v>0.11895367398895772</v>
      </c>
      <c r="I41" s="5">
        <f t="shared" si="6"/>
        <v>-0.6002822745701526</v>
      </c>
      <c r="J41" s="5">
        <f t="shared" si="7"/>
        <v>0.10811126082416576</v>
      </c>
      <c r="M41">
        <v>0.56269328082025638</v>
      </c>
      <c r="N41">
        <v>-0.6002822745701526</v>
      </c>
    </row>
    <row r="42" spans="1:14">
      <c r="A42" s="3" t="s">
        <v>43</v>
      </c>
      <c r="B42" s="3">
        <v>81</v>
      </c>
      <c r="C42" s="2">
        <v>1.486</v>
      </c>
      <c r="D42">
        <v>7.9589999999999996</v>
      </c>
      <c r="E42">
        <v>1.774</v>
      </c>
      <c r="G42" s="5">
        <f t="shared" si="4"/>
        <v>1.817503582603738</v>
      </c>
      <c r="H42" s="5">
        <f t="shared" si="5"/>
        <v>-1.1560964625580408</v>
      </c>
      <c r="I42" s="5">
        <f t="shared" si="6"/>
        <v>1.5873866586130925</v>
      </c>
      <c r="J42" s="5">
        <f t="shared" si="7"/>
        <v>-0.18466130614657864</v>
      </c>
      <c r="M42">
        <v>1.817503582603738</v>
      </c>
      <c r="N42">
        <v>1.5873866586130925</v>
      </c>
    </row>
    <row r="43" spans="1:14">
      <c r="A43" s="1" t="s">
        <v>44</v>
      </c>
      <c r="B43" s="1">
        <v>43</v>
      </c>
      <c r="C43" s="2">
        <v>1.8089999999999999</v>
      </c>
      <c r="D43">
        <v>5.6459999999999999</v>
      </c>
      <c r="E43">
        <v>4.0410000000000004</v>
      </c>
      <c r="G43" s="5">
        <f t="shared" si="4"/>
        <v>-0.16927939522010782</v>
      </c>
      <c r="H43" s="5">
        <f t="shared" si="5"/>
        <v>-0.43483342559712923</v>
      </c>
      <c r="I43" s="5">
        <f t="shared" si="6"/>
        <v>3.1397039162647973E-2</v>
      </c>
      <c r="J43" s="5">
        <f t="shared" si="7"/>
        <v>0.51472268681725464</v>
      </c>
      <c r="M43">
        <v>-0.16927939522010782</v>
      </c>
      <c r="N43">
        <v>3.1397039162647973E-2</v>
      </c>
    </row>
    <row r="44" spans="1:14">
      <c r="A44" s="1" t="s">
        <v>45</v>
      </c>
      <c r="B44" s="1">
        <v>44</v>
      </c>
      <c r="C44" s="2">
        <v>2.044</v>
      </c>
      <c r="D44">
        <v>5.3890000000000002</v>
      </c>
      <c r="E44">
        <v>1.2E-2</v>
      </c>
      <c r="G44" s="5">
        <f t="shared" si="4"/>
        <v>-0.11699563264579609</v>
      </c>
      <c r="H44" s="5">
        <f t="shared" si="5"/>
        <v>8.9924511510654989E-2</v>
      </c>
      <c r="I44" s="5">
        <f t="shared" si="6"/>
        <v>-0.14149069633184566</v>
      </c>
      <c r="J44" s="5">
        <f t="shared" si="7"/>
        <v>-0.72824957063809781</v>
      </c>
      <c r="M44">
        <v>-0.11699563264579609</v>
      </c>
      <c r="N44">
        <v>-0.14149069633184566</v>
      </c>
    </row>
    <row r="45" spans="1:14">
      <c r="A45" s="3" t="s">
        <v>46</v>
      </c>
      <c r="B45" s="3">
        <v>28</v>
      </c>
      <c r="C45" s="2">
        <v>2.27</v>
      </c>
      <c r="D45">
        <v>5.077</v>
      </c>
      <c r="E45">
        <v>3</v>
      </c>
      <c r="G45" s="5">
        <f t="shared" si="4"/>
        <v>-0.9535358338347838</v>
      </c>
      <c r="H45" s="5">
        <f t="shared" si="5"/>
        <v>0.59458533613345999</v>
      </c>
      <c r="I45" s="5">
        <f t="shared" si="6"/>
        <v>-0.3513777526520096</v>
      </c>
      <c r="J45" s="5">
        <f t="shared" si="7"/>
        <v>0.19356753168917762</v>
      </c>
      <c r="M45">
        <v>-0.9535358338347838</v>
      </c>
      <c r="N45">
        <v>-0.3513777526520096</v>
      </c>
    </row>
    <row r="46" spans="1:14">
      <c r="A46" s="1" t="s">
        <v>47</v>
      </c>
      <c r="B46" s="1">
        <v>30</v>
      </c>
      <c r="C46" s="2">
        <v>2.2370000000000001</v>
      </c>
      <c r="D46">
        <v>4.9020000000000001</v>
      </c>
      <c r="E46">
        <v>3.6</v>
      </c>
      <c r="G46" s="5">
        <f t="shared" si="4"/>
        <v>-0.84896830868616036</v>
      </c>
      <c r="H46" s="5">
        <f t="shared" si="5"/>
        <v>0.52089592368853732</v>
      </c>
      <c r="I46" s="5">
        <f t="shared" si="6"/>
        <v>-0.46910286437005005</v>
      </c>
      <c r="J46" s="5">
        <f t="shared" si="7"/>
        <v>0.37867136749786751</v>
      </c>
      <c r="M46">
        <v>-0.84896830868616036</v>
      </c>
      <c r="N46">
        <v>-0.46910286437005005</v>
      </c>
    </row>
    <row r="47" spans="1:14">
      <c r="A47" s="1" t="s">
        <v>48</v>
      </c>
      <c r="B47" s="1">
        <v>48</v>
      </c>
      <c r="C47" s="2">
        <v>1.534</v>
      </c>
      <c r="D47">
        <v>5.992</v>
      </c>
      <c r="E47">
        <v>2</v>
      </c>
      <c r="G47" s="5">
        <f t="shared" si="4"/>
        <v>9.2139417651450825E-2</v>
      </c>
      <c r="H47" s="5">
        <f t="shared" si="5"/>
        <v>-1.0489118626381528</v>
      </c>
      <c r="I47" s="5">
        <f t="shared" si="6"/>
        <v>0.26415640290231679</v>
      </c>
      <c r="J47" s="5">
        <f t="shared" si="7"/>
        <v>-0.11493886132530547</v>
      </c>
      <c r="M47">
        <v>9.2139417651450825E-2</v>
      </c>
      <c r="N47">
        <v>0.26415640290231679</v>
      </c>
    </row>
    <row r="48" spans="1:14">
      <c r="A48" s="3" t="s">
        <v>49</v>
      </c>
      <c r="B48" s="3">
        <v>78</v>
      </c>
      <c r="C48" s="2">
        <v>1.1919999999999999</v>
      </c>
      <c r="D48">
        <v>7.7</v>
      </c>
      <c r="E48">
        <v>7.2</v>
      </c>
      <c r="G48" s="5">
        <f t="shared" si="4"/>
        <v>1.6606522948808027</v>
      </c>
      <c r="H48" s="5">
        <f t="shared" si="5"/>
        <v>-1.8126021370673535</v>
      </c>
      <c r="I48" s="5">
        <f t="shared" si="6"/>
        <v>1.4131534932703929</v>
      </c>
      <c r="J48" s="5">
        <f t="shared" si="7"/>
        <v>1.4892943823500064</v>
      </c>
      <c r="M48">
        <v>1.6606522948808027</v>
      </c>
      <c r="N48">
        <v>1.4131534932703929</v>
      </c>
    </row>
    <row r="49" spans="1:14">
      <c r="A49" s="3" t="s">
        <v>50</v>
      </c>
      <c r="B49" s="3">
        <v>40</v>
      </c>
      <c r="C49" s="2">
        <v>2.5659999999999998</v>
      </c>
      <c r="D49">
        <v>5.5640000000000001</v>
      </c>
      <c r="E49">
        <v>6.8280000000000003</v>
      </c>
      <c r="G49" s="5">
        <f t="shared" si="4"/>
        <v>-0.32613068294304304</v>
      </c>
      <c r="H49" s="5">
        <f t="shared" si="5"/>
        <v>1.2555570356394343</v>
      </c>
      <c r="I49" s="5">
        <f t="shared" si="6"/>
        <v>-2.3765584613805225E-2</v>
      </c>
      <c r="J49" s="5">
        <f t="shared" si="7"/>
        <v>1.3745300041486188</v>
      </c>
      <c r="M49">
        <v>-0.32613068294304304</v>
      </c>
      <c r="N49">
        <v>-2.3765584613805225E-2</v>
      </c>
    </row>
    <row r="50" spans="1:14">
      <c r="A50" s="1" t="s">
        <v>51</v>
      </c>
      <c r="B50" s="1">
        <v>37</v>
      </c>
      <c r="C50" s="2">
        <v>1.7989999999999999</v>
      </c>
      <c r="D50">
        <v>5.1669999999999998</v>
      </c>
      <c r="E50">
        <v>5.016</v>
      </c>
      <c r="G50" s="5">
        <f t="shared" si="4"/>
        <v>-0.4829819706659782</v>
      </c>
      <c r="H50" s="5">
        <f t="shared" si="5"/>
        <v>-0.45716355058043917</v>
      </c>
      <c r="I50" s="5">
        <f t="shared" si="6"/>
        <v>-0.29083340948273168</v>
      </c>
      <c r="J50" s="5">
        <f t="shared" si="7"/>
        <v>0.81551642000637559</v>
      </c>
      <c r="M50">
        <v>-0.4829819706659782</v>
      </c>
      <c r="N50">
        <v>-0.29083340948273168</v>
      </c>
    </row>
    <row r="51" spans="1:14">
      <c r="A51" s="1" t="s">
        <v>52</v>
      </c>
      <c r="B51" s="1">
        <v>29</v>
      </c>
      <c r="C51" s="2">
        <v>2.411</v>
      </c>
      <c r="D51">
        <v>4.5209999999999999</v>
      </c>
      <c r="E51">
        <v>6.5439999999999996</v>
      </c>
      <c r="G51" s="5">
        <f t="shared" si="4"/>
        <v>-0.90125207126047202</v>
      </c>
      <c r="H51" s="5">
        <f t="shared" si="5"/>
        <v>0.90944009839813045</v>
      </c>
      <c r="I51" s="5">
        <f t="shared" si="6"/>
        <v>-0.7254072504533271</v>
      </c>
      <c r="J51" s="5">
        <f t="shared" si="7"/>
        <v>1.2869141885325055</v>
      </c>
      <c r="M51">
        <v>-0.90125207126047202</v>
      </c>
      <c r="N51">
        <v>-0.7254072504533271</v>
      </c>
    </row>
    <row r="52" spans="1:14">
      <c r="A52" s="1" t="s">
        <v>53</v>
      </c>
      <c r="B52" s="1">
        <v>73</v>
      </c>
      <c r="C52" s="2">
        <v>1.4330000000000001</v>
      </c>
      <c r="D52">
        <v>7.8719999999999999</v>
      </c>
      <c r="E52">
        <v>5.2220000000000004</v>
      </c>
      <c r="G52" s="5">
        <f t="shared" si="4"/>
        <v>1.399233482009244</v>
      </c>
      <c r="H52" s="5">
        <f t="shared" si="5"/>
        <v>-1.2744461249695833</v>
      </c>
      <c r="I52" s="5">
        <f t="shared" si="6"/>
        <v>1.528860460216124</v>
      </c>
      <c r="J52" s="5">
        <f t="shared" si="7"/>
        <v>0.87906873696735921</v>
      </c>
      <c r="M52">
        <v>1.399233482009244</v>
      </c>
      <c r="N52">
        <v>1.528860460216124</v>
      </c>
    </row>
    <row r="53" spans="1:14">
      <c r="A53" s="3" t="s">
        <v>54</v>
      </c>
      <c r="B53" s="3">
        <v>64</v>
      </c>
      <c r="C53" s="2">
        <v>2.6560000000000001</v>
      </c>
      <c r="D53">
        <v>6.9740000000000002</v>
      </c>
      <c r="E53">
        <v>4.0030000000000001</v>
      </c>
      <c r="G53" s="5">
        <f t="shared" si="4"/>
        <v>0.92867961884043848</v>
      </c>
      <c r="H53" s="5">
        <f t="shared" si="5"/>
        <v>1.4565281604892246</v>
      </c>
      <c r="I53" s="5">
        <f t="shared" si="6"/>
        <v>0.92476245837155036</v>
      </c>
      <c r="J53" s="5">
        <f t="shared" si="7"/>
        <v>0.50299944388270423</v>
      </c>
      <c r="M53">
        <v>0.92867961884043848</v>
      </c>
      <c r="N53">
        <v>0.92476245837155036</v>
      </c>
    </row>
    <row r="54" spans="1:14">
      <c r="A54" s="1" t="s">
        <v>55</v>
      </c>
      <c r="B54" s="1">
        <v>47</v>
      </c>
      <c r="C54" s="2">
        <v>1.774</v>
      </c>
      <c r="D54">
        <v>5.9790000000000001</v>
      </c>
      <c r="E54">
        <v>0.88</v>
      </c>
      <c r="G54" s="5">
        <f t="shared" si="4"/>
        <v>3.9855655077139097E-2</v>
      </c>
      <c r="H54" s="5">
        <f t="shared" si="5"/>
        <v>-0.51298886303871394</v>
      </c>
      <c r="I54" s="5">
        <f t="shared" si="6"/>
        <v>0.25541110888897672</v>
      </c>
      <c r="J54" s="5">
        <f t="shared" si="7"/>
        <v>-0.46046602150152655</v>
      </c>
      <c r="M54">
        <v>3.9855655077139097E-2</v>
      </c>
      <c r="N54">
        <v>0.25541110888897672</v>
      </c>
    </row>
    <row r="55" spans="1:14">
      <c r="A55" s="1" t="s">
        <v>56</v>
      </c>
      <c r="B55" s="1">
        <v>39</v>
      </c>
      <c r="C55" s="2">
        <v>2.0910000000000002</v>
      </c>
      <c r="D55">
        <v>6.01</v>
      </c>
      <c r="E55">
        <v>1.54</v>
      </c>
      <c r="G55" s="5">
        <f t="shared" si="4"/>
        <v>-0.37841444551735476</v>
      </c>
      <c r="H55" s="5">
        <f t="shared" si="5"/>
        <v>0.19487609893221214</v>
      </c>
      <c r="I55" s="5">
        <f t="shared" si="6"/>
        <v>0.27626527153617225</v>
      </c>
      <c r="J55" s="5">
        <f t="shared" si="7"/>
        <v>-0.25685180211196768</v>
      </c>
      <c r="M55">
        <v>-0.37841444551735476</v>
      </c>
      <c r="N55">
        <v>0.27626527153617225</v>
      </c>
    </row>
    <row r="56" spans="1:14">
      <c r="A56" s="3" t="s">
        <v>57</v>
      </c>
      <c r="B56" s="3">
        <v>72</v>
      </c>
      <c r="C56" s="2">
        <v>1.395</v>
      </c>
      <c r="D56">
        <v>8.327</v>
      </c>
      <c r="E56">
        <v>0.999</v>
      </c>
      <c r="G56" s="5">
        <f t="shared" si="4"/>
        <v>1.3469497194349322</v>
      </c>
      <c r="H56" s="5">
        <f t="shared" si="5"/>
        <v>-1.3593005999061614</v>
      </c>
      <c r="I56" s="5">
        <f t="shared" si="6"/>
        <v>1.8349457506830296</v>
      </c>
      <c r="J56" s="5">
        <f t="shared" si="7"/>
        <v>-0.42375376073280302</v>
      </c>
      <c r="M56">
        <v>1.3469497194349322</v>
      </c>
      <c r="N56">
        <v>1.8349457506830296</v>
      </c>
    </row>
    <row r="57" spans="1:14">
      <c r="A57" s="3" t="s">
        <v>58</v>
      </c>
      <c r="B57" s="3">
        <v>48</v>
      </c>
      <c r="C57" s="2">
        <v>2.1269999999999998</v>
      </c>
      <c r="D57">
        <v>6.266</v>
      </c>
      <c r="E57">
        <v>2.1</v>
      </c>
      <c r="G57" s="5">
        <f t="shared" si="4"/>
        <v>9.2139417651450825E-2</v>
      </c>
      <c r="H57" s="5">
        <f t="shared" si="5"/>
        <v>0.27526454887212704</v>
      </c>
      <c r="I57" s="5">
        <f t="shared" si="6"/>
        <v>0.44848029210656321</v>
      </c>
      <c r="J57" s="5">
        <f t="shared" si="7"/>
        <v>-8.4088222023857129E-2</v>
      </c>
      <c r="M57">
        <v>9.2139417651450825E-2</v>
      </c>
      <c r="N57">
        <v>0.44848029210656321</v>
      </c>
    </row>
    <row r="58" spans="1:14">
      <c r="A58" s="3" t="s">
        <v>59</v>
      </c>
      <c r="B58" s="3">
        <v>29</v>
      </c>
      <c r="C58" s="2">
        <v>2.0190000000000001</v>
      </c>
      <c r="D58">
        <v>4.4320000000000004</v>
      </c>
      <c r="E58">
        <v>1.083</v>
      </c>
      <c r="G58" s="5">
        <f t="shared" si="4"/>
        <v>-0.90125207126047202</v>
      </c>
      <c r="H58" s="5">
        <f t="shared" si="5"/>
        <v>3.4099199052380298E-2</v>
      </c>
      <c r="I58" s="5">
        <f t="shared" si="6"/>
        <v>-0.78527887869850166</v>
      </c>
      <c r="J58" s="5">
        <f t="shared" si="7"/>
        <v>-0.39783922371958647</v>
      </c>
      <c r="M58">
        <v>-0.90125207126047202</v>
      </c>
      <c r="N58">
        <v>-0.78527887869850166</v>
      </c>
    </row>
    <row r="59" spans="1:14">
      <c r="A59" s="3" t="s">
        <v>60</v>
      </c>
      <c r="B59" s="3">
        <v>26</v>
      </c>
      <c r="C59" s="2">
        <v>2.379</v>
      </c>
      <c r="D59">
        <v>4.8559999999999999</v>
      </c>
      <c r="E59">
        <v>6.0039999999999996</v>
      </c>
      <c r="G59" s="5">
        <f t="shared" si="4"/>
        <v>-1.0581033589834072</v>
      </c>
      <c r="H59" s="5">
        <f t="shared" si="5"/>
        <v>0.83798369845153853</v>
      </c>
      <c r="I59" s="5">
        <f t="shared" si="6"/>
        <v>-0.50004775087879239</v>
      </c>
      <c r="J59" s="5">
        <f t="shared" si="7"/>
        <v>1.1203207363046848</v>
      </c>
      <c r="M59">
        <v>-1.0581033589834072</v>
      </c>
      <c r="N59">
        <v>-0.50004775087879239</v>
      </c>
    </row>
    <row r="60" spans="1:14">
      <c r="A60" s="3" t="s">
        <v>61</v>
      </c>
      <c r="B60" s="3">
        <v>53</v>
      </c>
      <c r="C60" s="2">
        <v>1.8580000000000001</v>
      </c>
      <c r="D60">
        <v>6.4950000000000001</v>
      </c>
      <c r="E60">
        <v>2.8279999999999998</v>
      </c>
      <c r="G60" s="5">
        <f t="shared" si="4"/>
        <v>0.3535582305230095</v>
      </c>
      <c r="H60" s="5">
        <f t="shared" si="5"/>
        <v>-0.32541581317891011</v>
      </c>
      <c r="I60" s="5">
        <f t="shared" si="6"/>
        <v>0.6025320097261706</v>
      </c>
      <c r="J60" s="5">
        <f t="shared" si="7"/>
        <v>0.14050443209068647</v>
      </c>
      <c r="M60">
        <v>0.3535582305230095</v>
      </c>
      <c r="N60">
        <v>0.6025320097261706</v>
      </c>
    </row>
    <row r="61" spans="1:14">
      <c r="A61" s="3" t="s">
        <v>62</v>
      </c>
      <c r="B61" s="3">
        <v>41</v>
      </c>
      <c r="C61" s="2">
        <v>1.8420000000000001</v>
      </c>
      <c r="D61">
        <v>5.38</v>
      </c>
      <c r="E61">
        <v>2.4580000000000002</v>
      </c>
      <c r="G61" s="5">
        <f t="shared" si="4"/>
        <v>-0.27384692036873126</v>
      </c>
      <c r="H61" s="5">
        <f t="shared" si="5"/>
        <v>-0.36114401315220607</v>
      </c>
      <c r="I61" s="5">
        <f t="shared" si="6"/>
        <v>-0.1475451306487737</v>
      </c>
      <c r="J61" s="5">
        <f t="shared" si="7"/>
        <v>2.6357066675327844E-2</v>
      </c>
      <c r="M61">
        <v>-0.27384692036873126</v>
      </c>
      <c r="N61">
        <v>-0.1475451306487737</v>
      </c>
    </row>
    <row r="62" spans="1:14">
      <c r="A62" s="1" t="s">
        <v>63</v>
      </c>
      <c r="B62" s="1">
        <v>57</v>
      </c>
      <c r="C62" s="2">
        <v>1.68</v>
      </c>
      <c r="D62">
        <v>5.3410000000000002</v>
      </c>
      <c r="E62">
        <v>1.954</v>
      </c>
      <c r="G62" s="5">
        <f t="shared" si="4"/>
        <v>0.56269328082025638</v>
      </c>
      <c r="H62" s="5">
        <f t="shared" si="5"/>
        <v>-0.72289203788182765</v>
      </c>
      <c r="I62" s="5">
        <f t="shared" si="6"/>
        <v>-0.17378101268879398</v>
      </c>
      <c r="J62" s="5">
        <f t="shared" si="7"/>
        <v>-0.12913015540397171</v>
      </c>
      <c r="M62">
        <v>0.56269328082025638</v>
      </c>
      <c r="N62">
        <v>-0.17378101268879398</v>
      </c>
    </row>
    <row r="63" spans="1:14">
      <c r="A63" s="3" t="s">
        <v>64</v>
      </c>
      <c r="B63" s="3">
        <v>28</v>
      </c>
      <c r="C63" s="2">
        <v>2.7519999999999998</v>
      </c>
      <c r="D63">
        <v>4.3310000000000004</v>
      </c>
      <c r="E63">
        <v>1</v>
      </c>
      <c r="G63" s="5">
        <f t="shared" si="4"/>
        <v>-0.9535358338347838</v>
      </c>
      <c r="H63" s="5">
        <f t="shared" si="5"/>
        <v>1.6708973603289994</v>
      </c>
      <c r="I63" s="5">
        <f t="shared" si="6"/>
        <v>-0.85322308603291364</v>
      </c>
      <c r="J63" s="5">
        <f t="shared" si="7"/>
        <v>-0.42344525433978858</v>
      </c>
      <c r="M63">
        <v>-0.9535358338347838</v>
      </c>
      <c r="N63">
        <v>-0.85322308603291364</v>
      </c>
    </row>
    <row r="64" spans="1:14">
      <c r="A64" s="3" t="s">
        <v>65</v>
      </c>
      <c r="B64" s="3">
        <v>37</v>
      </c>
      <c r="C64" s="2">
        <v>1.998</v>
      </c>
      <c r="D64">
        <v>4.8929999999999998</v>
      </c>
      <c r="E64">
        <v>-1.17</v>
      </c>
      <c r="G64" s="5">
        <f t="shared" si="4"/>
        <v>-0.4829819706659782</v>
      </c>
      <c r="H64" s="5">
        <f t="shared" si="5"/>
        <v>-1.2794063412570904E-2</v>
      </c>
      <c r="I64" s="5">
        <f t="shared" si="6"/>
        <v>-0.47515729868697809</v>
      </c>
      <c r="J64" s="5">
        <f t="shared" si="7"/>
        <v>-1.0929041271812168</v>
      </c>
      <c r="M64">
        <v>-0.4829819706659782</v>
      </c>
      <c r="N64">
        <v>-0.47515729868697809</v>
      </c>
    </row>
    <row r="65" spans="1:14">
      <c r="A65" s="3" t="s">
        <v>66</v>
      </c>
      <c r="B65" s="3">
        <v>59</v>
      </c>
      <c r="C65" s="2">
        <v>1.7350000000000001</v>
      </c>
      <c r="D65">
        <v>5.9180000000000001</v>
      </c>
      <c r="E65">
        <v>2.274</v>
      </c>
      <c r="G65" s="5">
        <f t="shared" si="4"/>
        <v>0.66726080596887982</v>
      </c>
      <c r="H65" s="5">
        <f t="shared" si="5"/>
        <v>-0.60007635047362251</v>
      </c>
      <c r="I65" s="5">
        <f t="shared" si="6"/>
        <v>0.21437549851868834</v>
      </c>
      <c r="J65" s="5">
        <f t="shared" si="7"/>
        <v>-3.0408109639337096E-2</v>
      </c>
      <c r="M65">
        <v>0.66726080596887982</v>
      </c>
      <c r="N65">
        <v>0.21437549851868834</v>
      </c>
    </row>
    <row r="66" spans="1:14">
      <c r="A66" s="1" t="s">
        <v>67</v>
      </c>
      <c r="B66" s="1">
        <v>26</v>
      </c>
      <c r="C66" s="2">
        <v>1.7629999999999999</v>
      </c>
      <c r="D66">
        <v>4.0640000000000001</v>
      </c>
      <c r="E66">
        <v>4.1379999999999999</v>
      </c>
      <c r="G66" s="5">
        <f t="shared" si="4"/>
        <v>-1.0581033589834072</v>
      </c>
      <c r="H66" s="5">
        <f t="shared" si="5"/>
        <v>-0.53755200052035512</v>
      </c>
      <c r="I66" s="5">
        <f t="shared" si="6"/>
        <v>-1.0328379707684388</v>
      </c>
      <c r="J66" s="5">
        <f t="shared" si="7"/>
        <v>0.54464780693965931</v>
      </c>
      <c r="M66">
        <v>-1.0581033589834072</v>
      </c>
      <c r="N66">
        <v>-1.0328379707684388</v>
      </c>
    </row>
    <row r="67" spans="1:14">
      <c r="A67" s="3" t="s">
        <v>68</v>
      </c>
      <c r="B67" s="3">
        <v>31</v>
      </c>
      <c r="C67" s="2">
        <v>1.8169999999999999</v>
      </c>
      <c r="D67">
        <v>4.67</v>
      </c>
      <c r="E67">
        <v>2.27</v>
      </c>
      <c r="G67" s="5">
        <f t="shared" ref="G67:G98" si="8">(B67-B$127)/B$128</f>
        <v>-0.79668454611184858</v>
      </c>
      <c r="H67" s="5">
        <f t="shared" ref="H67:H98" si="9">(C67-C$127)/C$128</f>
        <v>-0.41696932561048122</v>
      </c>
      <c r="I67" s="5">
        <f t="shared" ref="I67:I98" si="10">(D67-D$127)/D$128</f>
        <v>-0.62517272676196689</v>
      </c>
      <c r="J67" s="5">
        <f t="shared" ref="J67:J98" si="11">(E67-E$127)/E$128</f>
        <v>-3.1642135211395028E-2</v>
      </c>
      <c r="M67">
        <v>-0.79668454611184858</v>
      </c>
      <c r="N67">
        <v>-0.62517272676196689</v>
      </c>
    </row>
    <row r="68" spans="1:14">
      <c r="A68" s="3" t="s">
        <v>69</v>
      </c>
      <c r="B68" s="3">
        <v>49</v>
      </c>
      <c r="C68" s="2">
        <v>1.6479999999999999</v>
      </c>
      <c r="D68">
        <v>6.61</v>
      </c>
      <c r="E68">
        <v>4.2389999999999999</v>
      </c>
      <c r="G68" s="5">
        <f t="shared" si="8"/>
        <v>0.14442318022576256</v>
      </c>
      <c r="H68" s="5">
        <f t="shared" si="9"/>
        <v>-0.79434843782841957</v>
      </c>
      <c r="I68" s="5">
        <f t="shared" si="10"/>
        <v>0.67989422599802596</v>
      </c>
      <c r="J68" s="5">
        <f t="shared" si="11"/>
        <v>0.57580695263412218</v>
      </c>
      <c r="M68">
        <v>0.14442318022576256</v>
      </c>
      <c r="N68">
        <v>0.67989422599802596</v>
      </c>
    </row>
    <row r="69" spans="1:14">
      <c r="A69" s="3" t="s">
        <v>70</v>
      </c>
      <c r="B69" s="3">
        <v>32</v>
      </c>
      <c r="C69" s="2">
        <v>2.4889999999999999</v>
      </c>
      <c r="D69">
        <v>4.8140000000000001</v>
      </c>
      <c r="E69">
        <v>5.37</v>
      </c>
      <c r="G69" s="5">
        <f t="shared" si="8"/>
        <v>-0.7444007835375368</v>
      </c>
      <c r="H69" s="5">
        <f t="shared" si="9"/>
        <v>1.0836150732679477</v>
      </c>
      <c r="I69" s="5">
        <f t="shared" si="10"/>
        <v>-0.52830177769112197</v>
      </c>
      <c r="J69" s="5">
        <f t="shared" si="11"/>
        <v>0.92472768313350262</v>
      </c>
      <c r="M69">
        <v>-0.7444007835375368</v>
      </c>
      <c r="N69">
        <v>-0.52830177769112197</v>
      </c>
    </row>
    <row r="70" spans="1:14">
      <c r="A70" s="1" t="s">
        <v>71</v>
      </c>
      <c r="B70" s="1">
        <v>27</v>
      </c>
      <c r="C70" s="2">
        <v>2.2949999999999999</v>
      </c>
      <c r="D70">
        <v>4.0910000000000002</v>
      </c>
      <c r="E70">
        <v>1.522</v>
      </c>
      <c r="G70" s="5">
        <f t="shared" si="8"/>
        <v>-1.0058195964090955</v>
      </c>
      <c r="H70" s="5">
        <f t="shared" si="9"/>
        <v>0.6504106485917347</v>
      </c>
      <c r="I70" s="5">
        <f t="shared" si="10"/>
        <v>-1.0146746678176553</v>
      </c>
      <c r="J70" s="5">
        <f t="shared" si="11"/>
        <v>-0.26240491718622838</v>
      </c>
      <c r="M70">
        <v>-1.0058195964090955</v>
      </c>
      <c r="N70">
        <v>-1.0146746678176553</v>
      </c>
    </row>
    <row r="71" spans="1:14">
      <c r="A71" s="3" t="s">
        <v>72</v>
      </c>
      <c r="B71" s="3">
        <v>54</v>
      </c>
      <c r="C71" s="2">
        <v>1.5589999999999999</v>
      </c>
      <c r="D71">
        <v>6.3150000000000004</v>
      </c>
      <c r="E71">
        <v>3.6</v>
      </c>
      <c r="G71" s="5">
        <f t="shared" si="8"/>
        <v>0.40584199309732122</v>
      </c>
      <c r="H71" s="5">
        <f t="shared" si="9"/>
        <v>-0.99308655017987812</v>
      </c>
      <c r="I71" s="5">
        <f t="shared" si="10"/>
        <v>0.48144332338761481</v>
      </c>
      <c r="J71" s="5">
        <f t="shared" si="11"/>
        <v>0.37867136749786751</v>
      </c>
      <c r="M71">
        <v>0.40584199309732122</v>
      </c>
      <c r="N71">
        <v>0.48144332338761481</v>
      </c>
    </row>
    <row r="72" spans="1:14">
      <c r="A72" s="1" t="s">
        <v>73</v>
      </c>
      <c r="B72" s="1">
        <v>30</v>
      </c>
      <c r="C72" s="2">
        <v>2.5569999999999999</v>
      </c>
      <c r="D72">
        <v>5.194</v>
      </c>
      <c r="E72">
        <v>2.302</v>
      </c>
      <c r="G72" s="5">
        <f t="shared" si="8"/>
        <v>-0.84896830868616036</v>
      </c>
      <c r="H72" s="5">
        <f t="shared" si="9"/>
        <v>1.2354599231544556</v>
      </c>
      <c r="I72" s="5">
        <f t="shared" si="10"/>
        <v>-0.27267010653194823</v>
      </c>
      <c r="J72" s="5">
        <f t="shared" si="11"/>
        <v>-2.1769930634931562E-2</v>
      </c>
      <c r="M72">
        <v>-0.84896830868616036</v>
      </c>
      <c r="N72">
        <v>-0.27267010653194823</v>
      </c>
    </row>
    <row r="73" spans="1:14">
      <c r="A73" s="3" t="s">
        <v>74</v>
      </c>
      <c r="B73" s="3">
        <v>30</v>
      </c>
      <c r="C73" s="2">
        <v>1.9530000000000001</v>
      </c>
      <c r="D73">
        <v>3.1779999999999999</v>
      </c>
      <c r="E73">
        <v>4</v>
      </c>
      <c r="G73" s="5">
        <f t="shared" si="8"/>
        <v>-0.84896830868616036</v>
      </c>
      <c r="H73" s="5">
        <f t="shared" si="9"/>
        <v>-0.11327962583746555</v>
      </c>
      <c r="I73" s="5">
        <f t="shared" si="10"/>
        <v>-1.6288633935237755</v>
      </c>
      <c r="J73" s="5">
        <f t="shared" si="11"/>
        <v>0.50207392470366075</v>
      </c>
      <c r="M73">
        <v>-0.84896830868616036</v>
      </c>
      <c r="N73">
        <v>-1.6288633935237755</v>
      </c>
    </row>
    <row r="74" spans="1:14">
      <c r="A74" s="3" t="s">
        <v>75</v>
      </c>
      <c r="B74" s="3">
        <v>45</v>
      </c>
      <c r="C74" s="2">
        <v>1.8839999999999999</v>
      </c>
      <c r="D74">
        <v>4.1920000000000002</v>
      </c>
      <c r="E74">
        <v>2.3580000000000001</v>
      </c>
      <c r="G74" s="5">
        <f t="shared" si="8"/>
        <v>-6.4711870071484365E-2</v>
      </c>
      <c r="H74" s="5">
        <f t="shared" si="9"/>
        <v>-0.26735748822230465</v>
      </c>
      <c r="I74" s="5">
        <f t="shared" si="10"/>
        <v>-0.94673046048324316</v>
      </c>
      <c r="J74" s="5">
        <f t="shared" si="11"/>
        <v>-4.4935726261204926E-3</v>
      </c>
      <c r="M74">
        <v>-6.4711870071484365E-2</v>
      </c>
      <c r="N74">
        <v>-0.94673046048324316</v>
      </c>
    </row>
    <row r="75" spans="1:14">
      <c r="A75" s="1" t="s">
        <v>76</v>
      </c>
      <c r="B75" s="1">
        <v>37</v>
      </c>
      <c r="C75" s="2">
        <v>2.0859999999999999</v>
      </c>
      <c r="D75">
        <v>5.5</v>
      </c>
      <c r="E75">
        <v>1.4870000000000001</v>
      </c>
      <c r="G75" s="5">
        <f t="shared" si="8"/>
        <v>-0.4829819706659782</v>
      </c>
      <c r="H75" s="5">
        <f t="shared" si="9"/>
        <v>0.18371103644055639</v>
      </c>
      <c r="I75" s="5">
        <f t="shared" si="10"/>
        <v>-6.681933975640296E-2</v>
      </c>
      <c r="J75" s="5">
        <f t="shared" si="11"/>
        <v>-0.27320264094173524</v>
      </c>
      <c r="M75">
        <v>-0.4829819706659782</v>
      </c>
      <c r="N75">
        <v>-6.681933975640296E-2</v>
      </c>
    </row>
    <row r="76" spans="1:14">
      <c r="A76" s="3" t="s">
        <v>77</v>
      </c>
      <c r="B76" s="3">
        <v>27</v>
      </c>
      <c r="C76" s="2">
        <v>1.9630000000000001</v>
      </c>
      <c r="D76">
        <v>4.625</v>
      </c>
      <c r="E76">
        <v>3.4</v>
      </c>
      <c r="G76" s="5">
        <f t="shared" si="8"/>
        <v>-1.0058195964090955</v>
      </c>
      <c r="H76" s="5">
        <f t="shared" si="9"/>
        <v>-9.0949500854155568E-2</v>
      </c>
      <c r="I76" s="5">
        <f t="shared" si="10"/>
        <v>-0.6554448983466058</v>
      </c>
      <c r="J76" s="5">
        <f t="shared" si="11"/>
        <v>0.31697008889497086</v>
      </c>
      <c r="M76">
        <v>-1.0058195964090955</v>
      </c>
      <c r="N76">
        <v>-0.6554448983466058</v>
      </c>
    </row>
    <row r="77" spans="1:14">
      <c r="A77" s="1" t="s">
        <v>78</v>
      </c>
      <c r="B77" s="1">
        <v>29</v>
      </c>
      <c r="C77" s="2">
        <v>2.0259999999999998</v>
      </c>
      <c r="D77">
        <v>4.9409999999999998</v>
      </c>
      <c r="E77">
        <v>0.56100000000000005</v>
      </c>
      <c r="G77" s="5">
        <f t="shared" si="8"/>
        <v>-0.90125207126047202</v>
      </c>
      <c r="H77" s="5">
        <f t="shared" si="9"/>
        <v>4.9730286540696535E-2</v>
      </c>
      <c r="I77" s="5">
        <f t="shared" si="10"/>
        <v>-0.4428669823300298</v>
      </c>
      <c r="J77" s="5">
        <f t="shared" si="11"/>
        <v>-0.55887956087314661</v>
      </c>
      <c r="M77">
        <v>-0.90125207126047202</v>
      </c>
      <c r="N77">
        <v>-0.4428669823300298</v>
      </c>
    </row>
    <row r="78" spans="1:14">
      <c r="A78" s="3" t="s">
        <v>79</v>
      </c>
      <c r="B78" s="3">
        <v>83</v>
      </c>
      <c r="C78" s="2">
        <v>1.5409999999999999</v>
      </c>
      <c r="D78">
        <v>8.2959999999999994</v>
      </c>
      <c r="E78">
        <v>2.0950000000000002</v>
      </c>
      <c r="G78" s="5">
        <f t="shared" si="8"/>
        <v>1.9220711077523613</v>
      </c>
      <c r="H78" s="5">
        <f t="shared" si="9"/>
        <v>-1.0332807751498361</v>
      </c>
      <c r="I78" s="5">
        <f t="shared" si="10"/>
        <v>1.8140915880358333</v>
      </c>
      <c r="J78" s="5">
        <f t="shared" si="11"/>
        <v>-8.5630753988929512E-2</v>
      </c>
      <c r="M78">
        <v>1.9220711077523613</v>
      </c>
      <c r="N78">
        <v>1.8140915880358333</v>
      </c>
    </row>
    <row r="79" spans="1:14">
      <c r="A79" s="3" t="s">
        <v>80</v>
      </c>
      <c r="B79" s="3">
        <v>90</v>
      </c>
      <c r="C79" s="2">
        <v>1.2869999999999999</v>
      </c>
      <c r="D79">
        <v>8.6329999999999991</v>
      </c>
      <c r="E79">
        <v>3.956</v>
      </c>
      <c r="G79" s="5">
        <f t="shared" si="8"/>
        <v>2.2880574457725436</v>
      </c>
      <c r="H79" s="5">
        <f t="shared" si="9"/>
        <v>-1.6004659497259091</v>
      </c>
      <c r="I79" s="5">
        <f t="shared" si="10"/>
        <v>2.040796517458574</v>
      </c>
      <c r="J79" s="5">
        <f t="shared" si="11"/>
        <v>0.48849964341102342</v>
      </c>
      <c r="M79">
        <v>2.2880574457725436</v>
      </c>
      <c r="N79">
        <v>2.040796517458574</v>
      </c>
    </row>
    <row r="80" spans="1:14">
      <c r="A80" s="3" t="s">
        <v>81</v>
      </c>
      <c r="B80" s="3">
        <v>26</v>
      </c>
      <c r="C80" s="2">
        <v>1.9750000000000001</v>
      </c>
      <c r="D80">
        <v>3.99</v>
      </c>
      <c r="E80">
        <v>4.7</v>
      </c>
      <c r="G80" s="5">
        <f t="shared" si="8"/>
        <v>-1.0581033589834072</v>
      </c>
      <c r="H80" s="5">
        <f t="shared" si="9"/>
        <v>-6.4153350874183598E-2</v>
      </c>
      <c r="I80" s="5">
        <f t="shared" si="10"/>
        <v>-1.0826188751520671</v>
      </c>
      <c r="J80" s="5">
        <f t="shared" si="11"/>
        <v>0.71802839981379896</v>
      </c>
      <c r="M80">
        <v>-1.0581033589834072</v>
      </c>
      <c r="N80">
        <v>-1.0826188751520671</v>
      </c>
    </row>
    <row r="81" spans="1:14">
      <c r="A81" s="3" t="s">
        <v>82</v>
      </c>
      <c r="B81" s="3">
        <v>28</v>
      </c>
      <c r="C81" s="2">
        <v>2.8769999999999998</v>
      </c>
      <c r="D81">
        <v>3.95</v>
      </c>
      <c r="E81">
        <v>-1.5409999999999999</v>
      </c>
      <c r="G81" s="5">
        <f t="shared" si="8"/>
        <v>-0.9535358338347838</v>
      </c>
      <c r="H81" s="5">
        <f t="shared" si="9"/>
        <v>1.9500239226203739</v>
      </c>
      <c r="I81" s="5">
        <f t="shared" si="10"/>
        <v>-1.1095274721161907</v>
      </c>
      <c r="J81" s="5">
        <f t="shared" si="11"/>
        <v>-1.20735999898959</v>
      </c>
      <c r="M81">
        <v>-0.9535358338347838</v>
      </c>
      <c r="N81">
        <v>-1.1095274721161907</v>
      </c>
    </row>
    <row r="82" spans="1:14">
      <c r="A82" s="3" t="s">
        <v>83</v>
      </c>
      <c r="B82" s="3">
        <v>85</v>
      </c>
      <c r="C82" s="2">
        <v>1.5</v>
      </c>
      <c r="D82">
        <v>8.5329999999999995</v>
      </c>
      <c r="E82">
        <v>1.024</v>
      </c>
      <c r="G82" s="5">
        <f t="shared" si="8"/>
        <v>2.0266386329009847</v>
      </c>
      <c r="H82" s="5">
        <f t="shared" si="9"/>
        <v>-1.1248342875814068</v>
      </c>
      <c r="I82" s="5">
        <f t="shared" si="10"/>
        <v>1.9735250250482654</v>
      </c>
      <c r="J82" s="5">
        <f t="shared" si="11"/>
        <v>-0.41604110090744095</v>
      </c>
      <c r="M82">
        <v>2.0266386329009847</v>
      </c>
      <c r="N82">
        <v>1.9735250250482654</v>
      </c>
    </row>
    <row r="83" spans="1:14">
      <c r="A83" s="1" t="s">
        <v>84</v>
      </c>
      <c r="B83" s="1">
        <v>45</v>
      </c>
      <c r="C83" s="2">
        <v>2.016</v>
      </c>
      <c r="D83">
        <v>6.28</v>
      </c>
      <c r="E83">
        <v>3.0569999999999999</v>
      </c>
      <c r="G83" s="5">
        <f t="shared" si="8"/>
        <v>-6.4711870071484365E-2</v>
      </c>
      <c r="H83" s="5">
        <f t="shared" si="9"/>
        <v>2.7400161557387056E-2</v>
      </c>
      <c r="I83" s="5">
        <f t="shared" si="10"/>
        <v>0.45789830104400658</v>
      </c>
      <c r="J83" s="5">
        <f t="shared" si="11"/>
        <v>0.21115239609100314</v>
      </c>
      <c r="M83">
        <v>-6.4711870071484365E-2</v>
      </c>
      <c r="N83">
        <v>0.45789830104400658</v>
      </c>
    </row>
    <row r="84" spans="1:14">
      <c r="A84" s="1" t="s">
        <v>85</v>
      </c>
      <c r="B84" s="1">
        <v>32</v>
      </c>
      <c r="C84" s="2">
        <v>3.145</v>
      </c>
      <c r="D84">
        <v>3.4740000000000002</v>
      </c>
      <c r="E84">
        <v>4.7069999999999999</v>
      </c>
      <c r="G84" s="5">
        <f t="shared" si="8"/>
        <v>-0.7444007835375368</v>
      </c>
      <c r="H84" s="5">
        <f t="shared" si="9"/>
        <v>2.5484712721730811</v>
      </c>
      <c r="I84" s="5">
        <f t="shared" si="10"/>
        <v>-1.4297397759892609</v>
      </c>
      <c r="J84" s="5">
        <f t="shared" si="11"/>
        <v>0.72018794456490021</v>
      </c>
      <c r="M84">
        <v>-0.7444007835375368</v>
      </c>
      <c r="N84">
        <v>-1.4297397759892609</v>
      </c>
    </row>
    <row r="85" spans="1:14">
      <c r="A85" s="3" t="s">
        <v>86</v>
      </c>
      <c r="B85" s="3">
        <v>38</v>
      </c>
      <c r="C85" s="2">
        <v>1.837</v>
      </c>
      <c r="D85">
        <v>5.798</v>
      </c>
      <c r="E85">
        <v>5</v>
      </c>
      <c r="G85" s="5">
        <f t="shared" si="8"/>
        <v>-0.43069820809166648</v>
      </c>
      <c r="H85" s="5">
        <f t="shared" si="9"/>
        <v>-0.37230907564386129</v>
      </c>
      <c r="I85" s="5">
        <f t="shared" si="10"/>
        <v>0.13364970762631759</v>
      </c>
      <c r="J85" s="5">
        <f t="shared" si="11"/>
        <v>0.81058031771814376</v>
      </c>
      <c r="M85">
        <v>-0.43069820809166648</v>
      </c>
      <c r="N85">
        <v>0.13364970762631759</v>
      </c>
    </row>
    <row r="86" spans="1:14">
      <c r="A86" s="1" t="s">
        <v>87</v>
      </c>
      <c r="B86" s="1">
        <v>30</v>
      </c>
      <c r="C86" s="2">
        <v>2.0369999999999999</v>
      </c>
      <c r="D86">
        <v>4.4779999999999998</v>
      </c>
      <c r="E86">
        <v>4.093</v>
      </c>
      <c r="G86" s="5">
        <f t="shared" si="8"/>
        <v>-0.84896830868616036</v>
      </c>
      <c r="H86" s="5">
        <f t="shared" si="9"/>
        <v>7.4293424022337753E-2</v>
      </c>
      <c r="I86" s="5">
        <f t="shared" si="10"/>
        <v>-0.75433399218976005</v>
      </c>
      <c r="J86" s="5">
        <f t="shared" si="11"/>
        <v>0.53076501925400765</v>
      </c>
      <c r="M86">
        <v>-0.84896830868616036</v>
      </c>
      <c r="N86">
        <v>-0.75433399218976005</v>
      </c>
    </row>
    <row r="87" spans="1:14">
      <c r="A87" s="1" t="s">
        <v>88</v>
      </c>
      <c r="B87" s="1">
        <v>35</v>
      </c>
      <c r="C87" s="2">
        <v>2.0569999999999999</v>
      </c>
      <c r="D87">
        <v>5.2169999999999996</v>
      </c>
      <c r="E87">
        <v>3.8969999999999998</v>
      </c>
      <c r="G87" s="5">
        <f t="shared" si="8"/>
        <v>-0.5875494958146017</v>
      </c>
      <c r="H87" s="5">
        <f t="shared" si="9"/>
        <v>0.11895367398895772</v>
      </c>
      <c r="I87" s="5">
        <f t="shared" si="10"/>
        <v>-0.25719766327757737</v>
      </c>
      <c r="J87" s="5">
        <f t="shared" si="11"/>
        <v>0.47029776622316888</v>
      </c>
      <c r="M87">
        <v>-0.5875494958146017</v>
      </c>
      <c r="N87">
        <v>-0.25719766327757737</v>
      </c>
    </row>
    <row r="88" spans="1:14">
      <c r="A88" s="3" t="s">
        <v>89</v>
      </c>
      <c r="B88" s="3">
        <v>35</v>
      </c>
      <c r="C88" s="2">
        <v>2.5110000000000001</v>
      </c>
      <c r="D88">
        <v>5.3310000000000004</v>
      </c>
      <c r="E88">
        <v>6.8390000000000004</v>
      </c>
      <c r="G88" s="5">
        <f t="shared" si="8"/>
        <v>-0.5875494958146017</v>
      </c>
      <c r="H88" s="5">
        <f t="shared" si="9"/>
        <v>1.1327413482312301</v>
      </c>
      <c r="I88" s="5">
        <f t="shared" si="10"/>
        <v>-0.18050816192982472</v>
      </c>
      <c r="J88" s="5">
        <f t="shared" si="11"/>
        <v>1.3779235744717784</v>
      </c>
      <c r="M88">
        <v>-0.5875494958146017</v>
      </c>
      <c r="N88">
        <v>-0.18050816192982472</v>
      </c>
    </row>
    <row r="89" spans="1:14">
      <c r="A89" s="1" t="s">
        <v>90</v>
      </c>
      <c r="B89" s="1">
        <v>62</v>
      </c>
      <c r="C89" s="2">
        <v>1.5569999999999999</v>
      </c>
      <c r="D89">
        <v>6.2530000000000001</v>
      </c>
      <c r="E89">
        <v>2.83</v>
      </c>
      <c r="G89" s="5">
        <f t="shared" si="8"/>
        <v>0.82411209369181504</v>
      </c>
      <c r="H89" s="5">
        <f t="shared" si="9"/>
        <v>-0.99755257517654017</v>
      </c>
      <c r="I89" s="5">
        <f t="shared" si="10"/>
        <v>0.43973499809322308</v>
      </c>
      <c r="J89" s="5">
        <f t="shared" si="11"/>
        <v>0.14112144487671552</v>
      </c>
      <c r="M89">
        <v>0.82411209369181504</v>
      </c>
      <c r="N89">
        <v>0.43973499809322308</v>
      </c>
    </row>
    <row r="90" spans="1:14">
      <c r="A90" s="3" t="s">
        <v>91</v>
      </c>
      <c r="B90" s="3">
        <v>62</v>
      </c>
      <c r="C90" s="2">
        <v>1.3560000000000001</v>
      </c>
      <c r="D90">
        <v>6.8479999999999999</v>
      </c>
      <c r="E90">
        <v>1.4319999999999999</v>
      </c>
      <c r="G90" s="5">
        <f t="shared" si="8"/>
        <v>0.82411209369181504</v>
      </c>
      <c r="H90" s="5">
        <f t="shared" si="9"/>
        <v>-1.4463880873410699</v>
      </c>
      <c r="I90" s="5">
        <f t="shared" si="10"/>
        <v>0.84000037793456084</v>
      </c>
      <c r="J90" s="5">
        <f t="shared" si="11"/>
        <v>-0.29017049255753186</v>
      </c>
      <c r="M90">
        <v>0.82411209369181504</v>
      </c>
      <c r="N90">
        <v>0.84000037793456084</v>
      </c>
    </row>
    <row r="91" spans="1:14">
      <c r="A91" s="3" t="s">
        <v>92</v>
      </c>
      <c r="B91" s="3">
        <v>61</v>
      </c>
      <c r="C91" s="2">
        <v>1.716</v>
      </c>
      <c r="D91">
        <v>7.3479999999999999</v>
      </c>
      <c r="E91">
        <v>2.6829999999999998</v>
      </c>
      <c r="G91" s="5">
        <f t="shared" si="8"/>
        <v>0.77182833111750326</v>
      </c>
      <c r="H91" s="5">
        <f t="shared" si="9"/>
        <v>-0.64250358794191176</v>
      </c>
      <c r="I91" s="5">
        <f t="shared" si="10"/>
        <v>1.1763578399861054</v>
      </c>
      <c r="J91" s="5">
        <f t="shared" si="11"/>
        <v>9.5771005103586423E-2</v>
      </c>
      <c r="M91">
        <v>0.77182833111750326</v>
      </c>
      <c r="N91">
        <v>1.1763578399861054</v>
      </c>
    </row>
    <row r="92" spans="1:14">
      <c r="A92" s="1" t="s">
        <v>93</v>
      </c>
      <c r="B92" s="1">
        <v>48</v>
      </c>
      <c r="C92" s="2">
        <v>1.649</v>
      </c>
      <c r="D92">
        <v>5.0419999999999998</v>
      </c>
      <c r="E92">
        <v>4.7850000000000001</v>
      </c>
      <c r="G92" s="5">
        <f t="shared" si="8"/>
        <v>9.2139417651450825E-2</v>
      </c>
      <c r="H92" s="5">
        <f t="shared" si="9"/>
        <v>-0.79211542533008839</v>
      </c>
      <c r="I92" s="5">
        <f t="shared" si="10"/>
        <v>-0.37492277499561782</v>
      </c>
      <c r="J92" s="5">
        <f t="shared" si="11"/>
        <v>0.74425144322003001</v>
      </c>
      <c r="M92">
        <v>9.2139417651450825E-2</v>
      </c>
      <c r="N92">
        <v>-0.37492277499561782</v>
      </c>
    </row>
    <row r="93" spans="1:14">
      <c r="A93" s="3" t="s">
        <v>94</v>
      </c>
      <c r="B93" s="3">
        <v>29</v>
      </c>
      <c r="C93" s="2">
        <v>3.0790000000000002</v>
      </c>
      <c r="D93">
        <v>4.0430000000000001</v>
      </c>
      <c r="E93">
        <v>-0.248</v>
      </c>
      <c r="G93" s="5">
        <f t="shared" si="8"/>
        <v>-0.90125207126047202</v>
      </c>
      <c r="H93" s="5">
        <f t="shared" si="9"/>
        <v>2.401092447283236</v>
      </c>
      <c r="I93" s="5">
        <f t="shared" si="10"/>
        <v>-1.0469649841746034</v>
      </c>
      <c r="J93" s="5">
        <f t="shared" si="11"/>
        <v>-0.80846123282186344</v>
      </c>
      <c r="M93">
        <v>-0.90125207126047202</v>
      </c>
      <c r="N93">
        <v>-1.0469649841746034</v>
      </c>
    </row>
    <row r="94" spans="1:14">
      <c r="A94" s="1" t="s">
        <v>95</v>
      </c>
      <c r="B94" s="1">
        <v>54</v>
      </c>
      <c r="C94" s="2">
        <v>2.323</v>
      </c>
      <c r="D94">
        <v>6.508</v>
      </c>
      <c r="E94">
        <v>5.9320000000000004</v>
      </c>
      <c r="G94" s="5">
        <f t="shared" si="8"/>
        <v>0.40584199309732122</v>
      </c>
      <c r="H94" s="5">
        <f t="shared" si="9"/>
        <v>0.71293499854500264</v>
      </c>
      <c r="I94" s="5">
        <f t="shared" si="10"/>
        <v>0.61127730373951072</v>
      </c>
      <c r="J94" s="5">
        <f t="shared" si="11"/>
        <v>1.0981082760076422</v>
      </c>
      <c r="M94">
        <v>0.40584199309732122</v>
      </c>
      <c r="N94">
        <v>0.61127730373951072</v>
      </c>
    </row>
    <row r="95" spans="1:14">
      <c r="A95" s="1" t="s">
        <v>96</v>
      </c>
      <c r="B95" s="1">
        <v>46</v>
      </c>
      <c r="C95" s="2">
        <v>2.3380000000000001</v>
      </c>
      <c r="D95">
        <v>6.133</v>
      </c>
      <c r="E95">
        <v>1.3979999999999999</v>
      </c>
      <c r="G95" s="5">
        <f t="shared" si="8"/>
        <v>-1.242810749717263E-2</v>
      </c>
      <c r="H95" s="5">
        <f t="shared" si="9"/>
        <v>0.7464301860199678</v>
      </c>
      <c r="I95" s="5">
        <f t="shared" si="10"/>
        <v>0.35900920720085239</v>
      </c>
      <c r="J95" s="5">
        <f t="shared" si="11"/>
        <v>-0.30065970992002433</v>
      </c>
      <c r="M95">
        <v>-1.242810749717263E-2</v>
      </c>
      <c r="N95">
        <v>0.35900920720085239</v>
      </c>
    </row>
    <row r="96" spans="1:14">
      <c r="A96" s="3" t="s">
        <v>97</v>
      </c>
      <c r="B96" s="3">
        <v>45</v>
      </c>
      <c r="C96" s="2">
        <v>1.978</v>
      </c>
      <c r="D96">
        <v>4.9420000000000002</v>
      </c>
      <c r="E96">
        <v>6.5739999999999998</v>
      </c>
      <c r="G96" s="5">
        <f t="shared" si="8"/>
        <v>-6.4711870071484365E-2</v>
      </c>
      <c r="H96" s="5">
        <f t="shared" si="9"/>
        <v>-5.7454313379190859E-2</v>
      </c>
      <c r="I96" s="5">
        <f t="shared" si="10"/>
        <v>-0.44219426740592649</v>
      </c>
      <c r="J96" s="5">
        <f t="shared" si="11"/>
        <v>1.2961693803229404</v>
      </c>
      <c r="M96">
        <v>-6.4711870071484365E-2</v>
      </c>
      <c r="N96">
        <v>-0.44219426740592649</v>
      </c>
    </row>
    <row r="97" spans="1:14">
      <c r="A97" s="1" t="s">
        <v>98</v>
      </c>
      <c r="B97" s="1">
        <v>42</v>
      </c>
      <c r="C97" s="2">
        <v>1.8340000000000001</v>
      </c>
      <c r="D97">
        <v>4.0439999999999996</v>
      </c>
      <c r="E97">
        <v>2.7789999999999999</v>
      </c>
      <c r="G97" s="5">
        <f t="shared" si="8"/>
        <v>-0.22156315779441954</v>
      </c>
      <c r="H97" s="5">
        <f t="shared" si="9"/>
        <v>-0.37900811313885402</v>
      </c>
      <c r="I97" s="5">
        <f t="shared" si="10"/>
        <v>-1.0462922692505008</v>
      </c>
      <c r="J97" s="5">
        <f t="shared" si="11"/>
        <v>0.12538761883297683</v>
      </c>
      <c r="M97">
        <v>-0.22156315779441954</v>
      </c>
      <c r="N97">
        <v>-1.0462922692505008</v>
      </c>
    </row>
    <row r="98" spans="1:14">
      <c r="A98" s="3" t="s">
        <v>99</v>
      </c>
      <c r="B98" s="3">
        <v>30</v>
      </c>
      <c r="C98" s="2">
        <v>1.8049999999999999</v>
      </c>
      <c r="D98">
        <v>4.5229999999999997</v>
      </c>
      <c r="E98">
        <v>4.9029999999999996</v>
      </c>
      <c r="G98" s="5">
        <f t="shared" si="8"/>
        <v>-0.84896830868616036</v>
      </c>
      <c r="H98" s="5">
        <f t="shared" si="9"/>
        <v>-0.44376547559045321</v>
      </c>
      <c r="I98" s="5">
        <f t="shared" si="10"/>
        <v>-0.72406182060512103</v>
      </c>
      <c r="J98" s="5">
        <f t="shared" si="11"/>
        <v>0.78065519759573876</v>
      </c>
      <c r="M98">
        <v>-0.84896830868616036</v>
      </c>
      <c r="N98">
        <v>-0.72406182060512103</v>
      </c>
    </row>
    <row r="99" spans="1:14">
      <c r="A99" s="1" t="s">
        <v>100</v>
      </c>
      <c r="B99" s="1">
        <v>84</v>
      </c>
      <c r="C99" s="2">
        <v>1.5349999999999999</v>
      </c>
      <c r="D99">
        <v>8.3580000000000005</v>
      </c>
      <c r="E99">
        <v>1.996</v>
      </c>
      <c r="G99" s="5">
        <f t="shared" ref="G99:G124" si="12">(B99-B$127)/B$128</f>
        <v>1.9743548703266731</v>
      </c>
      <c r="H99" s="5">
        <f t="shared" ref="H99:H124" si="13">(C99-C$127)/C$128</f>
        <v>-1.0466788501398221</v>
      </c>
      <c r="I99" s="5">
        <f t="shared" ref="I99:I124" si="14">(D99-D$127)/D$128</f>
        <v>1.8557999133302256</v>
      </c>
      <c r="J99" s="5">
        <f t="shared" ref="J99:J124" si="15">(E99-E$127)/E$128</f>
        <v>-0.11617288689736339</v>
      </c>
      <c r="M99">
        <v>1.9743548703266731</v>
      </c>
      <c r="N99">
        <v>1.8557999133302256</v>
      </c>
    </row>
    <row r="100" spans="1:14">
      <c r="A100" s="3" t="s">
        <v>101</v>
      </c>
      <c r="B100" s="3">
        <v>51</v>
      </c>
      <c r="C100" s="2">
        <v>1.603</v>
      </c>
      <c r="D100">
        <v>6.3959999999999999</v>
      </c>
      <c r="E100">
        <v>3.2850000000000001</v>
      </c>
      <c r="G100" s="5">
        <f t="shared" si="12"/>
        <v>0.24899070537438603</v>
      </c>
      <c r="H100" s="5">
        <f t="shared" si="13"/>
        <v>-0.89483400025331428</v>
      </c>
      <c r="I100" s="5">
        <f t="shared" si="14"/>
        <v>0.5359332322399647</v>
      </c>
      <c r="J100" s="5">
        <f t="shared" si="15"/>
        <v>0.28149185369830537</v>
      </c>
      <c r="M100">
        <v>0.24899070537438603</v>
      </c>
      <c r="N100">
        <v>0.5359332322399647</v>
      </c>
    </row>
    <row r="101" spans="1:14">
      <c r="A101" s="1" t="s">
        <v>102</v>
      </c>
      <c r="B101" s="1">
        <v>61</v>
      </c>
      <c r="C101" s="2">
        <v>1.4079999999999999</v>
      </c>
      <c r="D101">
        <v>5.9939999999999998</v>
      </c>
      <c r="E101">
        <v>2.492</v>
      </c>
      <c r="G101" s="5">
        <f t="shared" si="12"/>
        <v>0.77182833111750326</v>
      </c>
      <c r="H101" s="5">
        <f t="shared" si="13"/>
        <v>-1.3302714374278586</v>
      </c>
      <c r="I101" s="5">
        <f t="shared" si="14"/>
        <v>0.26550183275052286</v>
      </c>
      <c r="J101" s="5">
        <f t="shared" si="15"/>
        <v>3.6846284037820212E-2</v>
      </c>
      <c r="M101">
        <v>0.77182833111750326</v>
      </c>
      <c r="N101">
        <v>0.26550183275052286</v>
      </c>
    </row>
    <row r="102" spans="1:14">
      <c r="A102" s="1" t="s">
        <v>103</v>
      </c>
      <c r="B102" s="1">
        <v>45</v>
      </c>
      <c r="C102" s="2">
        <v>2.3159999999999998</v>
      </c>
      <c r="D102">
        <v>7</v>
      </c>
      <c r="E102">
        <v>0.27900000000000003</v>
      </c>
      <c r="G102" s="5">
        <f t="shared" si="12"/>
        <v>-6.4711870071484365E-2</v>
      </c>
      <c r="H102" s="5">
        <f t="shared" si="13"/>
        <v>0.69730391105668532</v>
      </c>
      <c r="I102" s="5">
        <f t="shared" si="14"/>
        <v>0.94225304639823049</v>
      </c>
      <c r="J102" s="5">
        <f t="shared" si="15"/>
        <v>-0.64587836370323093</v>
      </c>
      <c r="M102">
        <v>-6.4711870071484365E-2</v>
      </c>
      <c r="N102">
        <v>0.94225304639823049</v>
      </c>
    </row>
    <row r="103" spans="1:14">
      <c r="A103" s="1" t="s">
        <v>104</v>
      </c>
      <c r="B103" s="1">
        <v>58</v>
      </c>
      <c r="C103" s="2">
        <v>1.6040000000000001</v>
      </c>
      <c r="D103">
        <v>6.4219999999999997</v>
      </c>
      <c r="E103">
        <v>3.2349999999999999</v>
      </c>
      <c r="G103" s="5">
        <f t="shared" si="12"/>
        <v>0.61497704339456816</v>
      </c>
      <c r="H103" s="5">
        <f t="shared" si="13"/>
        <v>-0.89260098775498298</v>
      </c>
      <c r="I103" s="5">
        <f t="shared" si="14"/>
        <v>0.55342382026664483</v>
      </c>
      <c r="J103" s="5">
        <f t="shared" si="15"/>
        <v>0.26606653404758113</v>
      </c>
      <c r="M103">
        <v>0.61497704339456816</v>
      </c>
      <c r="N103">
        <v>0.55342382026664483</v>
      </c>
    </row>
    <row r="104" spans="1:14">
      <c r="A104" s="3" t="s">
        <v>105</v>
      </c>
      <c r="B104" s="3">
        <v>36</v>
      </c>
      <c r="C104" s="2">
        <v>2.133</v>
      </c>
      <c r="D104">
        <v>5.39</v>
      </c>
      <c r="E104">
        <v>4.2949999999999999</v>
      </c>
      <c r="G104" s="5">
        <f t="shared" si="12"/>
        <v>-0.53526573324028992</v>
      </c>
      <c r="H104" s="5">
        <f t="shared" si="13"/>
        <v>0.28866262386211355</v>
      </c>
      <c r="I104" s="5">
        <f t="shared" si="14"/>
        <v>-0.14081798140774296</v>
      </c>
      <c r="J104" s="5">
        <f t="shared" si="15"/>
        <v>0.59308331064293318</v>
      </c>
      <c r="M104">
        <v>-0.53526573324028992</v>
      </c>
      <c r="N104">
        <v>-0.14081798140774296</v>
      </c>
    </row>
    <row r="105" spans="1:14">
      <c r="A105" s="3" t="s">
        <v>106</v>
      </c>
      <c r="B105" s="3">
        <v>88</v>
      </c>
      <c r="C105" s="2">
        <v>1.4610000000000001</v>
      </c>
      <c r="D105">
        <v>8.6080000000000005</v>
      </c>
      <c r="E105">
        <v>3.31</v>
      </c>
      <c r="G105" s="5">
        <f t="shared" si="12"/>
        <v>2.18348992062392</v>
      </c>
      <c r="H105" s="5">
        <f t="shared" si="13"/>
        <v>-1.2119217750163154</v>
      </c>
      <c r="I105" s="5">
        <f t="shared" si="14"/>
        <v>2.0239786443559979</v>
      </c>
      <c r="J105" s="5">
        <f t="shared" si="15"/>
        <v>0.28920451352366738</v>
      </c>
      <c r="M105">
        <v>2.18348992062392</v>
      </c>
      <c r="N105">
        <v>2.0239786443559979</v>
      </c>
    </row>
    <row r="106" spans="1:14">
      <c r="A106" s="1" t="s">
        <v>107</v>
      </c>
      <c r="B106" s="1">
        <v>86</v>
      </c>
      <c r="C106" s="2">
        <v>1.37</v>
      </c>
      <c r="D106">
        <v>8.5609999999999999</v>
      </c>
      <c r="E106">
        <v>1.31</v>
      </c>
      <c r="G106" s="5">
        <f t="shared" si="12"/>
        <v>2.0789223954752964</v>
      </c>
      <c r="H106" s="5">
        <f t="shared" si="13"/>
        <v>-1.415125912364436</v>
      </c>
      <c r="I106" s="5">
        <f t="shared" si="14"/>
        <v>1.9923610429231524</v>
      </c>
      <c r="J106" s="5">
        <f t="shared" si="15"/>
        <v>-0.32780827250529876</v>
      </c>
      <c r="M106">
        <v>2.0789223954752964</v>
      </c>
      <c r="N106">
        <v>1.9923610429231524</v>
      </c>
    </row>
    <row r="107" spans="1:14">
      <c r="A107" s="3" t="s">
        <v>108</v>
      </c>
      <c r="B107" s="3">
        <v>61</v>
      </c>
      <c r="C107" s="2">
        <v>1.7869999999999999</v>
      </c>
      <c r="D107">
        <v>7.2679999999999998</v>
      </c>
      <c r="E107">
        <v>1.4019999999999999</v>
      </c>
      <c r="G107" s="5">
        <f t="shared" si="12"/>
        <v>0.77182833111750326</v>
      </c>
      <c r="H107" s="5">
        <f t="shared" si="13"/>
        <v>-0.48395970056041115</v>
      </c>
      <c r="I107" s="5">
        <f t="shared" si="14"/>
        <v>1.1225406460578582</v>
      </c>
      <c r="J107" s="5">
        <f t="shared" si="15"/>
        <v>-0.2994256843479664</v>
      </c>
      <c r="M107">
        <v>0.77182833111750326</v>
      </c>
      <c r="N107">
        <v>1.1225406460578582</v>
      </c>
    </row>
    <row r="108" spans="1:14">
      <c r="A108" s="3" t="s">
        <v>109</v>
      </c>
      <c r="B108" s="3">
        <v>32</v>
      </c>
      <c r="C108" s="2">
        <v>1.899</v>
      </c>
      <c r="D108">
        <v>5.0510000000000002</v>
      </c>
      <c r="E108">
        <v>6.5789999999999997</v>
      </c>
      <c r="G108" s="5">
        <f t="shared" si="12"/>
        <v>-0.7444007835375368</v>
      </c>
      <c r="H108" s="5">
        <f t="shared" si="13"/>
        <v>-0.23386230074733944</v>
      </c>
      <c r="I108" s="5">
        <f t="shared" si="14"/>
        <v>-0.36886834067868979</v>
      </c>
      <c r="J108" s="5">
        <f t="shared" si="15"/>
        <v>1.2977119122880123</v>
      </c>
      <c r="M108">
        <v>-0.7444007835375368</v>
      </c>
      <c r="N108">
        <v>-0.36886834067868979</v>
      </c>
    </row>
    <row r="109" spans="1:14">
      <c r="A109" s="1" t="s">
        <v>110</v>
      </c>
      <c r="B109" s="1">
        <v>35</v>
      </c>
      <c r="C109" s="2">
        <v>2.3119999999999998</v>
      </c>
      <c r="D109">
        <v>5.2149999999999999</v>
      </c>
      <c r="E109">
        <v>3.23</v>
      </c>
      <c r="G109" s="5">
        <f t="shared" si="12"/>
        <v>-0.5875494958146017</v>
      </c>
      <c r="H109" s="5">
        <f t="shared" si="13"/>
        <v>0.68837186106336135</v>
      </c>
      <c r="I109" s="5">
        <f t="shared" si="14"/>
        <v>-0.25854309312578339</v>
      </c>
      <c r="J109" s="5">
        <f t="shared" si="15"/>
        <v>0.2645240020825087</v>
      </c>
      <c r="M109">
        <v>-0.5875494958146017</v>
      </c>
      <c r="N109">
        <v>-0.25854309312578339</v>
      </c>
    </row>
    <row r="110" spans="1:14">
      <c r="A110" s="3" t="s">
        <v>111</v>
      </c>
      <c r="B110" s="3">
        <v>37</v>
      </c>
      <c r="C110" s="2">
        <v>2.0920000000000001</v>
      </c>
      <c r="D110">
        <v>4.6550000000000002</v>
      </c>
      <c r="E110">
        <v>2.4060000000000001</v>
      </c>
      <c r="G110" s="5">
        <f t="shared" si="12"/>
        <v>-0.4829819706659782</v>
      </c>
      <c r="H110" s="5">
        <f t="shared" si="13"/>
        <v>0.19710911143054288</v>
      </c>
      <c r="I110" s="5">
        <f t="shared" si="14"/>
        <v>-0.63526345062351297</v>
      </c>
      <c r="J110" s="5">
        <f t="shared" si="15"/>
        <v>1.0314734238574709E-2</v>
      </c>
      <c r="M110">
        <v>-0.4829819706659782</v>
      </c>
      <c r="N110">
        <v>-0.63526345062351297</v>
      </c>
    </row>
    <row r="111" spans="1:14">
      <c r="A111" s="1" t="s">
        <v>112</v>
      </c>
      <c r="B111" s="1">
        <v>35</v>
      </c>
      <c r="C111" s="2">
        <v>2.056</v>
      </c>
      <c r="D111">
        <v>5.5030000000000001</v>
      </c>
      <c r="E111">
        <v>-5.1100000000000003</v>
      </c>
      <c r="G111" s="5">
        <f t="shared" si="12"/>
        <v>-0.5875494958146017</v>
      </c>
      <c r="H111" s="5">
        <f t="shared" si="13"/>
        <v>0.11672066149062696</v>
      </c>
      <c r="I111" s="5">
        <f t="shared" si="14"/>
        <v>-6.4801194984093619E-2</v>
      </c>
      <c r="J111" s="5">
        <f t="shared" si="15"/>
        <v>-2.3084193156582806</v>
      </c>
      <c r="M111">
        <v>-0.5875494958146017</v>
      </c>
      <c r="N111">
        <v>-6.4801194984093619E-2</v>
      </c>
    </row>
    <row r="112" spans="1:14">
      <c r="A112" s="1" t="s">
        <v>113</v>
      </c>
      <c r="B112" s="1">
        <v>41</v>
      </c>
      <c r="C112" s="2">
        <v>1.9490000000000001</v>
      </c>
      <c r="D112">
        <v>5.0810000000000004</v>
      </c>
      <c r="E112">
        <v>1</v>
      </c>
      <c r="G112" s="5">
        <f t="shared" si="12"/>
        <v>-0.27384692036873126</v>
      </c>
      <c r="H112" s="5">
        <f t="shared" si="13"/>
        <v>-0.12221167583078954</v>
      </c>
      <c r="I112" s="5">
        <f t="shared" si="14"/>
        <v>-0.34868689295559696</v>
      </c>
      <c r="J112" s="5">
        <f t="shared" si="15"/>
        <v>-0.42344525433978858</v>
      </c>
      <c r="M112">
        <v>-0.27384692036873126</v>
      </c>
      <c r="N112">
        <v>-0.34868689295559696</v>
      </c>
    </row>
    <row r="113" spans="1:14">
      <c r="A113" s="3" t="s">
        <v>114</v>
      </c>
      <c r="B113" s="3">
        <v>41</v>
      </c>
      <c r="C113" s="2">
        <v>2.71</v>
      </c>
      <c r="D113">
        <v>4.9249999999999998</v>
      </c>
      <c r="E113">
        <v>2.8759999999999999</v>
      </c>
      <c r="G113" s="5">
        <f t="shared" si="12"/>
        <v>-0.27384692036873126</v>
      </c>
      <c r="H113" s="5">
        <f t="shared" si="13"/>
        <v>1.5771108353990979</v>
      </c>
      <c r="I113" s="5">
        <f t="shared" si="14"/>
        <v>-0.45363042111567925</v>
      </c>
      <c r="J113" s="5">
        <f t="shared" si="15"/>
        <v>0.1553127389553817</v>
      </c>
      <c r="M113">
        <v>-0.27384692036873126</v>
      </c>
      <c r="N113">
        <v>-0.45363042111567925</v>
      </c>
    </row>
    <row r="114" spans="1:14">
      <c r="A114" s="3" t="s">
        <v>115</v>
      </c>
      <c r="B114" s="3">
        <v>25</v>
      </c>
      <c r="C114" s="2">
        <v>2.1480000000000001</v>
      </c>
      <c r="D114">
        <v>5.1020000000000003</v>
      </c>
      <c r="E114">
        <v>4.673</v>
      </c>
      <c r="G114" s="5">
        <f t="shared" si="12"/>
        <v>-1.110387121557719</v>
      </c>
      <c r="H114" s="5">
        <f t="shared" si="13"/>
        <v>0.32215781133707877</v>
      </c>
      <c r="I114" s="5">
        <f t="shared" si="14"/>
        <v>-0.33455987954943217</v>
      </c>
      <c r="J114" s="5">
        <f t="shared" si="15"/>
        <v>0.7096987272024079</v>
      </c>
      <c r="M114">
        <v>-1.110387121557719</v>
      </c>
      <c r="N114">
        <v>-0.33455987954943217</v>
      </c>
    </row>
    <row r="115" spans="1:14">
      <c r="A115" s="1" t="s">
        <v>116</v>
      </c>
      <c r="B115" s="1">
        <v>29</v>
      </c>
      <c r="C115" s="2">
        <v>3.2869999999999999</v>
      </c>
      <c r="D115">
        <v>3.4239999999999999</v>
      </c>
      <c r="E115">
        <v>2.3079999999999998</v>
      </c>
      <c r="G115" s="5">
        <f t="shared" si="12"/>
        <v>-0.90125207126047202</v>
      </c>
      <c r="H115" s="5">
        <f t="shared" si="13"/>
        <v>2.8655590469360823</v>
      </c>
      <c r="I115" s="5">
        <f t="shared" si="14"/>
        <v>-1.4633755221944156</v>
      </c>
      <c r="J115" s="5">
        <f t="shared" si="15"/>
        <v>-1.9918892276844728E-2</v>
      </c>
      <c r="M115">
        <v>-0.90125207126047202</v>
      </c>
      <c r="N115">
        <v>-1.4633755221944156</v>
      </c>
    </row>
    <row r="116" spans="1:14">
      <c r="A116" s="3" t="s">
        <v>117</v>
      </c>
      <c r="B116" s="3">
        <v>66</v>
      </c>
      <c r="C116" s="2">
        <v>1.931</v>
      </c>
      <c r="D116">
        <v>7.4829999999999997</v>
      </c>
      <c r="E116">
        <v>2.7320000000000002</v>
      </c>
      <c r="G116" s="5">
        <f t="shared" si="12"/>
        <v>1.033247143989062</v>
      </c>
      <c r="H116" s="5">
        <f t="shared" si="13"/>
        <v>-0.16240590080074749</v>
      </c>
      <c r="I116" s="5">
        <f t="shared" si="14"/>
        <v>1.2671743547400223</v>
      </c>
      <c r="J116" s="5">
        <f t="shared" si="15"/>
        <v>0.11088781836129621</v>
      </c>
      <c r="M116">
        <v>1.033247143989062</v>
      </c>
      <c r="N116">
        <v>1.2671743547400223</v>
      </c>
    </row>
    <row r="117" spans="1:14">
      <c r="A117" s="3" t="s">
        <v>118</v>
      </c>
      <c r="B117" s="3">
        <v>81</v>
      </c>
      <c r="C117" s="2">
        <v>1.83</v>
      </c>
      <c r="D117">
        <v>8.1289999999999996</v>
      </c>
      <c r="E117">
        <v>1.806</v>
      </c>
      <c r="G117" s="5">
        <f t="shared" si="12"/>
        <v>1.817503582603738</v>
      </c>
      <c r="H117" s="5">
        <f t="shared" si="13"/>
        <v>-0.387940163132178</v>
      </c>
      <c r="I117" s="5">
        <f t="shared" si="14"/>
        <v>1.7017481957106175</v>
      </c>
      <c r="J117" s="5">
        <f t="shared" si="15"/>
        <v>-0.17478910157011518</v>
      </c>
      <c r="M117">
        <v>1.817503582603738</v>
      </c>
      <c r="N117">
        <v>1.7017481957106175</v>
      </c>
    </row>
    <row r="118" spans="1:14">
      <c r="A118" s="3" t="s">
        <v>119</v>
      </c>
      <c r="B118" s="3">
        <v>74</v>
      </c>
      <c r="C118" s="2">
        <v>2.1539999999999999</v>
      </c>
      <c r="D118">
        <v>8.0739999999999998</v>
      </c>
      <c r="E118">
        <v>1.6160000000000001</v>
      </c>
      <c r="G118" s="5">
        <f t="shared" si="12"/>
        <v>1.4515172445835558</v>
      </c>
      <c r="H118" s="5">
        <f t="shared" si="13"/>
        <v>0.33555588632706423</v>
      </c>
      <c r="I118" s="5">
        <f t="shared" si="14"/>
        <v>1.6647488748849479</v>
      </c>
      <c r="J118" s="5">
        <f t="shared" si="15"/>
        <v>-0.23340531624286695</v>
      </c>
      <c r="M118">
        <v>1.4515172445835558</v>
      </c>
      <c r="N118">
        <v>1.6647488748849479</v>
      </c>
    </row>
    <row r="119" spans="1:14">
      <c r="A119" s="1" t="s">
        <v>120</v>
      </c>
      <c r="B119" s="1">
        <v>71</v>
      </c>
      <c r="C119" s="2">
        <v>1.726</v>
      </c>
      <c r="D119">
        <v>6.4119999999999999</v>
      </c>
      <c r="E119">
        <v>1.4379999999999999</v>
      </c>
      <c r="G119" s="5">
        <f t="shared" si="12"/>
        <v>1.2946659568606207</v>
      </c>
      <c r="H119" s="5">
        <f t="shared" si="13"/>
        <v>-0.62017346295860176</v>
      </c>
      <c r="I119" s="5">
        <f t="shared" si="14"/>
        <v>0.54669667102561414</v>
      </c>
      <c r="J119" s="5">
        <f t="shared" si="15"/>
        <v>-0.28831945419944499</v>
      </c>
      <c r="M119">
        <v>1.2946659568606207</v>
      </c>
      <c r="N119">
        <v>0.54669667102561414</v>
      </c>
    </row>
    <row r="120" spans="1:14">
      <c r="A120" s="1" t="s">
        <v>121</v>
      </c>
      <c r="B120" s="1">
        <v>17</v>
      </c>
      <c r="C120" s="2">
        <v>2.6509999999999998</v>
      </c>
      <c r="D120" s="4">
        <v>3.0569999999999999</v>
      </c>
      <c r="E120">
        <v>-18</v>
      </c>
      <c r="G120" s="5">
        <f t="shared" si="12"/>
        <v>-1.5286572221522128</v>
      </c>
      <c r="H120" s="5">
        <f t="shared" si="13"/>
        <v>1.4453630979975689</v>
      </c>
      <c r="I120" s="5">
        <f t="shared" si="14"/>
        <v>-1.7102618993402494</v>
      </c>
      <c r="J120" s="5">
        <f t="shared" si="15"/>
        <v>-6.2850667216149674</v>
      </c>
      <c r="M120">
        <v>-1.5286572221522128</v>
      </c>
      <c r="N120">
        <v>-1.7102618993402494</v>
      </c>
    </row>
    <row r="121" spans="1:14">
      <c r="A121" s="1" t="s">
        <v>122</v>
      </c>
      <c r="B121" s="1">
        <v>33</v>
      </c>
      <c r="C121" s="2">
        <v>1.9059999999999999</v>
      </c>
      <c r="D121">
        <v>4.93</v>
      </c>
      <c r="E121">
        <v>6.2110000000000003</v>
      </c>
      <c r="G121" s="5">
        <f t="shared" si="12"/>
        <v>-0.69211702096322514</v>
      </c>
      <c r="H121" s="5">
        <f t="shared" si="13"/>
        <v>-0.2182312132590227</v>
      </c>
      <c r="I121" s="5">
        <f t="shared" si="14"/>
        <v>-0.45026684649516385</v>
      </c>
      <c r="J121" s="5">
        <f t="shared" si="15"/>
        <v>1.1841815596586829</v>
      </c>
      <c r="M121">
        <v>-0.69211702096322514</v>
      </c>
      <c r="N121">
        <v>-0.45026684649516385</v>
      </c>
    </row>
    <row r="122" spans="1:14">
      <c r="A122" s="3" t="s">
        <v>123</v>
      </c>
      <c r="B122" s="3">
        <v>14</v>
      </c>
      <c r="C122" s="2">
        <v>3.399</v>
      </c>
      <c r="D122">
        <v>2.7280000000000002</v>
      </c>
      <c r="E122">
        <v>-9.7789999999999999</v>
      </c>
      <c r="G122" s="5">
        <f t="shared" si="12"/>
        <v>-1.6855085098751479</v>
      </c>
      <c r="H122" s="5">
        <f t="shared" si="13"/>
        <v>3.1156564467491541</v>
      </c>
      <c r="I122" s="5">
        <f t="shared" si="14"/>
        <v>-1.9315851093701655</v>
      </c>
      <c r="J122" s="5">
        <f t="shared" si="15"/>
        <v>-3.7488356646429017</v>
      </c>
      <c r="M122">
        <v>-1.6855085098751479</v>
      </c>
      <c r="N122">
        <v>-1.9315851093701655</v>
      </c>
    </row>
    <row r="123" spans="1:14">
      <c r="A123" s="1" t="s">
        <v>124</v>
      </c>
      <c r="B123" s="1">
        <v>38</v>
      </c>
      <c r="C123" s="2">
        <v>1.7829999999999999</v>
      </c>
      <c r="D123">
        <v>4.9169999999999998</v>
      </c>
      <c r="E123">
        <v>2.9670000000000001</v>
      </c>
      <c r="G123" s="5">
        <f t="shared" si="12"/>
        <v>-0.43069820809166648</v>
      </c>
      <c r="H123" s="5">
        <f t="shared" si="13"/>
        <v>-0.49289175055373519</v>
      </c>
      <c r="I123" s="5">
        <f t="shared" si="14"/>
        <v>-0.45901214050850392</v>
      </c>
      <c r="J123" s="5">
        <f t="shared" si="15"/>
        <v>0.18338682071969969</v>
      </c>
      <c r="M123">
        <v>-0.43069820809166648</v>
      </c>
      <c r="N123">
        <v>-0.45901214050850392</v>
      </c>
    </row>
    <row r="124" spans="1:14">
      <c r="A124" s="1" t="s">
        <v>125</v>
      </c>
      <c r="B124" s="1">
        <v>22</v>
      </c>
      <c r="C124" s="2">
        <v>2.3220000000000001</v>
      </c>
      <c r="D124">
        <v>3.76</v>
      </c>
      <c r="E124">
        <v>0.52200000000000002</v>
      </c>
      <c r="G124" s="5">
        <f t="shared" si="12"/>
        <v>-1.2672384092806541</v>
      </c>
      <c r="H124" s="5">
        <f t="shared" si="13"/>
        <v>0.7107019860466719</v>
      </c>
      <c r="I124" s="5">
        <f t="shared" si="14"/>
        <v>-1.2373433076957778</v>
      </c>
      <c r="J124" s="5">
        <f t="shared" si="15"/>
        <v>-0.57091131020071151</v>
      </c>
      <c r="M124">
        <v>-1.2672384092806541</v>
      </c>
      <c r="N124">
        <v>-1.2373433076957778</v>
      </c>
    </row>
    <row r="127" spans="1:14">
      <c r="A127" t="s">
        <v>126</v>
      </c>
      <c r="B127">
        <f>AVERAGE(B3:B124)</f>
        <v>46.23770491803279</v>
      </c>
      <c r="C127">
        <f t="shared" ref="C127:E127" si="16">AVERAGE(C3:C124)</f>
        <v>2.0037295081967224</v>
      </c>
      <c r="D127">
        <f t="shared" si="16"/>
        <v>5.5993278688524581</v>
      </c>
      <c r="E127">
        <f t="shared" si="16"/>
        <v>2.3725655737704909</v>
      </c>
      <c r="G127">
        <f t="shared" ref="G127:J127" si="17">AVERAGE(G3:G124)</f>
        <v>-1.7108354805699133E-16</v>
      </c>
      <c r="H127">
        <f t="shared" si="17"/>
        <v>-2.3696891443638588E-15</v>
      </c>
      <c r="I127">
        <f t="shared" si="17"/>
        <v>5.7149185202016254E-16</v>
      </c>
      <c r="J127">
        <f t="shared" si="17"/>
        <v>2.7573571841100202E-16</v>
      </c>
      <c r="M127">
        <v>-1.7108354805699133E-16</v>
      </c>
      <c r="N127">
        <v>5.7149185202016254E-16</v>
      </c>
    </row>
    <row r="128" spans="1:14">
      <c r="A128" t="s">
        <v>127</v>
      </c>
      <c r="B128">
        <f>STDEV(B3:B124)</f>
        <v>19.126397006693701</v>
      </c>
      <c r="C128">
        <f t="shared" ref="C128:E128" si="18">STDEV(C3:C124)</f>
        <v>0.44782552750932775</v>
      </c>
      <c r="D128">
        <f t="shared" si="18"/>
        <v>1.4865137730269187</v>
      </c>
      <c r="E128">
        <f t="shared" si="18"/>
        <v>3.241423914197636</v>
      </c>
      <c r="G128">
        <f t="shared" ref="G128:J128" si="19">STDEV(G3:G124)</f>
        <v>0.99999999999999956</v>
      </c>
      <c r="H128">
        <f t="shared" si="19"/>
        <v>1.0000000000000115</v>
      </c>
      <c r="I128">
        <f t="shared" si="19"/>
        <v>1.0000000000000004</v>
      </c>
      <c r="J128">
        <f t="shared" si="19"/>
        <v>0.99999999999999933</v>
      </c>
      <c r="M128">
        <v>0.99999999999999956</v>
      </c>
      <c r="N128">
        <v>1.0000000000000004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</dc:creator>
  <cp:lastModifiedBy>John Hull</cp:lastModifiedBy>
  <dcterms:created xsi:type="dcterms:W3CDTF">2018-03-08T22:48:41Z</dcterms:created>
  <dcterms:modified xsi:type="dcterms:W3CDTF">2020-05-10T16:08:59Z</dcterms:modified>
</cp:coreProperties>
</file>