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mgmt-00\hull\Second edition Online Files\SVM Baby Example (Ch5)\"/>
    </mc:Choice>
  </mc:AlternateContent>
  <bookViews>
    <workbookView xWindow="0" yWindow="0" windowWidth="28800" windowHeight="13500"/>
  </bookViews>
  <sheets>
    <sheet name="Sheet1" sheetId="1" r:id="rId1"/>
  </sheets>
  <definedNames>
    <definedName name="solver_adj" localSheetId="0" hidden="1">Sheet1!$J$3,Sheet1!$J$4,Sheet1!$J$5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Sheet1!$J$3</definedName>
    <definedName name="solver_lhs2" localSheetId="0" hidden="1">Sheet1!$J$3</definedName>
    <definedName name="solver_lhs3" localSheetId="0" hidden="1">Sheet1!$J$4</definedName>
    <definedName name="solver_lhs4" localSheetId="0" hidden="1">Sheet1!$J$4</definedName>
    <definedName name="solver_lhs5" localSheetId="0" hidden="1">Sheet1!$J$5</definedName>
    <definedName name="solver_lhs6" localSheetId="0" hidden="1">Sheet1!$J$5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Sheet1!$J$10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10</definedName>
    <definedName name="solver_rhs2" localSheetId="0" hidden="1">0</definedName>
    <definedName name="solver_rhs3" localSheetId="0" hidden="1">0.1</definedName>
    <definedName name="solver_rhs4" localSheetId="0" hidden="1">0</definedName>
    <definedName name="solver_rhs5" localSheetId="0" hidden="1">0.1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E4" i="1" l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3" i="1"/>
  <c r="E3" i="1" s="1"/>
  <c r="F3" i="1" s="1"/>
  <c r="G7" i="1" l="1"/>
  <c r="G6" i="1"/>
  <c r="G9" i="1"/>
  <c r="G10" i="1"/>
  <c r="G12" i="1"/>
  <c r="G8" i="1"/>
  <c r="G4" i="1"/>
  <c r="G3" i="1"/>
  <c r="G11" i="1"/>
  <c r="G5" i="1"/>
  <c r="J7" i="1" l="1"/>
  <c r="J8" i="1"/>
  <c r="J10" i="1" s="1"/>
</calcChain>
</file>

<file path=xl/sharedStrings.xml><?xml version="1.0" encoding="utf-8"?>
<sst xmlns="http://schemas.openxmlformats.org/spreadsheetml/2006/main" count="22" uniqueCount="22">
  <si>
    <t>b</t>
  </si>
  <si>
    <t>income</t>
  </si>
  <si>
    <t>Credit</t>
  </si>
  <si>
    <t>score</t>
  </si>
  <si>
    <t>C</t>
  </si>
  <si>
    <t>Adjusted</t>
  </si>
  <si>
    <t>Credit Score</t>
  </si>
  <si>
    <t>Oucome</t>
  </si>
  <si>
    <t>0=default; 1=good</t>
  </si>
  <si>
    <t xml:space="preserve"> Distance from</t>
  </si>
  <si>
    <t>path center</t>
  </si>
  <si>
    <t>Violation</t>
  </si>
  <si>
    <t>Total Violation</t>
  </si>
  <si>
    <t>z_i</t>
  </si>
  <si>
    <t>Objective function</t>
  </si>
  <si>
    <t>Width of pathway</t>
  </si>
  <si>
    <t xml:space="preserve">1=not correctly classified </t>
  </si>
  <si>
    <t>0=correctly classified</t>
  </si>
  <si>
    <t>percent not classified</t>
  </si>
  <si>
    <t>w_1</t>
  </si>
  <si>
    <t>w_2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</si>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</sst>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0"/>
    <numFmt numFmtId="165" formatCode="0.00000000000000000"/>
    <numFmt numFmtId="166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13</xdr:row>
      <xdr:rowOff>28576</xdr:rowOff>
    </xdr:from>
    <xdr:to>
      <xdr:col>5</xdr:col>
      <xdr:colOff>1038226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2390775" y="2505076"/>
          <a:ext cx="2771776" cy="1419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Solver</a:t>
          </a:r>
          <a:r>
            <a:rPr lang="en-CA" sz="1100" baseline="0"/>
            <a:t> m</a:t>
          </a:r>
          <a:r>
            <a:rPr lang="en-CA" sz="1100"/>
            <a:t>inimizes the objective  function in J10 by changing</a:t>
          </a:r>
          <a:r>
            <a:rPr lang="en-CA" sz="1100" baseline="0"/>
            <a:t> J3:J5 using the Evolutionary method which requires maximim and minimum values for the J3:J5 parameters.</a:t>
          </a:r>
          <a:r>
            <a:rPr lang="en-CA" sz="1100"/>
            <a:t> Value of hyperparameter C is in J6. Results may vary slightly depending on starting conditions</a:t>
          </a:r>
          <a:r>
            <a:rPr lang="en-CA" sz="1100" baseline="0"/>
            <a:t> and are slightly different from those given by Python.</a:t>
          </a:r>
          <a:endParaRPr lang="en-CA" sz="1100"/>
        </a:p>
      </xdr:txBody>
    </xdr:sp>
    <xdr:clientData/>
  </xdr:twoCellAnchor>
  <xdr:twoCellAnchor>
    <xdr:from>
      <xdr:col>8</xdr:col>
      <xdr:colOff>238125</xdr:colOff>
      <xdr:row>16</xdr:row>
      <xdr:rowOff>114300</xdr:rowOff>
    </xdr:from>
    <xdr:to>
      <xdr:col>12</xdr:col>
      <xdr:colOff>476250</xdr:colOff>
      <xdr:row>25</xdr:row>
      <xdr:rowOff>28575</xdr:rowOff>
    </xdr:to>
    <xdr:sp macro="" textlink="">
      <xdr:nvSpPr>
        <xdr:cNvPr id="3" name="TextBox 2"/>
        <xdr:cNvSpPr txBox="1"/>
      </xdr:nvSpPr>
      <xdr:spPr>
        <a:xfrm>
          <a:off x="7381875" y="3162300"/>
          <a:ext cx="416242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 notebook carries out calculations for the soft margin cassification example in Table 5.2 of Chapter 5.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H16" sqref="H16:H17"/>
    </sheetView>
  </sheetViews>
  <sheetFormatPr defaultRowHeight="15" x14ac:dyDescent="0.25"/>
  <cols>
    <col min="1" max="1" width="7.85546875" style="1" customWidth="1"/>
    <col min="2" max="2" width="9.140625" style="1"/>
    <col min="3" max="3" width="12.42578125" style="1" customWidth="1"/>
    <col min="4" max="4" width="18.7109375" style="1" customWidth="1"/>
    <col min="5" max="5" width="13.7109375" customWidth="1"/>
    <col min="6" max="6" width="27" style="1" customWidth="1"/>
    <col min="7" max="7" width="9.140625" style="1"/>
    <col min="9" max="9" width="20.7109375" style="3" customWidth="1"/>
    <col min="10" max="10" width="19.85546875" bestFit="1" customWidth="1"/>
  </cols>
  <sheetData>
    <row r="1" spans="1:10" x14ac:dyDescent="0.25">
      <c r="A1" s="3" t="s">
        <v>2</v>
      </c>
      <c r="B1" s="3"/>
      <c r="C1" s="3" t="s">
        <v>5</v>
      </c>
      <c r="D1" s="3" t="s">
        <v>7</v>
      </c>
      <c r="E1" s="3" t="s">
        <v>9</v>
      </c>
      <c r="F1" s="3" t="s">
        <v>16</v>
      </c>
      <c r="G1" s="3" t="s">
        <v>11</v>
      </c>
    </row>
    <row r="2" spans="1:10" x14ac:dyDescent="0.25">
      <c r="A2" s="3" t="s">
        <v>3</v>
      </c>
      <c r="B2" s="3" t="s">
        <v>1</v>
      </c>
      <c r="C2" s="3" t="s">
        <v>6</v>
      </c>
      <c r="D2" s="3" t="s">
        <v>8</v>
      </c>
      <c r="E2" s="3" t="s">
        <v>10</v>
      </c>
      <c r="F2" s="3" t="s">
        <v>17</v>
      </c>
      <c r="G2" s="3" t="s">
        <v>13</v>
      </c>
      <c r="I2" s="3" t="s">
        <v>21</v>
      </c>
    </row>
    <row r="3" spans="1:10" x14ac:dyDescent="0.25">
      <c r="A3" s="1">
        <v>660</v>
      </c>
      <c r="B3" s="1">
        <v>30</v>
      </c>
      <c r="C3" s="1">
        <f>A3-620</f>
        <v>40</v>
      </c>
      <c r="D3" s="1">
        <v>0</v>
      </c>
      <c r="E3">
        <f>$J$4*B3+$J$5*C3-$J$3</f>
        <v>-0.99999264530492216</v>
      </c>
      <c r="F3" s="1">
        <f>IF(D3=0,IF(E3&gt;0,1,0),IF(E3&lt;0,1,0))</f>
        <v>0</v>
      </c>
      <c r="G3" s="1">
        <f>IF(D3=0,IF(E3&gt;-1,E3+1,0),IF(E3&lt;1,1-E3,0))</f>
        <v>7.3546950778435871E-6</v>
      </c>
      <c r="I3" s="3" t="s">
        <v>0</v>
      </c>
      <c r="J3">
        <v>1.6764624549333089</v>
      </c>
    </row>
    <row r="4" spans="1:10" x14ac:dyDescent="0.25">
      <c r="A4" s="1">
        <v>650</v>
      </c>
      <c r="B4" s="1">
        <v>55</v>
      </c>
      <c r="C4" s="1">
        <v>140</v>
      </c>
      <c r="D4" s="1">
        <v>0</v>
      </c>
      <c r="E4">
        <f t="shared" ref="E4:E12" si="0">$J$4*B4+$J$5*C4-$J$3</f>
        <v>-0.2318343423639877</v>
      </c>
      <c r="F4" s="1">
        <f t="shared" ref="F4:F12" si="1">IF(D4=0,IF(E4&gt;0,1,0),IF(E4&lt;0,1,0))</f>
        <v>0</v>
      </c>
      <c r="G4" s="1">
        <f t="shared" ref="G4:G12" si="2">IF(D4=0,IF(E4&gt;-1,E4+1,0),IF(E4&lt;1,1-E4,0))</f>
        <v>0.7681656576360123</v>
      </c>
      <c r="I4" s="3" t="s">
        <v>19</v>
      </c>
      <c r="J4">
        <v>1.8460324422600653E-2</v>
      </c>
    </row>
    <row r="5" spans="1:10" x14ac:dyDescent="0.25">
      <c r="A5" s="1">
        <v>650</v>
      </c>
      <c r="B5" s="1">
        <v>63</v>
      </c>
      <c r="C5" s="1">
        <f t="shared" ref="C5:C12" si="3">A5-620</f>
        <v>30</v>
      </c>
      <c r="D5" s="1">
        <v>0</v>
      </c>
      <c r="E5">
        <f t="shared" si="0"/>
        <v>-0.42146695859669236</v>
      </c>
      <c r="F5" s="1">
        <f t="shared" si="1"/>
        <v>0</v>
      </c>
      <c r="G5" s="1">
        <f t="shared" si="2"/>
        <v>0.57853304140330764</v>
      </c>
      <c r="I5" s="3" t="s">
        <v>20</v>
      </c>
      <c r="J5">
        <v>3.0665019237591808E-3</v>
      </c>
    </row>
    <row r="6" spans="1:10" x14ac:dyDescent="0.25">
      <c r="A6" s="1">
        <v>700</v>
      </c>
      <c r="B6" s="1">
        <v>35</v>
      </c>
      <c r="C6" s="1">
        <f t="shared" si="3"/>
        <v>80</v>
      </c>
      <c r="D6" s="1">
        <v>0</v>
      </c>
      <c r="E6">
        <f t="shared" si="0"/>
        <v>-0.78503094624155156</v>
      </c>
      <c r="F6" s="1">
        <f t="shared" si="1"/>
        <v>0</v>
      </c>
      <c r="G6" s="1">
        <f t="shared" si="2"/>
        <v>0.21496905375844844</v>
      </c>
      <c r="I6" s="3" t="s">
        <v>4</v>
      </c>
      <c r="J6">
        <v>2.0000000000000001E-4</v>
      </c>
    </row>
    <row r="7" spans="1:10" x14ac:dyDescent="0.25">
      <c r="A7" s="1">
        <v>720</v>
      </c>
      <c r="B7" s="1">
        <v>28</v>
      </c>
      <c r="C7" s="1">
        <f t="shared" si="3"/>
        <v>100</v>
      </c>
      <c r="D7" s="1">
        <v>0</v>
      </c>
      <c r="E7">
        <f t="shared" si="0"/>
        <v>-0.85292317872457257</v>
      </c>
      <c r="F7" s="1">
        <f t="shared" si="1"/>
        <v>0</v>
      </c>
      <c r="G7" s="1">
        <f t="shared" si="2"/>
        <v>0.14707682127542743</v>
      </c>
      <c r="I7" s="3" t="s">
        <v>18</v>
      </c>
      <c r="J7" s="2">
        <f>SUM(F3:F12)/10</f>
        <v>0.3</v>
      </c>
    </row>
    <row r="8" spans="1:10" x14ac:dyDescent="0.25">
      <c r="A8" s="1">
        <v>650</v>
      </c>
      <c r="B8" s="1">
        <v>140</v>
      </c>
      <c r="C8" s="1">
        <f t="shared" si="3"/>
        <v>30</v>
      </c>
      <c r="D8" s="1">
        <v>1</v>
      </c>
      <c r="E8">
        <f t="shared" si="0"/>
        <v>0.99997802194355789</v>
      </c>
      <c r="F8" s="1">
        <f t="shared" si="1"/>
        <v>0</v>
      </c>
      <c r="G8" s="1">
        <f t="shared" si="2"/>
        <v>2.1978056442106819E-5</v>
      </c>
      <c r="I8" s="3" t="s">
        <v>12</v>
      </c>
      <c r="J8">
        <f>SUM(G3:G12)</f>
        <v>5.9205748670054827</v>
      </c>
    </row>
    <row r="9" spans="1:10" x14ac:dyDescent="0.25">
      <c r="A9" s="1">
        <v>650</v>
      </c>
      <c r="B9" s="1">
        <v>100</v>
      </c>
      <c r="C9" s="1">
        <f t="shared" si="3"/>
        <v>30</v>
      </c>
      <c r="D9" s="1">
        <v>1</v>
      </c>
      <c r="E9">
        <f t="shared" si="0"/>
        <v>0.26156504503953193</v>
      </c>
      <c r="F9" s="1">
        <f t="shared" si="1"/>
        <v>0</v>
      </c>
      <c r="G9" s="1">
        <f t="shared" si="2"/>
        <v>0.73843495496046807</v>
      </c>
    </row>
    <row r="10" spans="1:10" x14ac:dyDescent="0.25">
      <c r="A10" s="1">
        <v>710</v>
      </c>
      <c r="B10" s="1">
        <v>60</v>
      </c>
      <c r="C10" s="1">
        <f t="shared" si="3"/>
        <v>90</v>
      </c>
      <c r="D10" s="1">
        <v>1</v>
      </c>
      <c r="E10">
        <f t="shared" si="0"/>
        <v>-0.29285781643894349</v>
      </c>
      <c r="F10" s="1">
        <f t="shared" si="1"/>
        <v>1</v>
      </c>
      <c r="G10" s="1">
        <f t="shared" si="2"/>
        <v>1.2928578164389435</v>
      </c>
      <c r="I10" s="3" t="s">
        <v>14</v>
      </c>
      <c r="J10" s="6">
        <f>J4*J4+J5*J5+J6*J8</f>
        <v>1.5343019852371816E-3</v>
      </c>
    </row>
    <row r="11" spans="1:10" x14ac:dyDescent="0.25">
      <c r="A11" s="1">
        <v>740</v>
      </c>
      <c r="B11" s="1">
        <v>64</v>
      </c>
      <c r="C11" s="1">
        <f t="shared" si="3"/>
        <v>120</v>
      </c>
      <c r="D11" s="1">
        <v>1</v>
      </c>
      <c r="E11">
        <f t="shared" si="0"/>
        <v>-0.12702146103576539</v>
      </c>
      <c r="F11" s="1">
        <f t="shared" si="1"/>
        <v>1</v>
      </c>
      <c r="G11" s="1">
        <f t="shared" si="2"/>
        <v>1.1270214610357654</v>
      </c>
    </row>
    <row r="12" spans="1:10" x14ac:dyDescent="0.25">
      <c r="A12" s="1">
        <v>770</v>
      </c>
      <c r="B12" s="1">
        <v>63</v>
      </c>
      <c r="C12" s="1">
        <f t="shared" si="3"/>
        <v>150</v>
      </c>
      <c r="D12" s="1">
        <v>1</v>
      </c>
      <c r="E12">
        <f t="shared" si="0"/>
        <v>-5.3486727745590601E-2</v>
      </c>
      <c r="F12" s="1">
        <f t="shared" si="1"/>
        <v>1</v>
      </c>
      <c r="G12" s="1">
        <f t="shared" si="2"/>
        <v>1.0534867277455906</v>
      </c>
      <c r="I12" s="3" t="s">
        <v>15</v>
      </c>
      <c r="J12">
        <f>2/SQRT(J4^2+J5^2)</f>
        <v>106.87594762491032</v>
      </c>
    </row>
    <row r="15" spans="1:10" x14ac:dyDescent="0.25">
      <c r="J15" s="4"/>
    </row>
    <row r="17" spans="10:10" x14ac:dyDescent="0.25">
      <c r="J17" s="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John Hull</cp:lastModifiedBy>
  <dcterms:created xsi:type="dcterms:W3CDTF">2019-05-20T21:20:04Z</dcterms:created>
  <dcterms:modified xsi:type="dcterms:W3CDTF">2020-05-12T11:59:43Z</dcterms:modified>
</cp:coreProperties>
</file>