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ASX Data" sheetId="2" r:id="rId4"/>
    <sheet state="visible" name="Plain ASX Data" sheetId="3" r:id="rId5"/>
    <sheet state="visible" name="Shark Attacks Last 100 Yrs" sheetId="4" r:id="rId6"/>
  </sheets>
  <definedNames>
    <definedName name="ASXTable">'ASX Data'!$A$2:$F$159</definedName>
    <definedName name="PlainTextASXData">'Plain ASX Data'!$A$2:$F$159</definedName>
    <definedName name="PlainTextDates">'Plain ASX Data'!$A$3:$A$159</definedName>
    <definedName name="Dates">'ASX Data'!$A$3:$A$159</definedName>
  </definedNames>
  <calcPr/>
</workbook>
</file>

<file path=xl/sharedStrings.xml><?xml version="1.0" encoding="utf-8"?>
<sst xmlns="http://schemas.openxmlformats.org/spreadsheetml/2006/main" count="198" uniqueCount="182">
  <si>
    <t>Shark Attacks in Australia - Last 100 Years</t>
  </si>
  <si>
    <t>SM8 Smart Marine Systems ASX</t>
  </si>
  <si>
    <t>Date</t>
  </si>
  <si>
    <t>Plain Dates</t>
  </si>
  <si>
    <t>Open</t>
  </si>
  <si>
    <t>High</t>
  </si>
  <si>
    <t>Low</t>
  </si>
  <si>
    <t>Close</t>
  </si>
  <si>
    <t>Volume</t>
  </si>
  <si>
    <t>Trend</t>
  </si>
  <si>
    <t>Current as at</t>
  </si>
  <si>
    <t>5/31/2017</t>
  </si>
  <si>
    <t>6/1/2017</t>
  </si>
  <si>
    <t>6/2/2017</t>
  </si>
  <si>
    <t>6/5/2017</t>
  </si>
  <si>
    <t>6/8/2017</t>
  </si>
  <si>
    <t>6/9/2017</t>
  </si>
  <si>
    <t>6/13/2017</t>
  </si>
  <si>
    <t>6/14/2017</t>
  </si>
  <si>
    <t>6/16/2017</t>
  </si>
  <si>
    <t>6/20/2017</t>
  </si>
  <si>
    <t>6/21/2017</t>
  </si>
  <si>
    <t>6/26/2017</t>
  </si>
  <si>
    <t>6/30/2017</t>
  </si>
  <si>
    <t>7/3/2017</t>
  </si>
  <si>
    <t>7/4/2017</t>
  </si>
  <si>
    <t>7/5/2017</t>
  </si>
  <si>
    <t>7/7/2017</t>
  </si>
  <si>
    <t>7/17/2017</t>
  </si>
  <si>
    <t>7/18/2017</t>
  </si>
  <si>
    <t>7/20/2017</t>
  </si>
  <si>
    <t>7/21/2017</t>
  </si>
  <si>
    <t>7/24/2017</t>
  </si>
  <si>
    <t>7/25/2017</t>
  </si>
  <si>
    <t>7/28/2017</t>
  </si>
  <si>
    <t>8/1/2017</t>
  </si>
  <si>
    <t>8/2/2017</t>
  </si>
  <si>
    <t>8/7/2017</t>
  </si>
  <si>
    <t>8/8/2017</t>
  </si>
  <si>
    <t>8/9/2017</t>
  </si>
  <si>
    <t>8/10/2017</t>
  </si>
  <si>
    <t>8/11/2017</t>
  </si>
  <si>
    <t>8/17/2017</t>
  </si>
  <si>
    <t>8/21/2017</t>
  </si>
  <si>
    <t>8/24/2017</t>
  </si>
  <si>
    <t>8/29/2017</t>
  </si>
  <si>
    <t>8/30/2017</t>
  </si>
  <si>
    <t>8/31/2017</t>
  </si>
  <si>
    <t>9/4/2017</t>
  </si>
  <si>
    <t>9/5/2017</t>
  </si>
  <si>
    <t>9/6/2017</t>
  </si>
  <si>
    <t>9/8/2017</t>
  </si>
  <si>
    <t>9/11/2017</t>
  </si>
  <si>
    <t>9/12/2017</t>
  </si>
  <si>
    <t>9/15/2017</t>
  </si>
  <si>
    <t>9/18/2017</t>
  </si>
  <si>
    <t>9/19/2017</t>
  </si>
  <si>
    <t>9/20/2017</t>
  </si>
  <si>
    <t>9/25/2017</t>
  </si>
  <si>
    <t>9/27/2017</t>
  </si>
  <si>
    <t>9/29/2017</t>
  </si>
  <si>
    <t>10/4/2017</t>
  </si>
  <si>
    <t>10/5/2017</t>
  </si>
  <si>
    <t>10/6/2017</t>
  </si>
  <si>
    <t>10/9/2017</t>
  </si>
  <si>
    <t>10/10/2017</t>
  </si>
  <si>
    <t>10/11/2017</t>
  </si>
  <si>
    <t>10/13/2017</t>
  </si>
  <si>
    <t>10/16/2017</t>
  </si>
  <si>
    <t>10/17/2017</t>
  </si>
  <si>
    <t>10/18/2017</t>
  </si>
  <si>
    <t>10/19/2017</t>
  </si>
  <si>
    <t>10/23/2017</t>
  </si>
  <si>
    <t>10/24/2017</t>
  </si>
  <si>
    <t>10/27/2017</t>
  </si>
  <si>
    <t>10/30/2017</t>
  </si>
  <si>
    <t>10/31/2017</t>
  </si>
  <si>
    <t>11/3/2017</t>
  </si>
  <si>
    <t>11/7/2017</t>
  </si>
  <si>
    <t>11/9/2017</t>
  </si>
  <si>
    <t>11/10/2017</t>
  </si>
  <si>
    <t>11/13/2017</t>
  </si>
  <si>
    <t>11/14/2017</t>
  </si>
  <si>
    <t>11/20/2017</t>
  </si>
  <si>
    <t>11/21/2017</t>
  </si>
  <si>
    <t>11/23/2017</t>
  </si>
  <si>
    <t>11/24/2017</t>
  </si>
  <si>
    <t>11/27/2017</t>
  </si>
  <si>
    <t>11/28/2017</t>
  </si>
  <si>
    <t>11/29/2017</t>
  </si>
  <si>
    <t>11/30/2017</t>
  </si>
  <si>
    <t>12/1/2017</t>
  </si>
  <si>
    <t>12/4/2017</t>
  </si>
  <si>
    <t>12/5/2017</t>
  </si>
  <si>
    <t>12/6/2017</t>
  </si>
  <si>
    <t>12/13/2017</t>
  </si>
  <si>
    <t>12/14/2017</t>
  </si>
  <si>
    <t>12/19/2017</t>
  </si>
  <si>
    <t>12/21/2017</t>
  </si>
  <si>
    <t>12/22/2017</t>
  </si>
  <si>
    <t>12/27/2017</t>
  </si>
  <si>
    <t>12/29/2017</t>
  </si>
  <si>
    <t>1/2/2018</t>
  </si>
  <si>
    <t>1/3/2018</t>
  </si>
  <si>
    <t>1/4/2018</t>
  </si>
  <si>
    <t>1/8/2018</t>
  </si>
  <si>
    <t>1/10/2018</t>
  </si>
  <si>
    <t>1/11/2018</t>
  </si>
  <si>
    <t>1/12/2018</t>
  </si>
  <si>
    <t>1/16/2018</t>
  </si>
  <si>
    <t>1/17/2018</t>
  </si>
  <si>
    <t>1/18/2018</t>
  </si>
  <si>
    <t>1/19/2018</t>
  </si>
  <si>
    <t>1/22/2018</t>
  </si>
  <si>
    <t>1/23/2018</t>
  </si>
  <si>
    <t>1/29/2018</t>
  </si>
  <si>
    <t>2/5/2018</t>
  </si>
  <si>
    <t>2/6/2018</t>
  </si>
  <si>
    <t>2/9/2018</t>
  </si>
  <si>
    <t>2/12/2018</t>
  </si>
  <si>
    <t>2/13/2018</t>
  </si>
  <si>
    <t>2/14/2018</t>
  </si>
  <si>
    <t>2/15/2018</t>
  </si>
  <si>
    <t>2/20/2018</t>
  </si>
  <si>
    <t>2/23/2018</t>
  </si>
  <si>
    <t>2/26/2018</t>
  </si>
  <si>
    <t>2/27/2018</t>
  </si>
  <si>
    <t>2/28/2018</t>
  </si>
  <si>
    <t>3/1/2018</t>
  </si>
  <si>
    <t>3/2/2018</t>
  </si>
  <si>
    <t>3/5/2018</t>
  </si>
  <si>
    <t>3/6/2018</t>
  </si>
  <si>
    <t>3/12/2018</t>
  </si>
  <si>
    <t>3/13/2018</t>
  </si>
  <si>
    <t>3/14/2018</t>
  </si>
  <si>
    <t>3/15/2018</t>
  </si>
  <si>
    <t>3/22/2018</t>
  </si>
  <si>
    <t>3/23/2018</t>
  </si>
  <si>
    <t>3/26/2018</t>
  </si>
  <si>
    <t>3/27/2018</t>
  </si>
  <si>
    <t>3/29/2018</t>
  </si>
  <si>
    <t>4/4/2018</t>
  </si>
  <si>
    <t>4/5/2018</t>
  </si>
  <si>
    <t>4/6/2018</t>
  </si>
  <si>
    <t>4/11/2018</t>
  </si>
  <si>
    <t>4/17/2018</t>
  </si>
  <si>
    <t>4/18/2018</t>
  </si>
  <si>
    <t>4/19/2018</t>
  </si>
  <si>
    <t>4/20/2018</t>
  </si>
  <si>
    <t>4/23/2018</t>
  </si>
  <si>
    <t>4/24/2018</t>
  </si>
  <si>
    <t>4/26/2018</t>
  </si>
  <si>
    <t>4/27/2018</t>
  </si>
  <si>
    <t>5/2/2018</t>
  </si>
  <si>
    <t>5/3/2018</t>
  </si>
  <si>
    <t>5/4/2018</t>
  </si>
  <si>
    <t>5/7/2018</t>
  </si>
  <si>
    <t>5/8/2018</t>
  </si>
  <si>
    <t>5/10/2018</t>
  </si>
  <si>
    <t>5/14/2018</t>
  </si>
  <si>
    <t>5/15/2018</t>
  </si>
  <si>
    <t>5/18/2018</t>
  </si>
  <si>
    <t>5/22/2018</t>
  </si>
  <si>
    <t>5/23/2018</t>
  </si>
  <si>
    <t>5/24/2018</t>
  </si>
  <si>
    <t>5/25/2018</t>
  </si>
  <si>
    <t>5/28/2018</t>
  </si>
  <si>
    <t>5/31/2018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</si>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</sst>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&quot;-&quot;dd&quot;-&quot;yy"/>
    <numFmt numFmtId="165" formatCode="mm-dd-yy"/>
    <numFmt numFmtId="166" formatCode="0.000"/>
    <numFmt numFmtId="167" formatCode="m-d-yy"/>
    <numFmt numFmtId="168" formatCode="d mmmm yyyy"/>
    <numFmt numFmtId="169" formatCode="M/d/yyyy"/>
  </numFmts>
  <fonts count="7">
    <font>
      <sz val="10.0"/>
      <color rgb="FF000000"/>
      <name val="Arial"/>
    </font>
    <font>
      <b/>
      <name val="Arial"/>
    </font>
    <font>
      <name val="Arial"/>
    </font>
    <font>
      <color rgb="FF000000"/>
      <name val="Arial"/>
    </font>
    <font>
      <b/>
      <sz val="11.0"/>
      <color rgb="FF000000"/>
      <name val="Calibri"/>
    </font>
    <font>
      <sz val="11.0"/>
      <color rgb="FF000000"/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2" numFmtId="3" xfId="0" applyAlignment="1" applyFont="1" applyNumberFormat="1">
      <alignment vertical="bottom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0" fontId="1" numFmtId="3" xfId="0" applyAlignment="1" applyFont="1" applyNumberFormat="1">
      <alignment vertical="bottom"/>
    </xf>
    <xf borderId="0" fillId="0" fontId="2" numFmtId="166" xfId="0" applyAlignment="1" applyFont="1" applyNumberFormat="1">
      <alignment vertical="bottom"/>
    </xf>
    <xf borderId="0" fillId="2" fontId="3" numFmtId="3" xfId="0" applyAlignment="1" applyFill="1" applyFont="1" applyNumberFormat="1">
      <alignment horizontal="right"/>
    </xf>
    <xf borderId="0" fillId="0" fontId="1" numFmtId="0" xfId="0" applyAlignment="1" applyFont="1">
      <alignment horizontal="right" vertical="bottom"/>
    </xf>
    <xf borderId="0" fillId="2" fontId="3" numFmtId="0" xfId="0" applyFont="1"/>
    <xf borderId="0" fillId="0" fontId="2" numFmtId="167" xfId="0" applyAlignment="1" applyFont="1" applyNumberFormat="1">
      <alignment vertical="bottom"/>
    </xf>
    <xf borderId="1" fillId="0" fontId="4" numFmtId="0" xfId="0" applyAlignment="1" applyBorder="1" applyFont="1">
      <alignment shrinkToFit="0" vertical="bottom" wrapText="0"/>
    </xf>
    <xf borderId="0" fillId="0" fontId="5" numFmtId="168" xfId="0" applyAlignment="1" applyFont="1" applyNumberFormat="1">
      <alignment vertical="bottom"/>
    </xf>
    <xf borderId="0" fillId="0" fontId="5" numFmtId="168" xfId="0" applyAlignment="1" applyFont="1" applyNumberFormat="1">
      <alignment horizontal="right" vertical="bottom"/>
    </xf>
    <xf borderId="0" fillId="0" fontId="1" numFmtId="49" xfId="0" applyAlignment="1" applyFont="1" applyNumberFormat="1">
      <alignment vertical="bottom"/>
    </xf>
    <xf borderId="0" fillId="0" fontId="2" numFmtId="169" xfId="0" applyAlignment="1" applyFont="1" applyNumberFormat="1">
      <alignment vertical="bottom"/>
    </xf>
    <xf borderId="0" fillId="0" fontId="2" numFmtId="166" xfId="0" applyAlignment="1" applyFont="1" applyNumberFormat="1">
      <alignment vertical="bottom"/>
    </xf>
    <xf borderId="0" fillId="0" fontId="6" numFmtId="169" xfId="0" applyAlignment="1" applyFont="1" applyNumberFormat="1">
      <alignment horizontal="right" vertical="bottom"/>
    </xf>
    <xf borderId="0" fillId="0" fontId="2" numFmtId="49" xfId="0" applyAlignment="1" applyFont="1" applyNumberFormat="1">
      <alignment vertical="bottom"/>
    </xf>
    <xf borderId="0" fillId="0" fontId="6" numFmtId="49" xfId="0" applyAlignment="1" applyFont="1" applyNumberFormat="1">
      <alignment horizontal="right" vertical="bottom"/>
    </xf>
    <xf borderId="1" fillId="0" fontId="2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0" fontId="6" numFmtId="3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Fatalities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'Shark Attacks Last 100 Yrs'!$C$1:$C$2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'Shark Attacks Last 100 Yrs'!$A$3:$A$5</c:f>
            </c:strRef>
          </c:cat>
          <c:val>
            <c:numRef>
              <c:f>'Shark Attacks Last 100 Yrs'!$C$3:$C$5</c:f>
              <c:numCache/>
            </c:numRef>
          </c:val>
        </c:ser>
        <c:axId val="1398960486"/>
        <c:axId val="1151126241"/>
      </c:barChart>
      <c:catAx>
        <c:axId val="13989604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51126241"/>
      </c:catAx>
      <c:valAx>
        <c:axId val="11511262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Fatal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989604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Open vs Close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Sheet1!$C$15:$C$16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Sheet1!$A$17:$A$27</c:f>
            </c:strRef>
          </c:cat>
          <c:val>
            <c:numRef>
              <c:f>Sheet1!$C$17:$C$27</c:f>
              <c:numCache/>
            </c:numRef>
          </c:val>
          <c:smooth val="0"/>
        </c:ser>
        <c:ser>
          <c:idx val="1"/>
          <c:order val="1"/>
          <c:tx>
            <c:strRef>
              <c:f>Sheet1!$F$15:$F$16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Sheet1!$A$17:$A$27</c:f>
            </c:strRef>
          </c:cat>
          <c:val>
            <c:numRef>
              <c:f>Sheet1!$F$17:$F$26</c:f>
              <c:numCache/>
            </c:numRef>
          </c:val>
          <c:smooth val="0"/>
        </c:ser>
        <c:axId val="2041891722"/>
        <c:axId val="1822602639"/>
      </c:lineChart>
      <c:catAx>
        <c:axId val="20418917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22602639"/>
      </c:catAx>
      <c:valAx>
        <c:axId val="18226026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$AUD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418917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rgbClr val="000000"/>
                </a:solidFill>
                <a:latin typeface="Roboto"/>
              </a:defRPr>
            </a:pPr>
            <a:r>
              <a:rPr b="1" sz="1800">
                <a:solidFill>
                  <a:srgbClr val="000000"/>
                </a:solidFill>
                <a:latin typeface="Roboto"/>
              </a:rPr>
              <a:t>Price Movement</a:t>
            </a:r>
          </a:p>
        </c:rich>
      </c:tx>
      <c:overlay val="0"/>
    </c:title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Sheet1!$B$15:$B$27</c:f>
            </c:strRef>
          </c:cat>
          <c:val>
            <c:numRef>
              <c:f>Sheet1!$D$15:$D$27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Sheet1!$B$15:$B$27</c:f>
            </c:strRef>
          </c:cat>
          <c:val>
            <c:numRef>
              <c:f>Sheet1!$F$15:$F$27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Sheet1!$B$15:$B$27</c:f>
            </c:strRef>
          </c:cat>
          <c:val>
            <c:numRef>
              <c:f>Sheet1!$C$15:$C$27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Sheet1!$B$15:$B$27</c:f>
            </c:strRef>
          </c:cat>
          <c:val>
            <c:numRef>
              <c:f>Sheet1!$E$15:$E$27</c:f>
              <c:numCache/>
            </c:numRef>
          </c:val>
          <c:smooth val="0"/>
        </c:ser>
        <c:hiLowLines/>
        <c:upDownBars>
          <c:upBars>
            <c:spPr>
              <a:solidFill>
                <a:srgbClr val="4285F4"/>
              </a:solidFill>
              <a:ln cmpd="sng" w="19050">
                <a:solidFill>
                  <a:srgbClr val="4285F4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rgbClr val="4285F4"/>
                </a:solidFill>
              </a:ln>
            </c:spPr>
          </c:downBars>
        </c:upDownBars>
        <c:axId val="863374946"/>
        <c:axId val="1286477748"/>
      </c:stockChart>
      <c:dateAx>
        <c:axId val="863374946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86477748"/>
      </c:dateAx>
      <c:valAx>
        <c:axId val="12864777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633749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0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Cases vs Injuries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xVal>
            <c:numRef>
              <c:f>'Shark Attacks Last 100 Yrs'!$A$2:$A$9</c:f>
            </c:numRef>
          </c:xVal>
          <c:yVal>
            <c:numRef>
              <c:f>'Shark Attacks Last 100 Yrs'!$B$2:$B$9</c:f>
              <c:numCache/>
            </c:numRef>
          </c:yVal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xVal>
            <c:numRef>
              <c:f>'Shark Attacks Last 100 Yrs'!$A$2:$A$9</c:f>
            </c:numRef>
          </c:xVal>
          <c:yVal>
            <c:numRef>
              <c:f>'Shark Attacks Last 100 Yrs'!$D$2:$D$9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968451"/>
        <c:axId val="1116139111"/>
      </c:scatterChart>
      <c:valAx>
        <c:axId val="27696845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16139111"/>
      </c:valAx>
      <c:valAx>
        <c:axId val="11161391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769684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# Cases and Injured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'Shark Attacks Last 100 Yrs'!$B$1:$B$2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'Shark Attacks Last 100 Yrs'!$A$3:$A$9</c:f>
            </c:numRef>
          </c:xVal>
          <c:yVal>
            <c:numRef>
              <c:f>'Shark Attacks Last 100 Yrs'!$B$3:$B$9</c:f>
              <c:numCache/>
            </c:numRef>
          </c:yVal>
        </c:ser>
        <c:ser>
          <c:idx val="1"/>
          <c:order val="1"/>
          <c:tx>
            <c:strRef>
              <c:f>'Shark Attacks Last 100 Yrs'!$D$1:$D$2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xVal>
            <c:numRef>
              <c:f>'Shark Attacks Last 100 Yrs'!$A$3:$A$9</c:f>
            </c:numRef>
          </c:xVal>
          <c:yVal>
            <c:numRef>
              <c:f>'Shark Attacks Last 100 Yrs'!$D$3:$D$9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567183"/>
        <c:axId val="1818221414"/>
      </c:scatterChart>
      <c:valAx>
        <c:axId val="94256718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18221414"/>
      </c:valAx>
      <c:valAx>
        <c:axId val="18182214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425671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5734050" cy="2562225"/>
    <xdr:graphicFrame>
      <xdr:nvGraphicFramePr>
        <xdr:cNvPr id="1" name="Chart 1" title="Fataliti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0</xdr:colOff>
      <xdr:row>14</xdr:row>
      <xdr:rowOff>0</xdr:rowOff>
    </xdr:from>
    <xdr:ext cx="4210050" cy="2371725"/>
    <xdr:graphicFrame>
      <xdr:nvGraphicFramePr>
        <xdr:cNvPr id="2" name="Chart 2" title="Open vs Clos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219075</xdr:colOff>
      <xdr:row>27</xdr:row>
      <xdr:rowOff>19050</xdr:rowOff>
    </xdr:from>
    <xdr:ext cx="4067175" cy="2514600"/>
    <xdr:graphicFrame>
      <xdr:nvGraphicFramePr>
        <xdr:cNvPr id="3" name="Chart 3" title="Price Movemen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923925</xdr:colOff>
      <xdr:row>1</xdr:row>
      <xdr:rowOff>0</xdr:rowOff>
    </xdr:from>
    <xdr:ext cx="4210050" cy="2562225"/>
    <xdr:graphicFrame>
      <xdr:nvGraphicFramePr>
        <xdr:cNvPr id="4" name="Chart 4" title="Cases vs Injuri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114300</xdr:colOff>
      <xdr:row>12</xdr:row>
      <xdr:rowOff>104775</xdr:rowOff>
    </xdr:from>
    <xdr:ext cx="4505325" cy="27908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7" width="14.43"/>
  </cols>
  <sheetData>
    <row r="1" ht="15.75" customHeight="1">
      <c r="A1" s="1" t="s">
        <v>0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2"/>
      <c r="B2" s="2"/>
      <c r="C2" s="2"/>
      <c r="D2" s="2"/>
      <c r="E2" s="2"/>
      <c r="F2" s="2"/>
      <c r="G2" s="2"/>
      <c r="H2" s="2"/>
      <c r="I2" s="2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4"/>
      <c r="B3" s="2"/>
      <c r="C3" s="2"/>
      <c r="D3" s="2"/>
      <c r="E3" s="2"/>
      <c r="F3" s="2"/>
      <c r="G3" s="5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4"/>
      <c r="B4" s="2"/>
      <c r="C4" s="2"/>
      <c r="D4" s="2"/>
      <c r="E4" s="2"/>
      <c r="F4" s="2"/>
      <c r="G4" s="5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4"/>
      <c r="B5" s="2"/>
      <c r="C5" s="2"/>
      <c r="D5" s="2"/>
      <c r="E5" s="2"/>
      <c r="F5" s="2"/>
      <c r="G5" s="5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4"/>
      <c r="B6" s="2"/>
      <c r="C6" s="2"/>
      <c r="D6" s="2"/>
      <c r="E6" s="2"/>
      <c r="F6" s="2"/>
      <c r="G6" s="5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4"/>
      <c r="B7" s="2"/>
      <c r="C7" s="2"/>
      <c r="D7" s="2"/>
      <c r="E7" s="2"/>
      <c r="F7" s="2"/>
      <c r="G7" s="5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4"/>
      <c r="B8" s="2"/>
      <c r="C8" s="2"/>
      <c r="D8" s="2"/>
      <c r="E8" s="2"/>
      <c r="F8" s="2"/>
      <c r="G8" s="5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4"/>
      <c r="B9" s="2"/>
      <c r="C9" s="2"/>
      <c r="D9" s="2"/>
      <c r="E9" s="2"/>
      <c r="F9" s="2"/>
      <c r="G9" s="5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4"/>
      <c r="B10" s="2"/>
      <c r="C10" s="2"/>
      <c r="D10" s="2"/>
      <c r="E10" s="2"/>
      <c r="F10" s="2"/>
      <c r="G10" s="5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4"/>
      <c r="B11" s="2"/>
      <c r="C11" s="2"/>
      <c r="D11" s="2"/>
      <c r="E11" s="2"/>
      <c r="F11" s="2"/>
      <c r="G11" s="5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4"/>
      <c r="B12" s="2"/>
      <c r="C12" s="2"/>
      <c r="D12" s="2"/>
      <c r="E12" s="2"/>
      <c r="F12" s="2"/>
      <c r="G12" s="5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4"/>
      <c r="B13" s="2"/>
      <c r="C13" s="2"/>
      <c r="D13" s="2"/>
      <c r="E13" s="2"/>
      <c r="F13" s="2"/>
      <c r="G13" s="5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2"/>
      <c r="C14" s="2"/>
      <c r="D14" s="2"/>
      <c r="E14" s="2"/>
      <c r="F14" s="2"/>
      <c r="G14" s="5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6" t="s">
        <v>1</v>
      </c>
      <c r="B15" s="7"/>
      <c r="C15" s="7"/>
      <c r="D15" s="8"/>
      <c r="E15" s="8"/>
      <c r="F15" s="8"/>
      <c r="G15" s="9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8" t="s">
        <v>2</v>
      </c>
      <c r="B16" s="8" t="s">
        <v>3</v>
      </c>
      <c r="C16" s="8" t="s">
        <v>4</v>
      </c>
      <c r="D16" s="8" t="s">
        <v>5</v>
      </c>
      <c r="E16" s="8" t="s">
        <v>6</v>
      </c>
      <c r="F16" s="8" t="s">
        <v>7</v>
      </c>
      <c r="G16" s="8" t="s">
        <v>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4">
        <v>42997.0</v>
      </c>
      <c r="B17" s="10" t="str">
        <f t="shared" ref="B17:B26" si="1">text(A17,"mm-dd-yy")</f>
        <v>09-19-17</v>
      </c>
      <c r="C17" s="10">
        <f>vlookup($A17,ASXTable,2,FALSE)</f>
        <v>0.029</v>
      </c>
      <c r="D17" s="10">
        <f>vlookup($A17,ASXTable,3,FALSE)</f>
        <v>0.03</v>
      </c>
      <c r="E17" s="10">
        <f>vlookup($A17,ASXTable,4,FALSE)</f>
        <v>0.027</v>
      </c>
      <c r="F17" s="10">
        <f>vlookup($A17,ASXTable,5,FALSE)</f>
        <v>0.03</v>
      </c>
      <c r="G17" s="11">
        <f>vlookup($A17,ASXTable,6,FALSE)</f>
        <v>134135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4">
        <v>42998.0</v>
      </c>
      <c r="B18" s="10" t="str">
        <f t="shared" si="1"/>
        <v>09-20-17</v>
      </c>
      <c r="C18" s="10">
        <f>vlookup($A18,ASXTable,2,FALSE)</f>
        <v>0.035</v>
      </c>
      <c r="D18" s="10">
        <f>vlookup($A18,ASXTable,3,FALSE)</f>
        <v>0.035</v>
      </c>
      <c r="E18" s="10">
        <f>vlookup($A18,ASXTable,4,FALSE)</f>
        <v>0.035</v>
      </c>
      <c r="F18" s="10">
        <f>vlookup($A18,ASXTable,5,FALSE)</f>
        <v>0.035</v>
      </c>
      <c r="G18" s="11">
        <f>vlookup($A18,ASXTable,6,FALSE)</f>
        <v>2850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4">
        <v>43003.0</v>
      </c>
      <c r="B19" s="10" t="str">
        <f t="shared" si="1"/>
        <v>09-25-17</v>
      </c>
      <c r="C19" s="10">
        <f>vlookup($A19,ASXTable,2,FALSE)</f>
        <v>0.037</v>
      </c>
      <c r="D19" s="10">
        <f>vlookup($A19,ASXTable,3,FALSE)</f>
        <v>0.037</v>
      </c>
      <c r="E19" s="10">
        <f>vlookup($A19,ASXTable,4,FALSE)</f>
        <v>0.036</v>
      </c>
      <c r="F19" s="10">
        <f>vlookup($A19,ASXTable,5,FALSE)</f>
        <v>0.036</v>
      </c>
      <c r="G19" s="11">
        <f>vlookup($A19,ASXTable,6,FALSE)</f>
        <v>90919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4">
        <v>43005.0</v>
      </c>
      <c r="B20" s="10" t="str">
        <f t="shared" si="1"/>
        <v>09-27-17</v>
      </c>
      <c r="C20" s="10">
        <f>vlookup($A20,ASXTable,2,FALSE)</f>
        <v>0.036</v>
      </c>
      <c r="D20" s="10">
        <f>vlookup($A20,ASXTable,3,FALSE)</f>
        <v>0.036</v>
      </c>
      <c r="E20" s="10">
        <f>vlookup($A20,ASXTable,4,FALSE)</f>
        <v>0.036</v>
      </c>
      <c r="F20" s="10">
        <f>vlookup($A20,ASXTable,5,FALSE)</f>
        <v>0.036</v>
      </c>
      <c r="G20" s="11">
        <f>vlookup($A20,ASXTable,6,FALSE)</f>
        <v>3513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4">
        <v>43007.0</v>
      </c>
      <c r="B21" s="10" t="str">
        <f t="shared" si="1"/>
        <v>09-29-17</v>
      </c>
      <c r="C21" s="10">
        <f>vlookup($A21,ASXTable,2,FALSE)</f>
        <v>0.037</v>
      </c>
      <c r="D21" s="10">
        <f>vlookup($A21,ASXTable,3,FALSE)</f>
        <v>0.038</v>
      </c>
      <c r="E21" s="10">
        <f>vlookup($A21,ASXTable,4,FALSE)</f>
        <v>0.036</v>
      </c>
      <c r="F21" s="10">
        <f>vlookup($A21,ASXTable,5,FALSE)</f>
        <v>0.036</v>
      </c>
      <c r="G21" s="11">
        <f>vlookup($A21,ASXTable,6,FALSE)</f>
        <v>140906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4">
        <v>43012.0</v>
      </c>
      <c r="B22" s="10" t="str">
        <f t="shared" si="1"/>
        <v>10-04-17</v>
      </c>
      <c r="C22" s="10">
        <f>vlookup($A22,ASXTable,2,FALSE)</f>
        <v>0.045</v>
      </c>
      <c r="D22" s="10">
        <f>vlookup($A22,ASXTable,3,FALSE)</f>
        <v>0.05</v>
      </c>
      <c r="E22" s="10">
        <f>vlookup($A22,ASXTable,4,FALSE)</f>
        <v>0.045</v>
      </c>
      <c r="F22" s="10">
        <f>vlookup($A22,ASXTable,5,FALSE)</f>
        <v>0.05</v>
      </c>
      <c r="G22" s="11">
        <f>vlookup($A22,ASXTable,6,FALSE)</f>
        <v>57968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4">
        <v>43013.0</v>
      </c>
      <c r="B23" s="10" t="str">
        <f t="shared" si="1"/>
        <v>10-05-17</v>
      </c>
      <c r="C23" s="10">
        <f>vlookup($A23,ASXTable,2,FALSE)</f>
        <v>0.051</v>
      </c>
      <c r="D23" s="10">
        <f>vlookup($A23,ASXTable,3,FALSE)</f>
        <v>0.051</v>
      </c>
      <c r="E23" s="10">
        <f>vlookup($A23,ASXTable,4,FALSE)</f>
        <v>0.051</v>
      </c>
      <c r="F23" s="10">
        <f>vlookup($A23,ASXTable,5,FALSE)</f>
        <v>0.051</v>
      </c>
      <c r="G23" s="11">
        <f>vlookup($A23,ASXTable,6,FALSE)</f>
        <v>10740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4">
        <v>43014.0</v>
      </c>
      <c r="B24" s="10" t="str">
        <f t="shared" si="1"/>
        <v>10-06-17</v>
      </c>
      <c r="C24" s="10">
        <f>vlookup($A24,ASXTable,2,FALSE)</f>
        <v>0.052</v>
      </c>
      <c r="D24" s="10">
        <f>vlookup($A24,ASXTable,3,FALSE)</f>
        <v>0.052</v>
      </c>
      <c r="E24" s="10">
        <f>vlookup($A24,ASXTable,4,FALSE)</f>
        <v>0.052</v>
      </c>
      <c r="F24" s="10">
        <f>vlookup($A24,ASXTable,5,FALSE)</f>
        <v>0.052</v>
      </c>
      <c r="G24" s="11">
        <f>vlookup($A24,ASXTable,6,FALSE)</f>
        <v>2223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4">
        <v>43017.0</v>
      </c>
      <c r="B25" s="10" t="str">
        <f t="shared" si="1"/>
        <v>10-09-17</v>
      </c>
      <c r="C25" s="10">
        <f>vlookup($A25,ASXTable,2,FALSE)</f>
        <v>0.055</v>
      </c>
      <c r="D25" s="10">
        <f>vlookup($A25,ASXTable,3,FALSE)</f>
        <v>0.06</v>
      </c>
      <c r="E25" s="10">
        <f>vlookup($A25,ASXTable,4,FALSE)</f>
        <v>0.055</v>
      </c>
      <c r="F25" s="10">
        <f>vlookup($A25,ASXTable,5,FALSE)</f>
        <v>0.06</v>
      </c>
      <c r="G25" s="11">
        <f>vlookup($A25,ASXTable,6,FALSE)</f>
        <v>55000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4">
        <v>43018.0</v>
      </c>
      <c r="B26" s="10" t="str">
        <f t="shared" si="1"/>
        <v>10-10-17</v>
      </c>
      <c r="C26" s="10">
        <f>vlookup($A26,ASXTable,2,FALSE)</f>
        <v>0.061</v>
      </c>
      <c r="D26" s="10">
        <f>vlookup($A26,ASXTable,3,FALSE)</f>
        <v>0.079</v>
      </c>
      <c r="E26" s="10">
        <f>vlookup($A26,ASXTable,4,FALSE)</f>
        <v>0.061</v>
      </c>
      <c r="F26" s="10">
        <f>vlookup($A26,ASXTable,5,FALSE)</f>
        <v>0.079</v>
      </c>
      <c r="G26" s="11">
        <f>vlookup($A26,ASXTable,6,FALSE)</f>
        <v>88400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2" t="s">
        <v>9</v>
      </c>
      <c r="B27" s="2"/>
      <c r="C27" s="13"/>
      <c r="D27" s="13"/>
      <c r="E27" s="13"/>
      <c r="F27" s="13"/>
      <c r="G27" s="13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4"/>
      <c r="B28" s="2"/>
      <c r="C28" s="2"/>
      <c r="D28" s="2"/>
      <c r="E28" s="2"/>
      <c r="F28" s="2"/>
      <c r="G28" s="5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4"/>
      <c r="B29" s="2"/>
      <c r="C29" s="2"/>
      <c r="D29" s="2"/>
      <c r="E29" s="2"/>
      <c r="F29" s="2"/>
      <c r="G29" s="5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4"/>
      <c r="B30" s="2"/>
      <c r="C30" s="2"/>
      <c r="D30" s="2"/>
      <c r="E30" s="2"/>
      <c r="F30" s="2"/>
      <c r="G30" s="5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4"/>
      <c r="B31" s="2"/>
      <c r="C31" s="2"/>
      <c r="D31" s="2"/>
      <c r="E31" s="2"/>
      <c r="F31" s="2"/>
      <c r="G31" s="5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4"/>
      <c r="B32" s="2"/>
      <c r="C32" s="2"/>
      <c r="D32" s="2"/>
      <c r="E32" s="2"/>
      <c r="F32" s="2"/>
      <c r="G32" s="5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4"/>
      <c r="B33" s="2"/>
      <c r="C33" s="2"/>
      <c r="D33" s="2"/>
      <c r="E33" s="2"/>
      <c r="F33" s="2"/>
      <c r="G33" s="5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4"/>
      <c r="B34" s="2"/>
      <c r="C34" s="2"/>
      <c r="D34" s="2"/>
      <c r="E34" s="2"/>
      <c r="F34" s="2"/>
      <c r="G34" s="5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4"/>
      <c r="B35" s="2"/>
      <c r="C35" s="2"/>
      <c r="D35" s="2"/>
      <c r="E35" s="2"/>
      <c r="F35" s="2"/>
      <c r="G35" s="5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4"/>
      <c r="B36" s="2"/>
      <c r="C36" s="2"/>
      <c r="D36" s="2"/>
      <c r="E36" s="2"/>
      <c r="F36" s="2"/>
      <c r="G36" s="5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4"/>
      <c r="B37" s="2"/>
      <c r="C37" s="2"/>
      <c r="D37" s="2"/>
      <c r="E37" s="2"/>
      <c r="F37" s="2"/>
      <c r="G37" s="5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4"/>
      <c r="B38" s="2"/>
      <c r="C38" s="2"/>
      <c r="D38" s="2"/>
      <c r="E38" s="2"/>
      <c r="F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4"/>
      <c r="B39" s="2"/>
      <c r="C39" s="2"/>
      <c r="D39" s="2"/>
      <c r="E39" s="2"/>
      <c r="F39" s="2"/>
      <c r="G39" s="5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4"/>
      <c r="B40" s="2"/>
      <c r="C40" s="2"/>
      <c r="D40" s="2"/>
      <c r="E40" s="2"/>
      <c r="F40" s="2"/>
      <c r="G40" s="5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4"/>
      <c r="B41" s="2"/>
      <c r="C41" s="2"/>
      <c r="D41" s="2"/>
      <c r="E41" s="2"/>
      <c r="F41" s="2"/>
      <c r="G41" s="5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4"/>
      <c r="B42" s="2"/>
      <c r="C42" s="2"/>
      <c r="D42" s="2"/>
      <c r="E42" s="2"/>
      <c r="F42" s="2"/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4"/>
      <c r="B43" s="2"/>
      <c r="C43" s="2"/>
      <c r="D43" s="2"/>
      <c r="E43" s="2"/>
      <c r="F43" s="2"/>
      <c r="G43" s="5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4"/>
      <c r="B44" s="2"/>
      <c r="C44" s="2"/>
      <c r="D44" s="2"/>
      <c r="E44" s="2"/>
      <c r="F44" s="2"/>
      <c r="G44" s="5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4"/>
      <c r="B45" s="2"/>
      <c r="C45" s="2"/>
      <c r="D45" s="2"/>
      <c r="E45" s="2"/>
      <c r="F45" s="2"/>
      <c r="G45" s="5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4"/>
      <c r="B46" s="2"/>
      <c r="C46" s="2"/>
      <c r="D46" s="2"/>
      <c r="E46" s="2"/>
      <c r="F46" s="2"/>
      <c r="G46" s="5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4"/>
      <c r="B47" s="2"/>
      <c r="C47" s="2"/>
      <c r="D47" s="2"/>
      <c r="E47" s="2"/>
      <c r="F47" s="2"/>
      <c r="G47" s="5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4"/>
      <c r="B48" s="2"/>
      <c r="C48" s="2"/>
      <c r="D48" s="2"/>
      <c r="E48" s="2"/>
      <c r="F48" s="2"/>
      <c r="G48" s="5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4"/>
      <c r="B49" s="2"/>
      <c r="C49" s="2"/>
      <c r="D49" s="2"/>
      <c r="E49" s="2"/>
      <c r="F49" s="2"/>
      <c r="G49" s="5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4"/>
      <c r="B50" s="2"/>
      <c r="C50" s="2"/>
      <c r="D50" s="2"/>
      <c r="E50" s="2"/>
      <c r="F50" s="2"/>
      <c r="G50" s="5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4"/>
      <c r="B51" s="2"/>
      <c r="C51" s="2"/>
      <c r="D51" s="2"/>
      <c r="E51" s="2"/>
      <c r="F51" s="2"/>
      <c r="G51" s="5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4"/>
      <c r="B52" s="2"/>
      <c r="C52" s="2"/>
      <c r="D52" s="2"/>
      <c r="E52" s="2"/>
      <c r="F52" s="2"/>
      <c r="G52" s="5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4"/>
      <c r="B53" s="2"/>
      <c r="C53" s="2"/>
      <c r="D53" s="2"/>
      <c r="E53" s="2"/>
      <c r="F53" s="2"/>
      <c r="G53" s="5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4"/>
      <c r="B54" s="2"/>
      <c r="C54" s="2"/>
      <c r="D54" s="2"/>
      <c r="E54" s="2"/>
      <c r="F54" s="2"/>
      <c r="G54" s="5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4"/>
      <c r="B55" s="2"/>
      <c r="C55" s="2"/>
      <c r="D55" s="2"/>
      <c r="E55" s="2"/>
      <c r="F55" s="2"/>
      <c r="G55" s="5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4"/>
      <c r="B56" s="2"/>
      <c r="C56" s="2"/>
      <c r="D56" s="2"/>
      <c r="E56" s="2"/>
      <c r="F56" s="2"/>
      <c r="G56" s="5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14"/>
      <c r="B57" s="2"/>
      <c r="C57" s="2"/>
      <c r="D57" s="2"/>
      <c r="E57" s="2"/>
      <c r="F57" s="2"/>
      <c r="G57" s="5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14"/>
      <c r="B58" s="2"/>
      <c r="C58" s="2"/>
      <c r="D58" s="2"/>
      <c r="E58" s="2"/>
      <c r="F58" s="2"/>
      <c r="G58" s="5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14"/>
      <c r="B59" s="2"/>
      <c r="C59" s="2"/>
      <c r="D59" s="2"/>
      <c r="E59" s="2"/>
      <c r="F59" s="2"/>
      <c r="G59" s="5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14"/>
      <c r="B60" s="2"/>
      <c r="C60" s="2"/>
      <c r="D60" s="2"/>
      <c r="E60" s="2"/>
      <c r="F60" s="2"/>
      <c r="G60" s="5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14"/>
      <c r="B61" s="2"/>
      <c r="C61" s="2"/>
      <c r="D61" s="2"/>
      <c r="E61" s="2"/>
      <c r="F61" s="2"/>
      <c r="G61" s="5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14"/>
      <c r="B62" s="2"/>
      <c r="C62" s="2"/>
      <c r="D62" s="2"/>
      <c r="E62" s="2"/>
      <c r="F62" s="2"/>
      <c r="G62" s="5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14"/>
      <c r="B63" s="2"/>
      <c r="C63" s="2"/>
      <c r="D63" s="2"/>
      <c r="E63" s="2"/>
      <c r="F63" s="2"/>
      <c r="G63" s="5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14"/>
      <c r="B64" s="2"/>
      <c r="C64" s="2"/>
      <c r="D64" s="2"/>
      <c r="E64" s="2"/>
      <c r="F64" s="2"/>
      <c r="G64" s="5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14"/>
      <c r="B65" s="2"/>
      <c r="C65" s="2"/>
      <c r="D65" s="2"/>
      <c r="E65" s="2"/>
      <c r="F65" s="2"/>
      <c r="G65" s="5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14"/>
      <c r="B66" s="2"/>
      <c r="C66" s="2"/>
      <c r="D66" s="2"/>
      <c r="E66" s="2"/>
      <c r="F66" s="2"/>
      <c r="G66" s="5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14"/>
      <c r="B67" s="2"/>
      <c r="C67" s="2"/>
      <c r="D67" s="2"/>
      <c r="E67" s="2"/>
      <c r="F67" s="2"/>
      <c r="G67" s="5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14"/>
      <c r="B68" s="2"/>
      <c r="C68" s="2"/>
      <c r="D68" s="2"/>
      <c r="E68" s="2"/>
      <c r="F68" s="2"/>
      <c r="G68" s="5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4"/>
      <c r="B69" s="2"/>
      <c r="C69" s="2"/>
      <c r="D69" s="2"/>
      <c r="E69" s="2"/>
      <c r="F69" s="2"/>
      <c r="G69" s="5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4"/>
      <c r="B70" s="2"/>
      <c r="C70" s="2"/>
      <c r="D70" s="2"/>
      <c r="E70" s="2"/>
      <c r="F70" s="2"/>
      <c r="G70" s="5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4"/>
      <c r="B71" s="2"/>
      <c r="C71" s="2"/>
      <c r="D71" s="2"/>
      <c r="E71" s="2"/>
      <c r="F71" s="2"/>
      <c r="G71" s="5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14"/>
      <c r="B72" s="2"/>
      <c r="C72" s="2"/>
      <c r="D72" s="2"/>
      <c r="E72" s="2"/>
      <c r="F72" s="2"/>
      <c r="G72" s="5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14"/>
      <c r="B73" s="2"/>
      <c r="C73" s="2"/>
      <c r="D73" s="2"/>
      <c r="E73" s="2"/>
      <c r="F73" s="2"/>
      <c r="G73" s="5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14"/>
      <c r="B74" s="2"/>
      <c r="C74" s="2"/>
      <c r="D74" s="2"/>
      <c r="E74" s="2"/>
      <c r="F74" s="2"/>
      <c r="G74" s="5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14"/>
      <c r="B75" s="2"/>
      <c r="C75" s="2"/>
      <c r="D75" s="2"/>
      <c r="E75" s="2"/>
      <c r="F75" s="2"/>
      <c r="G75" s="5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14"/>
      <c r="B76" s="2"/>
      <c r="C76" s="2"/>
      <c r="D76" s="2"/>
      <c r="E76" s="2"/>
      <c r="F76" s="2"/>
      <c r="G76" s="5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14"/>
      <c r="B77" s="2"/>
      <c r="C77" s="2"/>
      <c r="D77" s="2"/>
      <c r="E77" s="2"/>
      <c r="F77" s="2"/>
      <c r="G77" s="5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14"/>
      <c r="B78" s="2"/>
      <c r="C78" s="2"/>
      <c r="D78" s="2"/>
      <c r="E78" s="2"/>
      <c r="F78" s="2"/>
      <c r="G78" s="5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14"/>
      <c r="B79" s="2"/>
      <c r="C79" s="2"/>
      <c r="D79" s="2"/>
      <c r="E79" s="2"/>
      <c r="F79" s="2"/>
      <c r="G79" s="5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14"/>
      <c r="B80" s="2"/>
      <c r="C80" s="2"/>
      <c r="D80" s="2"/>
      <c r="E80" s="2"/>
      <c r="F80" s="2"/>
      <c r="G80" s="5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14"/>
      <c r="B81" s="2"/>
      <c r="C81" s="2"/>
      <c r="D81" s="2"/>
      <c r="E81" s="2"/>
      <c r="F81" s="2"/>
      <c r="G81" s="5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14"/>
      <c r="B82" s="2"/>
      <c r="C82" s="2"/>
      <c r="D82" s="2"/>
      <c r="E82" s="2"/>
      <c r="F82" s="2"/>
      <c r="G82" s="5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4"/>
      <c r="B83" s="2"/>
      <c r="C83" s="2"/>
      <c r="D83" s="2"/>
      <c r="E83" s="2"/>
      <c r="F83" s="2"/>
      <c r="G83" s="5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4"/>
      <c r="B84" s="2"/>
      <c r="C84" s="2"/>
      <c r="D84" s="2"/>
      <c r="E84" s="2"/>
      <c r="F84" s="2"/>
      <c r="G84" s="5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4"/>
      <c r="B85" s="2"/>
      <c r="C85" s="2"/>
      <c r="D85" s="2"/>
      <c r="E85" s="2"/>
      <c r="F85" s="2"/>
      <c r="G85" s="5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4"/>
      <c r="B86" s="2"/>
      <c r="C86" s="2"/>
      <c r="D86" s="2"/>
      <c r="E86" s="2"/>
      <c r="F86" s="2"/>
      <c r="G86" s="5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14"/>
      <c r="B87" s="2"/>
      <c r="C87" s="2"/>
      <c r="D87" s="2"/>
      <c r="E87" s="2"/>
      <c r="F87" s="2"/>
      <c r="G87" s="5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14"/>
      <c r="B88" s="2"/>
      <c r="C88" s="2"/>
      <c r="D88" s="2"/>
      <c r="E88" s="2"/>
      <c r="F88" s="2"/>
      <c r="G88" s="5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14"/>
      <c r="B89" s="2"/>
      <c r="C89" s="2"/>
      <c r="D89" s="2"/>
      <c r="E89" s="2"/>
      <c r="F89" s="2"/>
      <c r="G89" s="5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14"/>
      <c r="B90" s="2"/>
      <c r="C90" s="2"/>
      <c r="D90" s="2"/>
      <c r="E90" s="2"/>
      <c r="F90" s="2"/>
      <c r="G90" s="5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14"/>
      <c r="B91" s="2"/>
      <c r="C91" s="2"/>
      <c r="D91" s="2"/>
      <c r="E91" s="2"/>
      <c r="F91" s="2"/>
      <c r="G91" s="5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14"/>
      <c r="B92" s="2"/>
      <c r="C92" s="2"/>
      <c r="D92" s="2"/>
      <c r="E92" s="2"/>
      <c r="F92" s="2"/>
      <c r="G92" s="5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14"/>
      <c r="B93" s="2"/>
      <c r="C93" s="2"/>
      <c r="D93" s="2"/>
      <c r="E93" s="2"/>
      <c r="F93" s="2"/>
      <c r="G93" s="5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4"/>
      <c r="B94" s="2"/>
      <c r="C94" s="2"/>
      <c r="D94" s="2"/>
      <c r="E94" s="2"/>
      <c r="F94" s="2"/>
      <c r="G94" s="5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4"/>
      <c r="B95" s="2"/>
      <c r="C95" s="2"/>
      <c r="D95" s="2"/>
      <c r="E95" s="2"/>
      <c r="F95" s="2"/>
      <c r="G95" s="5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4"/>
      <c r="B96" s="2"/>
      <c r="C96" s="2"/>
      <c r="D96" s="2"/>
      <c r="E96" s="2"/>
      <c r="F96" s="2"/>
      <c r="G96" s="5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4"/>
      <c r="B97" s="2"/>
      <c r="C97" s="2"/>
      <c r="D97" s="2"/>
      <c r="E97" s="2"/>
      <c r="F97" s="2"/>
      <c r="G97" s="5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4"/>
      <c r="B98" s="2"/>
      <c r="C98" s="2"/>
      <c r="D98" s="2"/>
      <c r="E98" s="2"/>
      <c r="F98" s="2"/>
      <c r="G98" s="5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4"/>
      <c r="B99" s="2"/>
      <c r="C99" s="2"/>
      <c r="D99" s="2"/>
      <c r="E99" s="2"/>
      <c r="F99" s="2"/>
      <c r="G99" s="5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4"/>
      <c r="B100" s="2"/>
      <c r="C100" s="2"/>
      <c r="D100" s="2"/>
      <c r="E100" s="2"/>
      <c r="F100" s="2"/>
      <c r="G100" s="5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</sheetData>
  <mergeCells count="1">
    <mergeCell ref="A1:G1"/>
  </mergeCells>
  <dataValidations>
    <dataValidation type="list" allowBlank="1" showErrorMessage="1" sqref="A17:A26">
      <formula1>Dates</formula1>
    </dataValidation>
  </dataValidations>
  <drawing r:id="rId1"/>
  <extLst>
    <ext uri="{05C60535-1F16-4fd2-B633-F4F36F0B64E0}">
      <x14:sparklineGroups>
        <x14:sparklineGroup displayEmptyCellsAs="gap">
          <x14:colorSeries rgb="FF000000"/>
          <x14:sparklines>
            <x14:sparkline>
              <xm:f>Sheet1!C17:C26</xm:f>
              <xm:sqref>C27</xm:sqref>
            </x14:sparkline>
          </x14:sparklines>
        </x14:sparklineGroup>
        <x14:sparklineGroup displayEmptyCellsAs="gap">
          <x14:colorSeries rgb="FFFF0000"/>
          <x14:sparklines>
            <x14:sparkline>
              <xm:f>Sheet1!D17:D26</xm:f>
              <xm:sqref>D27</xm:sqref>
            </x14:sparkline>
          </x14:sparklines>
        </x14:sparklineGroup>
        <x14:sparklineGroup displayEmptyCellsAs="gap">
          <x14:colorSeries rgb="FF000000"/>
          <x14:sparklines>
            <x14:sparkline>
              <xm:f>Sheet1!E17:E26</xm:f>
              <xm:sqref>E27</xm:sqref>
            </x14:sparkline>
          </x14:sparklines>
        </x14:sparklineGroup>
        <x14:sparklineGroup displayEmptyCellsAs="gap">
          <x14:colorSeries rgb="FF000000"/>
          <x14:sparklines>
            <x14:sparkline>
              <xm:f>Sheet1!F17:F26</xm:f>
              <xm:sqref>F27</xm:sqref>
            </x14:sparkline>
          </x14:sparklines>
        </x14:sparklineGroup>
        <x14:sparklineGroup type="column" displayEmptyCellsAs="gap">
          <x14:colorSeries rgb="FF0000FF"/>
          <x14:sparklines>
            <x14:sparkline>
              <xm:f>Sheet1!G17:G26</xm:f>
              <xm:sqref>G27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7" width="10.86"/>
    <col customWidth="1" min="8" max="8" width="13.43"/>
    <col customWidth="1" min="9" max="25" width="10.86"/>
  </cols>
  <sheetData>
    <row r="1">
      <c r="A1" s="15" t="s">
        <v>1</v>
      </c>
      <c r="B1" s="2"/>
      <c r="C1" s="2"/>
      <c r="D1" s="2"/>
      <c r="E1" s="2"/>
      <c r="F1" s="2"/>
      <c r="G1" s="2"/>
      <c r="H1" s="16" t="s">
        <v>10</v>
      </c>
      <c r="I1" s="17">
        <v>43251.0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8" t="s">
        <v>2</v>
      </c>
      <c r="B2" s="18" t="s">
        <v>4</v>
      </c>
      <c r="C2" s="18" t="s">
        <v>5</v>
      </c>
      <c r="D2" s="18" t="s">
        <v>6</v>
      </c>
      <c r="E2" s="8" t="s">
        <v>7</v>
      </c>
      <c r="F2" s="8" t="s">
        <v>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19">
        <v>42886.0</v>
      </c>
      <c r="B3" s="20">
        <v>0.097</v>
      </c>
      <c r="C3" s="20">
        <v>0.097</v>
      </c>
      <c r="D3" s="20">
        <v>0.097</v>
      </c>
      <c r="E3" s="20">
        <v>0.097</v>
      </c>
      <c r="F3" s="5">
        <v>7709.0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19">
        <v>42887.0</v>
      </c>
      <c r="B4" s="20">
        <v>0.095</v>
      </c>
      <c r="C4" s="20">
        <v>0.095</v>
      </c>
      <c r="D4" s="20">
        <v>0.094</v>
      </c>
      <c r="E4" s="20">
        <v>0.094</v>
      </c>
      <c r="F4" s="5">
        <v>20000.0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19">
        <v>42888.0</v>
      </c>
      <c r="B5" s="20">
        <v>0.093</v>
      </c>
      <c r="C5" s="20">
        <v>0.093</v>
      </c>
      <c r="D5" s="20">
        <v>0.092</v>
      </c>
      <c r="E5" s="20">
        <v>0.092</v>
      </c>
      <c r="F5" s="5">
        <v>22800.0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19">
        <v>42891.0</v>
      </c>
      <c r="B6" s="20">
        <v>0.087</v>
      </c>
      <c r="C6" s="20">
        <v>0.087</v>
      </c>
      <c r="D6" s="20">
        <v>0.087</v>
      </c>
      <c r="E6" s="20">
        <v>0.087</v>
      </c>
      <c r="F6" s="5">
        <v>1887.0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19">
        <v>42894.0</v>
      </c>
      <c r="B7" s="20">
        <v>0.087</v>
      </c>
      <c r="C7" s="20">
        <v>0.087</v>
      </c>
      <c r="D7" s="20">
        <v>0.087</v>
      </c>
      <c r="E7" s="20">
        <v>0.087</v>
      </c>
      <c r="F7" s="5">
        <v>14000.0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19">
        <v>42895.0</v>
      </c>
      <c r="B8" s="20">
        <v>0.087</v>
      </c>
      <c r="C8" s="20">
        <v>0.087</v>
      </c>
      <c r="D8" s="20">
        <v>0.087</v>
      </c>
      <c r="E8" s="20">
        <v>0.087</v>
      </c>
      <c r="F8" s="5">
        <v>8691.0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19">
        <v>42899.0</v>
      </c>
      <c r="B9" s="20">
        <v>0.09</v>
      </c>
      <c r="C9" s="20">
        <v>0.09</v>
      </c>
      <c r="D9" s="20">
        <v>0.09</v>
      </c>
      <c r="E9" s="20">
        <v>0.09</v>
      </c>
      <c r="F9" s="5">
        <v>9453.0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19">
        <v>42900.0</v>
      </c>
      <c r="B10" s="20">
        <v>0.087</v>
      </c>
      <c r="C10" s="20">
        <v>0.087</v>
      </c>
      <c r="D10" s="20">
        <v>0.082</v>
      </c>
      <c r="E10" s="20">
        <v>0.082</v>
      </c>
      <c r="F10" s="5">
        <v>45747.0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19">
        <v>42902.0</v>
      </c>
      <c r="B11" s="20">
        <v>0.08</v>
      </c>
      <c r="C11" s="20">
        <v>0.08</v>
      </c>
      <c r="D11" s="20">
        <v>0.078</v>
      </c>
      <c r="E11" s="20">
        <v>0.078</v>
      </c>
      <c r="F11" s="5">
        <v>12000.0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19">
        <v>42906.0</v>
      </c>
      <c r="B12" s="20">
        <v>0.078</v>
      </c>
      <c r="C12" s="20">
        <v>0.078</v>
      </c>
      <c r="D12" s="20">
        <v>0.078</v>
      </c>
      <c r="E12" s="20">
        <v>0.078</v>
      </c>
      <c r="F12" s="5">
        <v>13000.0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19">
        <v>42907.0</v>
      </c>
      <c r="B13" s="20">
        <v>0.075</v>
      </c>
      <c r="C13" s="20">
        <v>0.075</v>
      </c>
      <c r="D13" s="20">
        <v>0.075</v>
      </c>
      <c r="E13" s="20">
        <v>0.075</v>
      </c>
      <c r="F13" s="5">
        <v>10000.0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19">
        <v>42912.0</v>
      </c>
      <c r="B14" s="20">
        <v>0.078</v>
      </c>
      <c r="C14" s="20">
        <v>0.08</v>
      </c>
      <c r="D14" s="20">
        <v>0.078</v>
      </c>
      <c r="E14" s="20">
        <v>0.08</v>
      </c>
      <c r="F14" s="5">
        <v>62183.0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19">
        <v>42916.0</v>
      </c>
      <c r="B15" s="20">
        <v>0.074</v>
      </c>
      <c r="C15" s="20">
        <v>0.074</v>
      </c>
      <c r="D15" s="20">
        <v>0.074</v>
      </c>
      <c r="E15" s="20">
        <v>0.074</v>
      </c>
      <c r="F15" s="5">
        <v>33374.0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19">
        <v>42919.0</v>
      </c>
      <c r="B16" s="20">
        <v>0.074</v>
      </c>
      <c r="C16" s="20">
        <v>0.074</v>
      </c>
      <c r="D16" s="20">
        <v>0.07</v>
      </c>
      <c r="E16" s="20">
        <v>0.07</v>
      </c>
      <c r="F16" s="5">
        <v>20911.0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19">
        <v>42920.0</v>
      </c>
      <c r="B17" s="20">
        <v>0.07</v>
      </c>
      <c r="C17" s="20">
        <v>0.07</v>
      </c>
      <c r="D17" s="20">
        <v>0.07</v>
      </c>
      <c r="E17" s="20">
        <v>0.07</v>
      </c>
      <c r="F17" s="5">
        <v>4089.0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19">
        <v>42921.0</v>
      </c>
      <c r="B18" s="20">
        <v>0.07</v>
      </c>
      <c r="C18" s="20">
        <v>0.07</v>
      </c>
      <c r="D18" s="20">
        <v>0.07</v>
      </c>
      <c r="E18" s="20">
        <v>0.07</v>
      </c>
      <c r="F18" s="5">
        <v>30000.0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19">
        <v>42923.0</v>
      </c>
      <c r="B19" s="20">
        <v>0.07</v>
      </c>
      <c r="C19" s="20">
        <v>0.07</v>
      </c>
      <c r="D19" s="20">
        <v>0.07</v>
      </c>
      <c r="E19" s="20">
        <v>0.07</v>
      </c>
      <c r="F19" s="5">
        <v>6625.0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19">
        <v>42933.0</v>
      </c>
      <c r="B20" s="20">
        <v>0.06</v>
      </c>
      <c r="C20" s="20">
        <v>0.06</v>
      </c>
      <c r="D20" s="20">
        <v>0.059</v>
      </c>
      <c r="E20" s="20">
        <v>0.059</v>
      </c>
      <c r="F20" s="5">
        <v>57350.0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19">
        <v>42934.0</v>
      </c>
      <c r="B21" s="20">
        <v>0.06</v>
      </c>
      <c r="C21" s="20">
        <v>0.06</v>
      </c>
      <c r="D21" s="20">
        <v>0.06</v>
      </c>
      <c r="E21" s="20">
        <v>0.06</v>
      </c>
      <c r="F21" s="5">
        <v>11000.0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19">
        <v>42936.0</v>
      </c>
      <c r="B22" s="20">
        <v>0.06</v>
      </c>
      <c r="C22" s="20">
        <v>0.06</v>
      </c>
      <c r="D22" s="20">
        <v>0.06</v>
      </c>
      <c r="E22" s="20">
        <v>0.06</v>
      </c>
      <c r="F22" s="5">
        <v>10000.0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19">
        <v>42937.0</v>
      </c>
      <c r="B23" s="20">
        <v>0.06</v>
      </c>
      <c r="C23" s="20">
        <v>0.06</v>
      </c>
      <c r="D23" s="20">
        <v>0.06</v>
      </c>
      <c r="E23" s="20">
        <v>0.06</v>
      </c>
      <c r="F23" s="5">
        <v>19300.0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19">
        <v>42940.0</v>
      </c>
      <c r="B24" s="20">
        <v>0.06</v>
      </c>
      <c r="C24" s="20">
        <v>0.06</v>
      </c>
      <c r="D24" s="20">
        <v>0.057</v>
      </c>
      <c r="E24" s="20">
        <v>0.057</v>
      </c>
      <c r="F24" s="5">
        <v>136894.0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19">
        <v>42941.0</v>
      </c>
      <c r="B25" s="20">
        <v>0.059</v>
      </c>
      <c r="C25" s="20">
        <v>0.059</v>
      </c>
      <c r="D25" s="20">
        <v>0.059</v>
      </c>
      <c r="E25" s="20">
        <v>0.059</v>
      </c>
      <c r="F25" s="5">
        <v>10000.0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19">
        <v>42944.0</v>
      </c>
      <c r="B26" s="20">
        <v>0.06</v>
      </c>
      <c r="C26" s="20">
        <v>0.06</v>
      </c>
      <c r="D26" s="20">
        <v>0.06</v>
      </c>
      <c r="E26" s="20">
        <v>0.06</v>
      </c>
      <c r="F26" s="5">
        <v>5000.0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19">
        <v>42948.0</v>
      </c>
      <c r="B27" s="20">
        <v>0.055</v>
      </c>
      <c r="C27" s="20">
        <v>0.055</v>
      </c>
      <c r="D27" s="20">
        <v>0.055</v>
      </c>
      <c r="E27" s="20">
        <v>0.055</v>
      </c>
      <c r="F27" s="5">
        <v>28000.0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19">
        <v>42949.0</v>
      </c>
      <c r="B28" s="20">
        <v>0.055</v>
      </c>
      <c r="C28" s="20">
        <v>0.055</v>
      </c>
      <c r="D28" s="20">
        <v>0.055</v>
      </c>
      <c r="E28" s="20">
        <v>0.055</v>
      </c>
      <c r="F28" s="5">
        <v>22000.0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19">
        <v>42954.0</v>
      </c>
      <c r="B29" s="20">
        <v>0.057</v>
      </c>
      <c r="C29" s="20">
        <v>0.057</v>
      </c>
      <c r="D29" s="20">
        <v>0.055</v>
      </c>
      <c r="E29" s="20">
        <v>0.055</v>
      </c>
      <c r="F29" s="5">
        <v>33375.0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19">
        <v>42955.0</v>
      </c>
      <c r="B30" s="20">
        <v>0.055</v>
      </c>
      <c r="C30" s="20">
        <v>0.055</v>
      </c>
      <c r="D30" s="20">
        <v>0.055</v>
      </c>
      <c r="E30" s="20">
        <v>0.055</v>
      </c>
      <c r="F30" s="5">
        <v>25000.0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19">
        <v>42956.0</v>
      </c>
      <c r="B31" s="20">
        <v>0.056</v>
      </c>
      <c r="C31" s="20">
        <v>0.056</v>
      </c>
      <c r="D31" s="20">
        <v>0.056</v>
      </c>
      <c r="E31" s="20">
        <v>0.056</v>
      </c>
      <c r="F31" s="5">
        <v>5000.0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19">
        <v>42957.0</v>
      </c>
      <c r="B32" s="20">
        <v>0.056</v>
      </c>
      <c r="C32" s="20">
        <v>0.056</v>
      </c>
      <c r="D32" s="20">
        <v>0.056</v>
      </c>
      <c r="E32" s="20">
        <v>0.056</v>
      </c>
      <c r="F32" s="5">
        <v>2950.0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19">
        <v>42958.0</v>
      </c>
      <c r="B33" s="20">
        <v>0.056</v>
      </c>
      <c r="C33" s="20">
        <v>0.056</v>
      </c>
      <c r="D33" s="20">
        <v>0.056</v>
      </c>
      <c r="E33" s="20">
        <v>0.056</v>
      </c>
      <c r="F33" s="5">
        <v>12000.0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19">
        <v>42964.0</v>
      </c>
      <c r="B34" s="20">
        <v>0.056</v>
      </c>
      <c r="C34" s="20">
        <v>0.056</v>
      </c>
      <c r="D34" s="20">
        <v>0.055</v>
      </c>
      <c r="E34" s="20">
        <v>0.055</v>
      </c>
      <c r="F34" s="5">
        <v>140000.0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19">
        <v>42968.0</v>
      </c>
      <c r="B35" s="20">
        <v>0.055</v>
      </c>
      <c r="C35" s="20">
        <v>0.055</v>
      </c>
      <c r="D35" s="20">
        <v>0.055</v>
      </c>
      <c r="E35" s="20">
        <v>0.055</v>
      </c>
      <c r="F35" s="5">
        <v>3174.0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19">
        <v>42971.0</v>
      </c>
      <c r="B36" s="20">
        <v>0.055</v>
      </c>
      <c r="C36" s="20">
        <v>0.055</v>
      </c>
      <c r="D36" s="20">
        <v>0.055</v>
      </c>
      <c r="E36" s="20">
        <v>0.055</v>
      </c>
      <c r="F36" s="5">
        <v>80000.0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19">
        <v>42976.0</v>
      </c>
      <c r="B37" s="20">
        <v>0.055</v>
      </c>
      <c r="C37" s="20">
        <v>0.055</v>
      </c>
      <c r="D37" s="20">
        <v>0.054</v>
      </c>
      <c r="E37" s="20">
        <v>0.055</v>
      </c>
      <c r="F37" s="5">
        <v>20000.0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19">
        <v>42977.0</v>
      </c>
      <c r="B38" s="20">
        <v>0.042</v>
      </c>
      <c r="C38" s="20">
        <v>0.042</v>
      </c>
      <c r="D38" s="20">
        <v>0.042</v>
      </c>
      <c r="E38" s="20">
        <v>0.042</v>
      </c>
      <c r="F38" s="5">
        <v>140000.0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19">
        <v>42978.0</v>
      </c>
      <c r="B39" s="20">
        <v>0.042</v>
      </c>
      <c r="C39" s="20">
        <v>0.042</v>
      </c>
      <c r="D39" s="20">
        <v>0.042</v>
      </c>
      <c r="E39" s="20">
        <v>0.042</v>
      </c>
      <c r="F39" s="5">
        <v>25000.0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19">
        <v>42982.0</v>
      </c>
      <c r="B40" s="20">
        <v>0.045</v>
      </c>
      <c r="C40" s="20">
        <v>0.047</v>
      </c>
      <c r="D40" s="20">
        <v>0.045</v>
      </c>
      <c r="E40" s="20">
        <v>0.047</v>
      </c>
      <c r="F40" s="5">
        <v>93610.0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19">
        <v>42983.0</v>
      </c>
      <c r="B41" s="20">
        <v>0.043</v>
      </c>
      <c r="C41" s="20">
        <v>0.043</v>
      </c>
      <c r="D41" s="20">
        <v>0.043</v>
      </c>
      <c r="E41" s="20">
        <v>0.043</v>
      </c>
      <c r="F41" s="5">
        <v>5136.0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19">
        <v>42984.0</v>
      </c>
      <c r="B42" s="20">
        <v>0.043</v>
      </c>
      <c r="C42" s="20">
        <v>0.043</v>
      </c>
      <c r="D42" s="20">
        <v>0.043</v>
      </c>
      <c r="E42" s="20">
        <v>0.043</v>
      </c>
      <c r="F42" s="5">
        <v>16754.0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19">
        <v>42986.0</v>
      </c>
      <c r="B43" s="20">
        <v>0.042</v>
      </c>
      <c r="C43" s="20">
        <v>0.042</v>
      </c>
      <c r="D43" s="20">
        <v>0.041</v>
      </c>
      <c r="E43" s="20">
        <v>0.041</v>
      </c>
      <c r="F43" s="5">
        <v>56361.0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19">
        <v>42989.0</v>
      </c>
      <c r="B44" s="20">
        <v>0.042</v>
      </c>
      <c r="C44" s="20">
        <v>0.042</v>
      </c>
      <c r="D44" s="20">
        <v>0.042</v>
      </c>
      <c r="E44" s="20">
        <v>0.042</v>
      </c>
      <c r="F44" s="5">
        <v>119081.0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19">
        <v>42990.0</v>
      </c>
      <c r="B45" s="20">
        <v>0.04</v>
      </c>
      <c r="C45" s="20">
        <v>0.04</v>
      </c>
      <c r="D45" s="20">
        <v>0.04</v>
      </c>
      <c r="E45" s="20">
        <v>0.04</v>
      </c>
      <c r="F45" s="5">
        <v>20000.0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19">
        <v>42993.0</v>
      </c>
      <c r="B46" s="20">
        <v>0.032</v>
      </c>
      <c r="C46" s="20">
        <v>0.032</v>
      </c>
      <c r="D46" s="20">
        <v>0.03</v>
      </c>
      <c r="E46" s="20">
        <v>0.031</v>
      </c>
      <c r="F46" s="5">
        <v>108330.0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19">
        <v>42996.0</v>
      </c>
      <c r="B47" s="20">
        <v>0.031</v>
      </c>
      <c r="C47" s="20">
        <v>0.031</v>
      </c>
      <c r="D47" s="20">
        <v>0.03</v>
      </c>
      <c r="E47" s="20">
        <v>0.03</v>
      </c>
      <c r="F47" s="5">
        <v>112296.0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19">
        <v>42997.0</v>
      </c>
      <c r="B48" s="20">
        <v>0.029</v>
      </c>
      <c r="C48" s="20">
        <v>0.03</v>
      </c>
      <c r="D48" s="20">
        <v>0.027</v>
      </c>
      <c r="E48" s="20">
        <v>0.03</v>
      </c>
      <c r="F48" s="5">
        <v>134135.0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19">
        <v>42998.0</v>
      </c>
      <c r="B49" s="20">
        <v>0.035</v>
      </c>
      <c r="C49" s="20">
        <v>0.035</v>
      </c>
      <c r="D49" s="20">
        <v>0.035</v>
      </c>
      <c r="E49" s="20">
        <v>0.035</v>
      </c>
      <c r="F49" s="5">
        <v>2850.0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19">
        <v>43003.0</v>
      </c>
      <c r="B50" s="20">
        <v>0.037</v>
      </c>
      <c r="C50" s="20">
        <v>0.037</v>
      </c>
      <c r="D50" s="20">
        <v>0.036</v>
      </c>
      <c r="E50" s="20">
        <v>0.036</v>
      </c>
      <c r="F50" s="5">
        <v>90919.0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19">
        <v>43005.0</v>
      </c>
      <c r="B51" s="20">
        <v>0.036</v>
      </c>
      <c r="C51" s="20">
        <v>0.036</v>
      </c>
      <c r="D51" s="20">
        <v>0.036</v>
      </c>
      <c r="E51" s="20">
        <v>0.036</v>
      </c>
      <c r="F51" s="5">
        <v>3513.0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19">
        <v>43007.0</v>
      </c>
      <c r="B52" s="20">
        <v>0.037</v>
      </c>
      <c r="C52" s="20">
        <v>0.038</v>
      </c>
      <c r="D52" s="20">
        <v>0.036</v>
      </c>
      <c r="E52" s="20">
        <v>0.036</v>
      </c>
      <c r="F52" s="5">
        <v>140906.0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19">
        <v>43012.0</v>
      </c>
      <c r="B53" s="20">
        <v>0.045</v>
      </c>
      <c r="C53" s="20">
        <v>0.05</v>
      </c>
      <c r="D53" s="20">
        <v>0.045</v>
      </c>
      <c r="E53" s="20">
        <v>0.05</v>
      </c>
      <c r="F53" s="5">
        <v>57968.0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19">
        <v>43013.0</v>
      </c>
      <c r="B54" s="20">
        <v>0.051</v>
      </c>
      <c r="C54" s="20">
        <v>0.051</v>
      </c>
      <c r="D54" s="20">
        <v>0.051</v>
      </c>
      <c r="E54" s="20">
        <v>0.051</v>
      </c>
      <c r="F54" s="5">
        <v>10740.0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19">
        <v>43014.0</v>
      </c>
      <c r="B55" s="20">
        <v>0.052</v>
      </c>
      <c r="C55" s="20">
        <v>0.052</v>
      </c>
      <c r="D55" s="20">
        <v>0.052</v>
      </c>
      <c r="E55" s="20">
        <v>0.052</v>
      </c>
      <c r="F55" s="5">
        <v>2223.0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19">
        <v>43017.0</v>
      </c>
      <c r="B56" s="20">
        <v>0.055</v>
      </c>
      <c r="C56" s="20">
        <v>0.06</v>
      </c>
      <c r="D56" s="20">
        <v>0.055</v>
      </c>
      <c r="E56" s="20">
        <v>0.06</v>
      </c>
      <c r="F56" s="5">
        <v>55000.0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1">
        <v>43018.0</v>
      </c>
      <c r="B57" s="20">
        <v>0.061</v>
      </c>
      <c r="C57" s="20">
        <v>0.079</v>
      </c>
      <c r="D57" s="20">
        <v>0.061</v>
      </c>
      <c r="E57" s="20">
        <v>0.079</v>
      </c>
      <c r="F57" s="5">
        <v>88400.0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1">
        <v>43019.0</v>
      </c>
      <c r="B58" s="20">
        <v>0.077</v>
      </c>
      <c r="C58" s="20">
        <v>0.077</v>
      </c>
      <c r="D58" s="20">
        <v>0.064</v>
      </c>
      <c r="E58" s="20">
        <v>0.065</v>
      </c>
      <c r="F58" s="5">
        <v>304600.0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1">
        <v>43021.0</v>
      </c>
      <c r="B59" s="20">
        <v>0.062</v>
      </c>
      <c r="C59" s="20">
        <v>0.062</v>
      </c>
      <c r="D59" s="20">
        <v>0.062</v>
      </c>
      <c r="E59" s="20">
        <v>0.062</v>
      </c>
      <c r="F59" s="5">
        <v>5346.0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1">
        <v>43024.0</v>
      </c>
      <c r="B60" s="20">
        <v>0.061</v>
      </c>
      <c r="C60" s="20">
        <v>0.061</v>
      </c>
      <c r="D60" s="20">
        <v>0.061</v>
      </c>
      <c r="E60" s="20">
        <v>0.061</v>
      </c>
      <c r="F60" s="5">
        <v>3500.0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1">
        <v>43025.0</v>
      </c>
      <c r="B61" s="20">
        <v>0.061</v>
      </c>
      <c r="C61" s="20">
        <v>0.061</v>
      </c>
      <c r="D61" s="20">
        <v>0.059</v>
      </c>
      <c r="E61" s="20">
        <v>0.059</v>
      </c>
      <c r="F61" s="5">
        <v>201776.0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1">
        <v>43026.0</v>
      </c>
      <c r="B62" s="20">
        <v>0.051</v>
      </c>
      <c r="C62" s="20">
        <v>0.051</v>
      </c>
      <c r="D62" s="20">
        <v>0.051</v>
      </c>
      <c r="E62" s="20">
        <v>0.051</v>
      </c>
      <c r="F62" s="5">
        <v>6424.0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1">
        <v>43027.0</v>
      </c>
      <c r="B63" s="20">
        <v>0.051</v>
      </c>
      <c r="C63" s="20">
        <v>0.051</v>
      </c>
      <c r="D63" s="20">
        <v>0.051</v>
      </c>
      <c r="E63" s="20">
        <v>0.051</v>
      </c>
      <c r="F63" s="5">
        <v>3367.0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1">
        <v>43031.0</v>
      </c>
      <c r="B64" s="20">
        <v>0.051</v>
      </c>
      <c r="C64" s="20">
        <v>0.051</v>
      </c>
      <c r="D64" s="20">
        <v>0.051</v>
      </c>
      <c r="E64" s="20">
        <v>0.051</v>
      </c>
      <c r="F64" s="5">
        <v>7700.0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1">
        <v>43032.0</v>
      </c>
      <c r="B65" s="20">
        <v>0.051</v>
      </c>
      <c r="C65" s="20">
        <v>0.051</v>
      </c>
      <c r="D65" s="20">
        <v>0.05</v>
      </c>
      <c r="E65" s="20">
        <v>0.05</v>
      </c>
      <c r="F65" s="5">
        <v>28169.0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1">
        <v>43035.0</v>
      </c>
      <c r="B66" s="20">
        <v>0.051</v>
      </c>
      <c r="C66" s="20">
        <v>0.057</v>
      </c>
      <c r="D66" s="20">
        <v>0.051</v>
      </c>
      <c r="E66" s="20">
        <v>0.057</v>
      </c>
      <c r="F66" s="5">
        <v>43256.0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1">
        <v>43038.0</v>
      </c>
      <c r="B67" s="20">
        <v>0.06</v>
      </c>
      <c r="C67" s="20">
        <v>0.064</v>
      </c>
      <c r="D67" s="20">
        <v>0.06</v>
      </c>
      <c r="E67" s="20">
        <v>0.064</v>
      </c>
      <c r="F67" s="5">
        <v>121496.0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1">
        <v>43039.0</v>
      </c>
      <c r="B68" s="20">
        <v>0.06</v>
      </c>
      <c r="C68" s="20">
        <v>0.06</v>
      </c>
      <c r="D68" s="20">
        <v>0.06</v>
      </c>
      <c r="E68" s="20">
        <v>0.06</v>
      </c>
      <c r="F68" s="5">
        <v>40196.0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19">
        <v>43042.0</v>
      </c>
      <c r="B69" s="20">
        <v>0.058</v>
      </c>
      <c r="C69" s="20">
        <v>0.058</v>
      </c>
      <c r="D69" s="20">
        <v>0.055</v>
      </c>
      <c r="E69" s="20">
        <v>0.055</v>
      </c>
      <c r="F69" s="5">
        <v>12500.0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19">
        <v>43046.0</v>
      </c>
      <c r="B70" s="20">
        <v>0.056</v>
      </c>
      <c r="C70" s="20">
        <v>0.056</v>
      </c>
      <c r="D70" s="20">
        <v>0.056</v>
      </c>
      <c r="E70" s="20">
        <v>0.056</v>
      </c>
      <c r="F70" s="5">
        <v>1140.0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19">
        <v>43048.0</v>
      </c>
      <c r="B71" s="20">
        <v>0.05</v>
      </c>
      <c r="C71" s="20">
        <v>0.052</v>
      </c>
      <c r="D71" s="20">
        <v>0.05</v>
      </c>
      <c r="E71" s="20">
        <v>0.052</v>
      </c>
      <c r="F71" s="5">
        <v>150196.0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1">
        <v>43049.0</v>
      </c>
      <c r="B72" s="20">
        <v>0.054</v>
      </c>
      <c r="C72" s="20">
        <v>0.054</v>
      </c>
      <c r="D72" s="20">
        <v>0.054</v>
      </c>
      <c r="E72" s="20">
        <v>0.054</v>
      </c>
      <c r="F72" s="5">
        <v>18241.0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1">
        <v>43052.0</v>
      </c>
      <c r="B73" s="20">
        <v>0.055</v>
      </c>
      <c r="C73" s="20">
        <v>0.055</v>
      </c>
      <c r="D73" s="20">
        <v>0.055</v>
      </c>
      <c r="E73" s="20">
        <v>0.055</v>
      </c>
      <c r="F73" s="5">
        <v>38725.0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1">
        <v>43053.0</v>
      </c>
      <c r="B74" s="20">
        <v>0.055</v>
      </c>
      <c r="C74" s="20">
        <v>0.055</v>
      </c>
      <c r="D74" s="20">
        <v>0.055</v>
      </c>
      <c r="E74" s="20">
        <v>0.055</v>
      </c>
      <c r="F74" s="5">
        <v>9300.0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1">
        <v>43059.0</v>
      </c>
      <c r="B75" s="20">
        <v>0.055</v>
      </c>
      <c r="C75" s="20">
        <v>0.055</v>
      </c>
      <c r="D75" s="20">
        <v>0.055</v>
      </c>
      <c r="E75" s="20">
        <v>0.055</v>
      </c>
      <c r="F75" s="5">
        <v>17500.0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1">
        <v>43060.0</v>
      </c>
      <c r="B76" s="20">
        <v>0.052</v>
      </c>
      <c r="C76" s="20">
        <v>0.052</v>
      </c>
      <c r="D76" s="20">
        <v>0.052</v>
      </c>
      <c r="E76" s="20">
        <v>0.052</v>
      </c>
      <c r="F76" s="5">
        <v>35263.0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1">
        <v>43062.0</v>
      </c>
      <c r="B77" s="20">
        <v>0.051</v>
      </c>
      <c r="C77" s="20">
        <v>0.051</v>
      </c>
      <c r="D77" s="20">
        <v>0.05</v>
      </c>
      <c r="E77" s="20">
        <v>0.05</v>
      </c>
      <c r="F77" s="5">
        <v>60607.0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1">
        <v>43063.0</v>
      </c>
      <c r="B78" s="20">
        <v>0.055</v>
      </c>
      <c r="C78" s="20">
        <v>0.055</v>
      </c>
      <c r="D78" s="20">
        <v>0.055</v>
      </c>
      <c r="E78" s="20">
        <v>0.055</v>
      </c>
      <c r="F78" s="5">
        <v>2600.0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1">
        <v>43066.0</v>
      </c>
      <c r="B79" s="20">
        <v>0.055</v>
      </c>
      <c r="C79" s="20">
        <v>0.055</v>
      </c>
      <c r="D79" s="20">
        <v>0.05</v>
      </c>
      <c r="E79" s="20">
        <v>0.05</v>
      </c>
      <c r="F79" s="5">
        <v>29393.0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1">
        <v>43067.0</v>
      </c>
      <c r="B80" s="20">
        <v>0.045</v>
      </c>
      <c r="C80" s="20">
        <v>0.045</v>
      </c>
      <c r="D80" s="20">
        <v>0.045</v>
      </c>
      <c r="E80" s="20">
        <v>0.045</v>
      </c>
      <c r="F80" s="5">
        <v>19200.0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1">
        <v>43068.0</v>
      </c>
      <c r="B81" s="20">
        <v>0.045</v>
      </c>
      <c r="C81" s="20">
        <v>0.045</v>
      </c>
      <c r="D81" s="20">
        <v>0.045</v>
      </c>
      <c r="E81" s="20">
        <v>0.045</v>
      </c>
      <c r="F81" s="5">
        <v>12500.0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1">
        <v>43069.0</v>
      </c>
      <c r="B82" s="20">
        <v>0.041</v>
      </c>
      <c r="C82" s="20">
        <v>0.041</v>
      </c>
      <c r="D82" s="20">
        <v>0.04</v>
      </c>
      <c r="E82" s="20">
        <v>0.04</v>
      </c>
      <c r="F82" s="5">
        <v>55000.0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19">
        <v>43070.0</v>
      </c>
      <c r="B83" s="20">
        <v>0.038</v>
      </c>
      <c r="C83" s="20">
        <v>0.04</v>
      </c>
      <c r="D83" s="20">
        <v>0.038</v>
      </c>
      <c r="E83" s="20">
        <v>0.04</v>
      </c>
      <c r="F83" s="5">
        <v>109384.0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19">
        <v>43073.0</v>
      </c>
      <c r="B84" s="20">
        <v>0.035</v>
      </c>
      <c r="C84" s="20">
        <v>0.035</v>
      </c>
      <c r="D84" s="20">
        <v>0.032</v>
      </c>
      <c r="E84" s="20">
        <v>0.032</v>
      </c>
      <c r="F84" s="5">
        <v>17110.0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19">
        <v>43074.0</v>
      </c>
      <c r="B85" s="20">
        <v>0.032</v>
      </c>
      <c r="C85" s="20">
        <v>0.033</v>
      </c>
      <c r="D85" s="20">
        <v>0.032</v>
      </c>
      <c r="E85" s="20">
        <v>0.033</v>
      </c>
      <c r="F85" s="5">
        <v>64000.0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19">
        <v>43075.0</v>
      </c>
      <c r="B86" s="20">
        <v>0.035</v>
      </c>
      <c r="C86" s="20">
        <v>0.035</v>
      </c>
      <c r="D86" s="20">
        <v>0.035</v>
      </c>
      <c r="E86" s="20">
        <v>0.035</v>
      </c>
      <c r="F86" s="5">
        <v>5000.0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1">
        <v>43082.0</v>
      </c>
      <c r="B87" s="20">
        <v>0.04</v>
      </c>
      <c r="C87" s="20">
        <v>0.041</v>
      </c>
      <c r="D87" s="20">
        <v>0.04</v>
      </c>
      <c r="E87" s="20">
        <v>0.041</v>
      </c>
      <c r="F87" s="5">
        <v>119100.0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1">
        <v>43083.0</v>
      </c>
      <c r="B88" s="20">
        <v>0.045</v>
      </c>
      <c r="C88" s="20">
        <v>0.045</v>
      </c>
      <c r="D88" s="20">
        <v>0.04</v>
      </c>
      <c r="E88" s="20">
        <v>0.04</v>
      </c>
      <c r="F88" s="5">
        <v>114500.0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1">
        <v>43088.0</v>
      </c>
      <c r="B89" s="20">
        <v>0.042</v>
      </c>
      <c r="C89" s="20">
        <v>0.042</v>
      </c>
      <c r="D89" s="20">
        <v>0.041</v>
      </c>
      <c r="E89" s="20">
        <v>0.041</v>
      </c>
      <c r="F89" s="5">
        <v>40000.0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1">
        <v>43090.0</v>
      </c>
      <c r="B90" s="20">
        <v>0.043</v>
      </c>
      <c r="C90" s="20">
        <v>0.043</v>
      </c>
      <c r="D90" s="20">
        <v>0.042</v>
      </c>
      <c r="E90" s="20">
        <v>0.042</v>
      </c>
      <c r="F90" s="5">
        <v>33088.0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1">
        <v>43091.0</v>
      </c>
      <c r="B91" s="20">
        <v>0.044</v>
      </c>
      <c r="C91" s="20">
        <v>0.044</v>
      </c>
      <c r="D91" s="20">
        <v>0.044</v>
      </c>
      <c r="E91" s="20">
        <v>0.044</v>
      </c>
      <c r="F91" s="5">
        <v>27500.0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1">
        <v>43096.0</v>
      </c>
      <c r="B92" s="20">
        <v>0.046</v>
      </c>
      <c r="C92" s="20">
        <v>0.046</v>
      </c>
      <c r="D92" s="20">
        <v>0.046</v>
      </c>
      <c r="E92" s="20">
        <v>0.046</v>
      </c>
      <c r="F92" s="5">
        <v>82980.0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1">
        <v>43098.0</v>
      </c>
      <c r="B93" s="20">
        <v>0.04</v>
      </c>
      <c r="C93" s="20">
        <v>0.04</v>
      </c>
      <c r="D93" s="20">
        <v>0.04</v>
      </c>
      <c r="E93" s="20">
        <v>0.04</v>
      </c>
      <c r="F93" s="5">
        <v>33498.0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19">
        <v>43102.0</v>
      </c>
      <c r="B94" s="20">
        <v>0.04</v>
      </c>
      <c r="C94" s="20">
        <v>0.04</v>
      </c>
      <c r="D94" s="20">
        <v>0.04</v>
      </c>
      <c r="E94" s="20">
        <v>0.04</v>
      </c>
      <c r="F94" s="5">
        <v>5350.0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19">
        <v>43103.0</v>
      </c>
      <c r="B95" s="20">
        <v>0.04</v>
      </c>
      <c r="C95" s="20">
        <v>0.04</v>
      </c>
      <c r="D95" s="20">
        <v>0.04</v>
      </c>
      <c r="E95" s="20">
        <v>0.04</v>
      </c>
      <c r="F95" s="5">
        <v>8000.0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19">
        <v>43104.0</v>
      </c>
      <c r="B96" s="20">
        <v>0.04</v>
      </c>
      <c r="C96" s="20">
        <v>0.04</v>
      </c>
      <c r="D96" s="20">
        <v>0.038</v>
      </c>
      <c r="E96" s="20">
        <v>0.04</v>
      </c>
      <c r="F96" s="5">
        <v>116666.0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19">
        <v>43108.0</v>
      </c>
      <c r="B97" s="20">
        <v>0.038</v>
      </c>
      <c r="C97" s="20">
        <v>0.038</v>
      </c>
      <c r="D97" s="20">
        <v>0.038</v>
      </c>
      <c r="E97" s="20">
        <v>0.038</v>
      </c>
      <c r="F97" s="5">
        <v>22973.0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19">
        <v>43110.0</v>
      </c>
      <c r="B98" s="20">
        <v>0.036</v>
      </c>
      <c r="C98" s="20">
        <v>0.036</v>
      </c>
      <c r="D98" s="20">
        <v>0.036</v>
      </c>
      <c r="E98" s="20">
        <v>0.036</v>
      </c>
      <c r="F98" s="5">
        <v>71840.0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19">
        <v>43111.0</v>
      </c>
      <c r="B99" s="20">
        <v>0.034</v>
      </c>
      <c r="C99" s="20">
        <v>0.034</v>
      </c>
      <c r="D99" s="20">
        <v>0.034</v>
      </c>
      <c r="E99" s="20">
        <v>0.034</v>
      </c>
      <c r="F99" s="5">
        <v>6822.0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19">
        <v>43112.0</v>
      </c>
      <c r="B100" s="20">
        <v>0.036</v>
      </c>
      <c r="C100" s="20">
        <v>0.036</v>
      </c>
      <c r="D100" s="20">
        <v>0.036</v>
      </c>
      <c r="E100" s="20">
        <v>0.036</v>
      </c>
      <c r="F100" s="5">
        <v>38160.0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19">
        <v>43116.0</v>
      </c>
      <c r="B101" s="20">
        <v>0.034</v>
      </c>
      <c r="C101" s="20">
        <v>0.034</v>
      </c>
      <c r="D101" s="20">
        <v>0.033</v>
      </c>
      <c r="E101" s="20">
        <v>0.033</v>
      </c>
      <c r="F101" s="5">
        <v>143198.0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19">
        <v>43117.0</v>
      </c>
      <c r="B102" s="20">
        <v>0.033</v>
      </c>
      <c r="C102" s="20">
        <v>0.033</v>
      </c>
      <c r="D102" s="20">
        <v>0.031</v>
      </c>
      <c r="E102" s="20">
        <v>0.031</v>
      </c>
      <c r="F102" s="5">
        <v>66519.0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19">
        <v>43118.0</v>
      </c>
      <c r="B103" s="20">
        <v>0.033</v>
      </c>
      <c r="C103" s="20">
        <v>0.033</v>
      </c>
      <c r="D103" s="20">
        <v>0.033</v>
      </c>
      <c r="E103" s="20">
        <v>0.033</v>
      </c>
      <c r="F103" s="5">
        <v>15175.0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19">
        <v>43119.0</v>
      </c>
      <c r="B104" s="20">
        <v>0.034</v>
      </c>
      <c r="C104" s="20">
        <v>0.034</v>
      </c>
      <c r="D104" s="20">
        <v>0.034</v>
      </c>
      <c r="E104" s="20">
        <v>0.034</v>
      </c>
      <c r="F104" s="5">
        <v>26609.0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19">
        <v>43122.0</v>
      </c>
      <c r="B105" s="20">
        <v>0.036</v>
      </c>
      <c r="C105" s="20">
        <v>0.036</v>
      </c>
      <c r="D105" s="20">
        <v>0.035</v>
      </c>
      <c r="E105" s="20">
        <v>0.035</v>
      </c>
      <c r="F105" s="5">
        <v>17020.0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19">
        <v>43123.0</v>
      </c>
      <c r="B106" s="20">
        <v>0.035</v>
      </c>
      <c r="C106" s="20">
        <v>0.035</v>
      </c>
      <c r="D106" s="20">
        <v>0.034</v>
      </c>
      <c r="E106" s="20">
        <v>0.034</v>
      </c>
      <c r="F106" s="5">
        <v>40000.0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19">
        <v>43129.0</v>
      </c>
      <c r="B107" s="20">
        <v>0.034</v>
      </c>
      <c r="C107" s="20">
        <v>0.034</v>
      </c>
      <c r="D107" s="20">
        <v>0.034</v>
      </c>
      <c r="E107" s="20">
        <v>0.034</v>
      </c>
      <c r="F107" s="5">
        <v>120000.0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19">
        <v>43136.0</v>
      </c>
      <c r="B108" s="20">
        <v>0.039</v>
      </c>
      <c r="C108" s="20">
        <v>0.04</v>
      </c>
      <c r="D108" s="20">
        <v>0.039</v>
      </c>
      <c r="E108" s="20">
        <v>0.04</v>
      </c>
      <c r="F108" s="5">
        <v>99000.0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19">
        <v>43137.0</v>
      </c>
      <c r="B109" s="20">
        <v>0.042</v>
      </c>
      <c r="C109" s="20">
        <v>0.045</v>
      </c>
      <c r="D109" s="20">
        <v>0.041</v>
      </c>
      <c r="E109" s="20">
        <v>0.045</v>
      </c>
      <c r="F109" s="5">
        <v>223375.0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19">
        <v>43140.0</v>
      </c>
      <c r="B110" s="20">
        <v>0.042</v>
      </c>
      <c r="C110" s="20">
        <v>0.042</v>
      </c>
      <c r="D110" s="20">
        <v>0.034</v>
      </c>
      <c r="E110" s="20">
        <v>0.038</v>
      </c>
      <c r="F110" s="5">
        <v>632306.0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19">
        <v>43143.0</v>
      </c>
      <c r="B111" s="20">
        <v>0.042</v>
      </c>
      <c r="C111" s="20">
        <v>0.045</v>
      </c>
      <c r="D111" s="20">
        <v>0.041</v>
      </c>
      <c r="E111" s="20">
        <v>0.045</v>
      </c>
      <c r="F111" s="5">
        <v>113570.0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19">
        <v>43144.0</v>
      </c>
      <c r="B112" s="20">
        <v>0.05</v>
      </c>
      <c r="C112" s="20">
        <v>0.05</v>
      </c>
      <c r="D112" s="20">
        <v>0.045</v>
      </c>
      <c r="E112" s="20">
        <v>0.045</v>
      </c>
      <c r="F112" s="5">
        <v>123000.0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19">
        <v>43145.0</v>
      </c>
      <c r="B113" s="20">
        <v>0.045</v>
      </c>
      <c r="C113" s="20">
        <v>0.05</v>
      </c>
      <c r="D113" s="20">
        <v>0.045</v>
      </c>
      <c r="E113" s="20">
        <v>0.046</v>
      </c>
      <c r="F113" s="5">
        <v>155464.0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19">
        <v>43146.0</v>
      </c>
      <c r="B114" s="20">
        <v>0.046</v>
      </c>
      <c r="C114" s="20">
        <v>0.046</v>
      </c>
      <c r="D114" s="20">
        <v>0.046</v>
      </c>
      <c r="E114" s="20">
        <v>0.046</v>
      </c>
      <c r="F114" s="5">
        <v>65000.0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19">
        <v>43151.0</v>
      </c>
      <c r="B115" s="20">
        <v>0.046</v>
      </c>
      <c r="C115" s="20">
        <v>0.046</v>
      </c>
      <c r="D115" s="20">
        <v>0.04</v>
      </c>
      <c r="E115" s="20">
        <v>0.04</v>
      </c>
      <c r="F115" s="5">
        <v>49328.0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19">
        <v>43154.0</v>
      </c>
      <c r="B116" s="20">
        <v>0.042</v>
      </c>
      <c r="C116" s="20">
        <v>0.042</v>
      </c>
      <c r="D116" s="20">
        <v>0.04</v>
      </c>
      <c r="E116" s="20">
        <v>0.04</v>
      </c>
      <c r="F116" s="5">
        <v>102500.0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19">
        <v>43157.0</v>
      </c>
      <c r="B117" s="20">
        <v>0.04</v>
      </c>
      <c r="C117" s="20">
        <v>0.041</v>
      </c>
      <c r="D117" s="20">
        <v>0.04</v>
      </c>
      <c r="E117" s="20">
        <v>0.04</v>
      </c>
      <c r="F117" s="5">
        <v>89839.0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19">
        <v>43158.0</v>
      </c>
      <c r="B118" s="20">
        <v>0.04</v>
      </c>
      <c r="C118" s="20">
        <v>0.04</v>
      </c>
      <c r="D118" s="20">
        <v>0.04</v>
      </c>
      <c r="E118" s="20">
        <v>0.04</v>
      </c>
      <c r="F118" s="5">
        <v>50000.0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19">
        <v>43159.0</v>
      </c>
      <c r="B119" s="20">
        <v>0.041</v>
      </c>
      <c r="C119" s="20">
        <v>0.041</v>
      </c>
      <c r="D119" s="20">
        <v>0.041</v>
      </c>
      <c r="E119" s="20">
        <v>0.041</v>
      </c>
      <c r="F119" s="5">
        <v>40000.0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19">
        <v>43160.0</v>
      </c>
      <c r="B120" s="20">
        <v>0.04</v>
      </c>
      <c r="C120" s="20">
        <v>0.04</v>
      </c>
      <c r="D120" s="20">
        <v>0.04</v>
      </c>
      <c r="E120" s="20">
        <v>0.04</v>
      </c>
      <c r="F120" s="5">
        <v>60000.0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19">
        <v>43161.0</v>
      </c>
      <c r="B121" s="20">
        <v>0.039</v>
      </c>
      <c r="C121" s="20">
        <v>0.039</v>
      </c>
      <c r="D121" s="20">
        <v>0.039</v>
      </c>
      <c r="E121" s="20">
        <v>0.039</v>
      </c>
      <c r="F121" s="5">
        <v>12576.0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19">
        <v>43164.0</v>
      </c>
      <c r="B122" s="20">
        <v>0.041</v>
      </c>
      <c r="C122" s="20">
        <v>0.041</v>
      </c>
      <c r="D122" s="20">
        <v>0.04</v>
      </c>
      <c r="E122" s="20">
        <v>0.04</v>
      </c>
      <c r="F122" s="5">
        <v>77626.0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19">
        <v>43165.0</v>
      </c>
      <c r="B123" s="20">
        <v>0.04</v>
      </c>
      <c r="C123" s="20">
        <v>0.04</v>
      </c>
      <c r="D123" s="20">
        <v>0.04</v>
      </c>
      <c r="E123" s="20">
        <v>0.04</v>
      </c>
      <c r="F123" s="5">
        <v>12500.0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19">
        <v>43171.0</v>
      </c>
      <c r="B124" s="20">
        <v>0.04</v>
      </c>
      <c r="C124" s="20">
        <v>0.04</v>
      </c>
      <c r="D124" s="20">
        <v>0.04</v>
      </c>
      <c r="E124" s="20">
        <v>0.04</v>
      </c>
      <c r="F124" s="5">
        <v>25000.0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19">
        <v>43172.0</v>
      </c>
      <c r="B125" s="20">
        <v>0.04</v>
      </c>
      <c r="C125" s="20">
        <v>0.04</v>
      </c>
      <c r="D125" s="20">
        <v>0.04</v>
      </c>
      <c r="E125" s="20">
        <v>0.04</v>
      </c>
      <c r="F125" s="5">
        <v>19874.0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19">
        <v>43173.0</v>
      </c>
      <c r="B126" s="20">
        <v>0.035</v>
      </c>
      <c r="C126" s="20">
        <v>0.035</v>
      </c>
      <c r="D126" s="20">
        <v>0.035</v>
      </c>
      <c r="E126" s="20">
        <v>0.035</v>
      </c>
      <c r="F126" s="5">
        <v>50000.0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19">
        <v>43174.0</v>
      </c>
      <c r="B127" s="20">
        <v>0.036</v>
      </c>
      <c r="C127" s="20">
        <v>0.036</v>
      </c>
      <c r="D127" s="20">
        <v>0.035</v>
      </c>
      <c r="E127" s="20">
        <v>0.035</v>
      </c>
      <c r="F127" s="5">
        <v>30000.0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19">
        <v>43181.0</v>
      </c>
      <c r="B128" s="20">
        <v>0.036</v>
      </c>
      <c r="C128" s="20">
        <v>0.036</v>
      </c>
      <c r="D128" s="20">
        <v>0.035</v>
      </c>
      <c r="E128" s="20">
        <v>0.035</v>
      </c>
      <c r="F128" s="5">
        <v>12000.0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19">
        <v>43182.0</v>
      </c>
      <c r="B129" s="20">
        <v>0.036</v>
      </c>
      <c r="C129" s="20">
        <v>0.036</v>
      </c>
      <c r="D129" s="20">
        <v>0.036</v>
      </c>
      <c r="E129" s="20">
        <v>0.036</v>
      </c>
      <c r="F129" s="5">
        <v>8666.0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19">
        <v>43185.0</v>
      </c>
      <c r="B130" s="20">
        <v>0.036</v>
      </c>
      <c r="C130" s="20">
        <v>0.036</v>
      </c>
      <c r="D130" s="20">
        <v>0.036</v>
      </c>
      <c r="E130" s="20">
        <v>0.036</v>
      </c>
      <c r="F130" s="5">
        <v>45334.0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19">
        <v>43186.0</v>
      </c>
      <c r="B131" s="20">
        <v>0.036</v>
      </c>
      <c r="C131" s="20">
        <v>0.036</v>
      </c>
      <c r="D131" s="20">
        <v>0.036</v>
      </c>
      <c r="E131" s="20">
        <v>0.036</v>
      </c>
      <c r="F131" s="5">
        <v>93000.0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19">
        <v>43188.0</v>
      </c>
      <c r="B132" s="20">
        <v>0.035</v>
      </c>
      <c r="C132" s="20">
        <v>0.035</v>
      </c>
      <c r="D132" s="20">
        <v>0.033</v>
      </c>
      <c r="E132" s="20">
        <v>0.033</v>
      </c>
      <c r="F132" s="5">
        <v>431130.0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19">
        <v>43194.0</v>
      </c>
      <c r="B133" s="20">
        <v>0.034</v>
      </c>
      <c r="C133" s="20">
        <v>0.034</v>
      </c>
      <c r="D133" s="20">
        <v>0.034</v>
      </c>
      <c r="E133" s="20">
        <v>0.034</v>
      </c>
      <c r="F133" s="5">
        <v>50000.0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19">
        <v>43195.0</v>
      </c>
      <c r="B134" s="20">
        <v>0.034</v>
      </c>
      <c r="C134" s="20">
        <v>0.036</v>
      </c>
      <c r="D134" s="20">
        <v>0.034</v>
      </c>
      <c r="E134" s="20">
        <v>0.035</v>
      </c>
      <c r="F134" s="5">
        <v>32200.0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19">
        <v>43196.0</v>
      </c>
      <c r="B135" s="20">
        <v>0.033</v>
      </c>
      <c r="C135" s="20">
        <v>0.033</v>
      </c>
      <c r="D135" s="20">
        <v>0.031</v>
      </c>
      <c r="E135" s="20">
        <v>0.031</v>
      </c>
      <c r="F135" s="5">
        <v>174935.0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19">
        <v>43201.0</v>
      </c>
      <c r="B136" s="20">
        <v>0.03</v>
      </c>
      <c r="C136" s="20">
        <v>0.031</v>
      </c>
      <c r="D136" s="20">
        <v>0.03</v>
      </c>
      <c r="E136" s="20">
        <v>0.031</v>
      </c>
      <c r="F136" s="5">
        <v>150000.0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19">
        <v>43207.0</v>
      </c>
      <c r="B137" s="20">
        <v>0.029</v>
      </c>
      <c r="C137" s="20">
        <v>0.029</v>
      </c>
      <c r="D137" s="20">
        <v>0.029</v>
      </c>
      <c r="E137" s="20">
        <v>0.029</v>
      </c>
      <c r="F137" s="5">
        <v>40000.0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19">
        <v>43208.0</v>
      </c>
      <c r="B138" s="20">
        <v>0.029</v>
      </c>
      <c r="C138" s="20">
        <v>0.031</v>
      </c>
      <c r="D138" s="20">
        <v>0.029</v>
      </c>
      <c r="E138" s="20">
        <v>0.031</v>
      </c>
      <c r="F138" s="5">
        <v>844968.0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19">
        <v>43209.0</v>
      </c>
      <c r="B139" s="20">
        <v>0.033</v>
      </c>
      <c r="C139" s="20">
        <v>0.033</v>
      </c>
      <c r="D139" s="20">
        <v>0.033</v>
      </c>
      <c r="E139" s="20">
        <v>0.033</v>
      </c>
      <c r="F139" s="5">
        <v>136697.0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19">
        <v>43210.0</v>
      </c>
      <c r="B140" s="20">
        <v>0.032</v>
      </c>
      <c r="C140" s="20">
        <v>0.035</v>
      </c>
      <c r="D140" s="20">
        <v>0.032</v>
      </c>
      <c r="E140" s="20">
        <v>0.035</v>
      </c>
      <c r="F140" s="5">
        <v>319834.0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19">
        <v>43213.0</v>
      </c>
      <c r="B141" s="20">
        <v>0.035</v>
      </c>
      <c r="C141" s="20">
        <v>0.037</v>
      </c>
      <c r="D141" s="20">
        <v>0.034</v>
      </c>
      <c r="E141" s="20">
        <v>0.037</v>
      </c>
      <c r="F141" s="5">
        <v>598147.0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19">
        <v>43214.0</v>
      </c>
      <c r="B142" s="20">
        <v>0.035</v>
      </c>
      <c r="C142" s="20">
        <v>0.038</v>
      </c>
      <c r="D142" s="20">
        <v>0.035</v>
      </c>
      <c r="E142" s="20">
        <v>0.038</v>
      </c>
      <c r="F142" s="5">
        <v>100000.0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19">
        <v>43216.0</v>
      </c>
      <c r="B143" s="20">
        <v>0.038</v>
      </c>
      <c r="C143" s="20">
        <v>0.038</v>
      </c>
      <c r="D143" s="20">
        <v>0.033</v>
      </c>
      <c r="E143" s="20">
        <v>0.033</v>
      </c>
      <c r="F143" s="5">
        <v>254000.0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19">
        <v>43217.0</v>
      </c>
      <c r="B144" s="20">
        <v>0.033</v>
      </c>
      <c r="C144" s="20">
        <v>0.033</v>
      </c>
      <c r="D144" s="20">
        <v>0.032</v>
      </c>
      <c r="E144" s="20">
        <v>0.032</v>
      </c>
      <c r="F144" s="5">
        <v>45793.0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19">
        <v>43222.0</v>
      </c>
      <c r="B145" s="20">
        <v>0.034</v>
      </c>
      <c r="C145" s="20">
        <v>0.036</v>
      </c>
      <c r="D145" s="20">
        <v>0.033</v>
      </c>
      <c r="E145" s="20">
        <v>0.035</v>
      </c>
      <c r="F145" s="5">
        <v>1351399.0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19">
        <v>43223.0</v>
      </c>
      <c r="B146" s="20">
        <v>0.04</v>
      </c>
      <c r="C146" s="20">
        <v>0.04</v>
      </c>
      <c r="D146" s="20">
        <v>0.04</v>
      </c>
      <c r="E146" s="20">
        <v>0.04</v>
      </c>
      <c r="F146" s="5">
        <v>24501.0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19">
        <v>43224.0</v>
      </c>
      <c r="B147" s="20">
        <v>0.035</v>
      </c>
      <c r="C147" s="20">
        <v>0.036</v>
      </c>
      <c r="D147" s="20">
        <v>0.035</v>
      </c>
      <c r="E147" s="20">
        <v>0.036</v>
      </c>
      <c r="F147" s="5">
        <v>56620.0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19">
        <v>43227.0</v>
      </c>
      <c r="B148" s="20">
        <v>0.037</v>
      </c>
      <c r="C148" s="20">
        <v>0.037</v>
      </c>
      <c r="D148" s="20">
        <v>0.036</v>
      </c>
      <c r="E148" s="20">
        <v>0.036</v>
      </c>
      <c r="F148" s="5">
        <v>555000.0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19">
        <v>43228.0</v>
      </c>
      <c r="B149" s="20">
        <v>0.036</v>
      </c>
      <c r="C149" s="20">
        <v>0.036</v>
      </c>
      <c r="D149" s="20">
        <v>0.036</v>
      </c>
      <c r="E149" s="20">
        <v>0.036</v>
      </c>
      <c r="F149" s="5">
        <v>112609.0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19">
        <v>43230.0</v>
      </c>
      <c r="B150" s="20">
        <v>0.037</v>
      </c>
      <c r="C150" s="20">
        <v>0.037</v>
      </c>
      <c r="D150" s="20">
        <v>0.035</v>
      </c>
      <c r="E150" s="20">
        <v>0.035</v>
      </c>
      <c r="F150" s="5">
        <v>609560.0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19">
        <v>43234.0</v>
      </c>
      <c r="B151" s="20">
        <v>0.036</v>
      </c>
      <c r="C151" s="20">
        <v>0.036</v>
      </c>
      <c r="D151" s="20">
        <v>0.033</v>
      </c>
      <c r="E151" s="20">
        <v>0.033</v>
      </c>
      <c r="F151" s="5">
        <v>159173.0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19">
        <v>43235.0</v>
      </c>
      <c r="B152" s="20">
        <v>0.033</v>
      </c>
      <c r="C152" s="20">
        <v>0.033</v>
      </c>
      <c r="D152" s="20">
        <v>0.033</v>
      </c>
      <c r="E152" s="20">
        <v>0.033</v>
      </c>
      <c r="F152" s="5">
        <v>73334.0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19">
        <v>43238.0</v>
      </c>
      <c r="B153" s="20">
        <v>0.034</v>
      </c>
      <c r="C153" s="20">
        <v>0.037</v>
      </c>
      <c r="D153" s="20">
        <v>0.034</v>
      </c>
      <c r="E153" s="20">
        <v>0.037</v>
      </c>
      <c r="F153" s="5">
        <v>125554.0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19">
        <v>43242.0</v>
      </c>
      <c r="B154" s="20">
        <v>0.036</v>
      </c>
      <c r="C154" s="20">
        <v>0.036</v>
      </c>
      <c r="D154" s="20">
        <v>0.034</v>
      </c>
      <c r="E154" s="20">
        <v>0.034</v>
      </c>
      <c r="F154" s="5">
        <v>159007.0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19">
        <v>43243.0</v>
      </c>
      <c r="B155" s="20">
        <v>0.034</v>
      </c>
      <c r="C155" s="20">
        <v>0.034</v>
      </c>
      <c r="D155" s="20">
        <v>0.032</v>
      </c>
      <c r="E155" s="20">
        <v>0.032</v>
      </c>
      <c r="F155" s="5">
        <v>163039.0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19">
        <v>43244.0</v>
      </c>
      <c r="B156" s="20">
        <v>0.03</v>
      </c>
      <c r="C156" s="20">
        <v>0.034</v>
      </c>
      <c r="D156" s="20">
        <v>0.03</v>
      </c>
      <c r="E156" s="20">
        <v>0.034</v>
      </c>
      <c r="F156" s="5">
        <v>789066.0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19">
        <v>43245.0</v>
      </c>
      <c r="B157" s="20">
        <v>0.032</v>
      </c>
      <c r="C157" s="20">
        <v>0.032</v>
      </c>
      <c r="D157" s="20">
        <v>0.029</v>
      </c>
      <c r="E157" s="20">
        <v>0.029</v>
      </c>
      <c r="F157" s="5">
        <v>551353.0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19">
        <v>43248.0</v>
      </c>
      <c r="B158" s="20">
        <v>0.03</v>
      </c>
      <c r="C158" s="20">
        <v>0.03</v>
      </c>
      <c r="D158" s="20">
        <v>0.03</v>
      </c>
      <c r="E158" s="20">
        <v>0.03</v>
      </c>
      <c r="F158" s="5">
        <v>131156.0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19">
        <v>43251.0</v>
      </c>
      <c r="B159" s="2">
        <v>0.03</v>
      </c>
      <c r="C159" s="2">
        <v>0.03</v>
      </c>
      <c r="D159" s="2">
        <v>0.03</v>
      </c>
      <c r="E159" s="2">
        <v>0.03</v>
      </c>
      <c r="F159" s="5">
        <v>7642.0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7" width="10.86"/>
    <col customWidth="1" min="8" max="8" width="13.43"/>
    <col customWidth="1" min="9" max="25" width="10.86"/>
  </cols>
  <sheetData>
    <row r="1">
      <c r="A1" s="15" t="s">
        <v>1</v>
      </c>
      <c r="B1" s="2"/>
      <c r="C1" s="2"/>
      <c r="D1" s="2"/>
      <c r="E1" s="2"/>
      <c r="F1" s="2"/>
      <c r="G1" s="2"/>
      <c r="H1" s="16" t="s">
        <v>10</v>
      </c>
      <c r="I1" s="17">
        <v>43251.0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8" t="s">
        <v>2</v>
      </c>
      <c r="B2" s="18" t="s">
        <v>4</v>
      </c>
      <c r="C2" s="18" t="s">
        <v>5</v>
      </c>
      <c r="D2" s="18" t="s">
        <v>6</v>
      </c>
      <c r="E2" s="8" t="s">
        <v>7</v>
      </c>
      <c r="F2" s="8" t="s">
        <v>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22" t="s">
        <v>11</v>
      </c>
      <c r="B3" s="20">
        <v>0.097</v>
      </c>
      <c r="C3" s="20">
        <v>0.097</v>
      </c>
      <c r="D3" s="20">
        <v>0.097</v>
      </c>
      <c r="E3" s="20">
        <v>0.097</v>
      </c>
      <c r="F3" s="5">
        <v>7709.0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22" t="s">
        <v>12</v>
      </c>
      <c r="B4" s="20">
        <v>0.095</v>
      </c>
      <c r="C4" s="20">
        <v>0.095</v>
      </c>
      <c r="D4" s="20">
        <v>0.094</v>
      </c>
      <c r="E4" s="20">
        <v>0.094</v>
      </c>
      <c r="F4" s="5">
        <v>20000.0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22" t="s">
        <v>13</v>
      </c>
      <c r="B5" s="20">
        <v>0.093</v>
      </c>
      <c r="C5" s="20">
        <v>0.093</v>
      </c>
      <c r="D5" s="20">
        <v>0.092</v>
      </c>
      <c r="E5" s="20">
        <v>0.092</v>
      </c>
      <c r="F5" s="5">
        <v>22800.0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22" t="s">
        <v>14</v>
      </c>
      <c r="B6" s="20">
        <v>0.087</v>
      </c>
      <c r="C6" s="20">
        <v>0.087</v>
      </c>
      <c r="D6" s="20">
        <v>0.087</v>
      </c>
      <c r="E6" s="20">
        <v>0.087</v>
      </c>
      <c r="F6" s="5">
        <v>1887.0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22" t="s">
        <v>15</v>
      </c>
      <c r="B7" s="20">
        <v>0.087</v>
      </c>
      <c r="C7" s="20">
        <v>0.087</v>
      </c>
      <c r="D7" s="20">
        <v>0.087</v>
      </c>
      <c r="E7" s="20">
        <v>0.087</v>
      </c>
      <c r="F7" s="5">
        <v>14000.0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22" t="s">
        <v>16</v>
      </c>
      <c r="B8" s="20">
        <v>0.087</v>
      </c>
      <c r="C8" s="20">
        <v>0.087</v>
      </c>
      <c r="D8" s="20">
        <v>0.087</v>
      </c>
      <c r="E8" s="20">
        <v>0.087</v>
      </c>
      <c r="F8" s="5">
        <v>8691.0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22" t="s">
        <v>17</v>
      </c>
      <c r="B9" s="20">
        <v>0.09</v>
      </c>
      <c r="C9" s="20">
        <v>0.09</v>
      </c>
      <c r="D9" s="20">
        <v>0.09</v>
      </c>
      <c r="E9" s="20">
        <v>0.09</v>
      </c>
      <c r="F9" s="5">
        <v>9453.0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22" t="s">
        <v>18</v>
      </c>
      <c r="B10" s="20">
        <v>0.087</v>
      </c>
      <c r="C10" s="20">
        <v>0.087</v>
      </c>
      <c r="D10" s="20">
        <v>0.082</v>
      </c>
      <c r="E10" s="20">
        <v>0.082</v>
      </c>
      <c r="F10" s="5">
        <v>45747.0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22" t="s">
        <v>19</v>
      </c>
      <c r="B11" s="20">
        <v>0.08</v>
      </c>
      <c r="C11" s="20">
        <v>0.08</v>
      </c>
      <c r="D11" s="20">
        <v>0.078</v>
      </c>
      <c r="E11" s="20">
        <v>0.078</v>
      </c>
      <c r="F11" s="5">
        <v>12000.0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22" t="s">
        <v>20</v>
      </c>
      <c r="B12" s="20">
        <v>0.078</v>
      </c>
      <c r="C12" s="20">
        <v>0.078</v>
      </c>
      <c r="D12" s="20">
        <v>0.078</v>
      </c>
      <c r="E12" s="20">
        <v>0.078</v>
      </c>
      <c r="F12" s="5">
        <v>13000.0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22" t="s">
        <v>21</v>
      </c>
      <c r="B13" s="20">
        <v>0.075</v>
      </c>
      <c r="C13" s="20">
        <v>0.075</v>
      </c>
      <c r="D13" s="20">
        <v>0.075</v>
      </c>
      <c r="E13" s="20">
        <v>0.075</v>
      </c>
      <c r="F13" s="5">
        <v>10000.0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22" t="s">
        <v>22</v>
      </c>
      <c r="B14" s="20">
        <v>0.078</v>
      </c>
      <c r="C14" s="20">
        <v>0.08</v>
      </c>
      <c r="D14" s="20">
        <v>0.078</v>
      </c>
      <c r="E14" s="20">
        <v>0.08</v>
      </c>
      <c r="F14" s="5">
        <v>62183.0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22" t="s">
        <v>23</v>
      </c>
      <c r="B15" s="20">
        <v>0.074</v>
      </c>
      <c r="C15" s="20">
        <v>0.074</v>
      </c>
      <c r="D15" s="20">
        <v>0.074</v>
      </c>
      <c r="E15" s="20">
        <v>0.074</v>
      </c>
      <c r="F15" s="5">
        <v>33374.0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22" t="s">
        <v>24</v>
      </c>
      <c r="B16" s="20">
        <v>0.074</v>
      </c>
      <c r="C16" s="20">
        <v>0.074</v>
      </c>
      <c r="D16" s="20">
        <v>0.07</v>
      </c>
      <c r="E16" s="20">
        <v>0.07</v>
      </c>
      <c r="F16" s="5">
        <v>20911.0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22" t="s">
        <v>25</v>
      </c>
      <c r="B17" s="20">
        <v>0.07</v>
      </c>
      <c r="C17" s="20">
        <v>0.07</v>
      </c>
      <c r="D17" s="20">
        <v>0.07</v>
      </c>
      <c r="E17" s="20">
        <v>0.07</v>
      </c>
      <c r="F17" s="5">
        <v>4089.0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22" t="s">
        <v>26</v>
      </c>
      <c r="B18" s="20">
        <v>0.07</v>
      </c>
      <c r="C18" s="20">
        <v>0.07</v>
      </c>
      <c r="D18" s="20">
        <v>0.07</v>
      </c>
      <c r="E18" s="20">
        <v>0.07</v>
      </c>
      <c r="F18" s="5">
        <v>30000.0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2" t="s">
        <v>27</v>
      </c>
      <c r="B19" s="20">
        <v>0.07</v>
      </c>
      <c r="C19" s="20">
        <v>0.07</v>
      </c>
      <c r="D19" s="20">
        <v>0.07</v>
      </c>
      <c r="E19" s="20">
        <v>0.07</v>
      </c>
      <c r="F19" s="5">
        <v>6625.0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2" t="s">
        <v>28</v>
      </c>
      <c r="B20" s="20">
        <v>0.06</v>
      </c>
      <c r="C20" s="20">
        <v>0.06</v>
      </c>
      <c r="D20" s="20">
        <v>0.059</v>
      </c>
      <c r="E20" s="20">
        <v>0.059</v>
      </c>
      <c r="F20" s="5">
        <v>57350.0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22" t="s">
        <v>29</v>
      </c>
      <c r="B21" s="20">
        <v>0.06</v>
      </c>
      <c r="C21" s="20">
        <v>0.06</v>
      </c>
      <c r="D21" s="20">
        <v>0.06</v>
      </c>
      <c r="E21" s="20">
        <v>0.06</v>
      </c>
      <c r="F21" s="5">
        <v>11000.0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2" t="s">
        <v>30</v>
      </c>
      <c r="B22" s="20">
        <v>0.06</v>
      </c>
      <c r="C22" s="20">
        <v>0.06</v>
      </c>
      <c r="D22" s="20">
        <v>0.06</v>
      </c>
      <c r="E22" s="20">
        <v>0.06</v>
      </c>
      <c r="F22" s="5">
        <v>10000.0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2" t="s">
        <v>31</v>
      </c>
      <c r="B23" s="20">
        <v>0.06</v>
      </c>
      <c r="C23" s="20">
        <v>0.06</v>
      </c>
      <c r="D23" s="20">
        <v>0.06</v>
      </c>
      <c r="E23" s="20">
        <v>0.06</v>
      </c>
      <c r="F23" s="5">
        <v>19300.0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2" t="s">
        <v>32</v>
      </c>
      <c r="B24" s="20">
        <v>0.06</v>
      </c>
      <c r="C24" s="20">
        <v>0.06</v>
      </c>
      <c r="D24" s="20">
        <v>0.057</v>
      </c>
      <c r="E24" s="20">
        <v>0.057</v>
      </c>
      <c r="F24" s="5">
        <v>136894.0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2" t="s">
        <v>33</v>
      </c>
      <c r="B25" s="20">
        <v>0.059</v>
      </c>
      <c r="C25" s="20">
        <v>0.059</v>
      </c>
      <c r="D25" s="20">
        <v>0.059</v>
      </c>
      <c r="E25" s="20">
        <v>0.059</v>
      </c>
      <c r="F25" s="5">
        <v>10000.0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2" t="s">
        <v>34</v>
      </c>
      <c r="B26" s="20">
        <v>0.06</v>
      </c>
      <c r="C26" s="20">
        <v>0.06</v>
      </c>
      <c r="D26" s="20">
        <v>0.06</v>
      </c>
      <c r="E26" s="20">
        <v>0.06</v>
      </c>
      <c r="F26" s="5">
        <v>5000.0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2" t="s">
        <v>35</v>
      </c>
      <c r="B27" s="20">
        <v>0.055</v>
      </c>
      <c r="C27" s="20">
        <v>0.055</v>
      </c>
      <c r="D27" s="20">
        <v>0.055</v>
      </c>
      <c r="E27" s="20">
        <v>0.055</v>
      </c>
      <c r="F27" s="5">
        <v>28000.0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2" t="s">
        <v>36</v>
      </c>
      <c r="B28" s="20">
        <v>0.055</v>
      </c>
      <c r="C28" s="20">
        <v>0.055</v>
      </c>
      <c r="D28" s="20">
        <v>0.055</v>
      </c>
      <c r="E28" s="20">
        <v>0.055</v>
      </c>
      <c r="F28" s="5">
        <v>22000.0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2" t="s">
        <v>37</v>
      </c>
      <c r="B29" s="20">
        <v>0.057</v>
      </c>
      <c r="C29" s="20">
        <v>0.057</v>
      </c>
      <c r="D29" s="20">
        <v>0.055</v>
      </c>
      <c r="E29" s="20">
        <v>0.055</v>
      </c>
      <c r="F29" s="5">
        <v>33375.0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2" t="s">
        <v>38</v>
      </c>
      <c r="B30" s="20">
        <v>0.055</v>
      </c>
      <c r="C30" s="20">
        <v>0.055</v>
      </c>
      <c r="D30" s="20">
        <v>0.055</v>
      </c>
      <c r="E30" s="20">
        <v>0.055</v>
      </c>
      <c r="F30" s="5">
        <v>25000.0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2" t="s">
        <v>39</v>
      </c>
      <c r="B31" s="20">
        <v>0.056</v>
      </c>
      <c r="C31" s="20">
        <v>0.056</v>
      </c>
      <c r="D31" s="20">
        <v>0.056</v>
      </c>
      <c r="E31" s="20">
        <v>0.056</v>
      </c>
      <c r="F31" s="5">
        <v>5000.0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2" t="s">
        <v>40</v>
      </c>
      <c r="B32" s="20">
        <v>0.056</v>
      </c>
      <c r="C32" s="20">
        <v>0.056</v>
      </c>
      <c r="D32" s="20">
        <v>0.056</v>
      </c>
      <c r="E32" s="20">
        <v>0.056</v>
      </c>
      <c r="F32" s="5">
        <v>2950.0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2" t="s">
        <v>41</v>
      </c>
      <c r="B33" s="20">
        <v>0.056</v>
      </c>
      <c r="C33" s="20">
        <v>0.056</v>
      </c>
      <c r="D33" s="20">
        <v>0.056</v>
      </c>
      <c r="E33" s="20">
        <v>0.056</v>
      </c>
      <c r="F33" s="5">
        <v>12000.0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2" t="s">
        <v>42</v>
      </c>
      <c r="B34" s="20">
        <v>0.056</v>
      </c>
      <c r="C34" s="20">
        <v>0.056</v>
      </c>
      <c r="D34" s="20">
        <v>0.055</v>
      </c>
      <c r="E34" s="20">
        <v>0.055</v>
      </c>
      <c r="F34" s="5">
        <v>140000.0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2" t="s">
        <v>43</v>
      </c>
      <c r="B35" s="20">
        <v>0.055</v>
      </c>
      <c r="C35" s="20">
        <v>0.055</v>
      </c>
      <c r="D35" s="20">
        <v>0.055</v>
      </c>
      <c r="E35" s="20">
        <v>0.055</v>
      </c>
      <c r="F35" s="5">
        <v>3174.0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2" t="s">
        <v>44</v>
      </c>
      <c r="B36" s="20">
        <v>0.055</v>
      </c>
      <c r="C36" s="20">
        <v>0.055</v>
      </c>
      <c r="D36" s="20">
        <v>0.055</v>
      </c>
      <c r="E36" s="20">
        <v>0.055</v>
      </c>
      <c r="F36" s="5">
        <v>80000.0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2" t="s">
        <v>45</v>
      </c>
      <c r="B37" s="20">
        <v>0.055</v>
      </c>
      <c r="C37" s="20">
        <v>0.055</v>
      </c>
      <c r="D37" s="20">
        <v>0.054</v>
      </c>
      <c r="E37" s="20">
        <v>0.055</v>
      </c>
      <c r="F37" s="5">
        <v>20000.0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2" t="s">
        <v>46</v>
      </c>
      <c r="B38" s="20">
        <v>0.042</v>
      </c>
      <c r="C38" s="20">
        <v>0.042</v>
      </c>
      <c r="D38" s="20">
        <v>0.042</v>
      </c>
      <c r="E38" s="20">
        <v>0.042</v>
      </c>
      <c r="F38" s="5">
        <v>140000.0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2" t="s">
        <v>47</v>
      </c>
      <c r="B39" s="20">
        <v>0.042</v>
      </c>
      <c r="C39" s="20">
        <v>0.042</v>
      </c>
      <c r="D39" s="20">
        <v>0.042</v>
      </c>
      <c r="E39" s="20">
        <v>0.042</v>
      </c>
      <c r="F39" s="5">
        <v>25000.0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2" t="s">
        <v>48</v>
      </c>
      <c r="B40" s="20">
        <v>0.045</v>
      </c>
      <c r="C40" s="20">
        <v>0.047</v>
      </c>
      <c r="D40" s="20">
        <v>0.045</v>
      </c>
      <c r="E40" s="20">
        <v>0.047</v>
      </c>
      <c r="F40" s="5">
        <v>93610.0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2" t="s">
        <v>49</v>
      </c>
      <c r="B41" s="20">
        <v>0.043</v>
      </c>
      <c r="C41" s="20">
        <v>0.043</v>
      </c>
      <c r="D41" s="20">
        <v>0.043</v>
      </c>
      <c r="E41" s="20">
        <v>0.043</v>
      </c>
      <c r="F41" s="5">
        <v>5136.0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2" t="s">
        <v>50</v>
      </c>
      <c r="B42" s="20">
        <v>0.043</v>
      </c>
      <c r="C42" s="20">
        <v>0.043</v>
      </c>
      <c r="D42" s="20">
        <v>0.043</v>
      </c>
      <c r="E42" s="20">
        <v>0.043</v>
      </c>
      <c r="F42" s="5">
        <v>16754.0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2" t="s">
        <v>51</v>
      </c>
      <c r="B43" s="20">
        <v>0.042</v>
      </c>
      <c r="C43" s="20">
        <v>0.042</v>
      </c>
      <c r="D43" s="20">
        <v>0.041</v>
      </c>
      <c r="E43" s="20">
        <v>0.041</v>
      </c>
      <c r="F43" s="5">
        <v>56361.0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2" t="s">
        <v>52</v>
      </c>
      <c r="B44" s="20">
        <v>0.042</v>
      </c>
      <c r="C44" s="20">
        <v>0.042</v>
      </c>
      <c r="D44" s="20">
        <v>0.042</v>
      </c>
      <c r="E44" s="20">
        <v>0.042</v>
      </c>
      <c r="F44" s="5">
        <v>119081.0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2" t="s">
        <v>53</v>
      </c>
      <c r="B45" s="20">
        <v>0.04</v>
      </c>
      <c r="C45" s="20">
        <v>0.04</v>
      </c>
      <c r="D45" s="20">
        <v>0.04</v>
      </c>
      <c r="E45" s="20">
        <v>0.04</v>
      </c>
      <c r="F45" s="5">
        <v>20000.0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2" t="s">
        <v>54</v>
      </c>
      <c r="B46" s="20">
        <v>0.032</v>
      </c>
      <c r="C46" s="20">
        <v>0.032</v>
      </c>
      <c r="D46" s="20">
        <v>0.03</v>
      </c>
      <c r="E46" s="20">
        <v>0.031</v>
      </c>
      <c r="F46" s="5">
        <v>108330.0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2" t="s">
        <v>55</v>
      </c>
      <c r="B47" s="20">
        <v>0.031</v>
      </c>
      <c r="C47" s="20">
        <v>0.031</v>
      </c>
      <c r="D47" s="20">
        <v>0.03</v>
      </c>
      <c r="E47" s="20">
        <v>0.03</v>
      </c>
      <c r="F47" s="5">
        <v>112296.0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2" t="s">
        <v>56</v>
      </c>
      <c r="B48" s="20">
        <v>0.029</v>
      </c>
      <c r="C48" s="20">
        <v>0.03</v>
      </c>
      <c r="D48" s="20">
        <v>0.027</v>
      </c>
      <c r="E48" s="20">
        <v>0.03</v>
      </c>
      <c r="F48" s="5">
        <v>134135.0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2" t="s">
        <v>57</v>
      </c>
      <c r="B49" s="20">
        <v>0.035</v>
      </c>
      <c r="C49" s="20">
        <v>0.035</v>
      </c>
      <c r="D49" s="20">
        <v>0.035</v>
      </c>
      <c r="E49" s="20">
        <v>0.035</v>
      </c>
      <c r="F49" s="5">
        <v>2850.0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2" t="s">
        <v>58</v>
      </c>
      <c r="B50" s="20">
        <v>0.037</v>
      </c>
      <c r="C50" s="20">
        <v>0.037</v>
      </c>
      <c r="D50" s="20">
        <v>0.036</v>
      </c>
      <c r="E50" s="20">
        <v>0.036</v>
      </c>
      <c r="F50" s="5">
        <v>90919.0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2" t="s">
        <v>59</v>
      </c>
      <c r="B51" s="20">
        <v>0.036</v>
      </c>
      <c r="C51" s="20">
        <v>0.036</v>
      </c>
      <c r="D51" s="20">
        <v>0.036</v>
      </c>
      <c r="E51" s="20">
        <v>0.036</v>
      </c>
      <c r="F51" s="5">
        <v>3513.0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2" t="s">
        <v>60</v>
      </c>
      <c r="B52" s="20">
        <v>0.037</v>
      </c>
      <c r="C52" s="20">
        <v>0.038</v>
      </c>
      <c r="D52" s="20">
        <v>0.036</v>
      </c>
      <c r="E52" s="20">
        <v>0.036</v>
      </c>
      <c r="F52" s="5">
        <v>140906.0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2" t="s">
        <v>61</v>
      </c>
      <c r="B53" s="20">
        <v>0.045</v>
      </c>
      <c r="C53" s="20">
        <v>0.05</v>
      </c>
      <c r="D53" s="20">
        <v>0.045</v>
      </c>
      <c r="E53" s="20">
        <v>0.05</v>
      </c>
      <c r="F53" s="5">
        <v>57968.0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2" t="s">
        <v>62</v>
      </c>
      <c r="B54" s="20">
        <v>0.051</v>
      </c>
      <c r="C54" s="20">
        <v>0.051</v>
      </c>
      <c r="D54" s="20">
        <v>0.051</v>
      </c>
      <c r="E54" s="20">
        <v>0.051</v>
      </c>
      <c r="F54" s="5">
        <v>10740.0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2" t="s">
        <v>63</v>
      </c>
      <c r="B55" s="20">
        <v>0.052</v>
      </c>
      <c r="C55" s="20">
        <v>0.052</v>
      </c>
      <c r="D55" s="20">
        <v>0.052</v>
      </c>
      <c r="E55" s="20">
        <v>0.052</v>
      </c>
      <c r="F55" s="5">
        <v>2223.0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2" t="s">
        <v>64</v>
      </c>
      <c r="B56" s="20">
        <v>0.055</v>
      </c>
      <c r="C56" s="20">
        <v>0.06</v>
      </c>
      <c r="D56" s="20">
        <v>0.055</v>
      </c>
      <c r="E56" s="20">
        <v>0.06</v>
      </c>
      <c r="F56" s="5">
        <v>55000.0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3" t="s">
        <v>65</v>
      </c>
      <c r="B57" s="20">
        <v>0.061</v>
      </c>
      <c r="C57" s="20">
        <v>0.079</v>
      </c>
      <c r="D57" s="20">
        <v>0.061</v>
      </c>
      <c r="E57" s="20">
        <v>0.079</v>
      </c>
      <c r="F57" s="5">
        <v>88400.0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3" t="s">
        <v>66</v>
      </c>
      <c r="B58" s="20">
        <v>0.077</v>
      </c>
      <c r="C58" s="20">
        <v>0.077</v>
      </c>
      <c r="D58" s="20">
        <v>0.064</v>
      </c>
      <c r="E58" s="20">
        <v>0.065</v>
      </c>
      <c r="F58" s="5">
        <v>304600.0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3" t="s">
        <v>67</v>
      </c>
      <c r="B59" s="20">
        <v>0.062</v>
      </c>
      <c r="C59" s="20">
        <v>0.062</v>
      </c>
      <c r="D59" s="20">
        <v>0.062</v>
      </c>
      <c r="E59" s="20">
        <v>0.062</v>
      </c>
      <c r="F59" s="5">
        <v>5346.0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3" t="s">
        <v>68</v>
      </c>
      <c r="B60" s="20">
        <v>0.061</v>
      </c>
      <c r="C60" s="20">
        <v>0.061</v>
      </c>
      <c r="D60" s="20">
        <v>0.061</v>
      </c>
      <c r="E60" s="20">
        <v>0.061</v>
      </c>
      <c r="F60" s="5">
        <v>3500.0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3" t="s">
        <v>69</v>
      </c>
      <c r="B61" s="20">
        <v>0.061</v>
      </c>
      <c r="C61" s="20">
        <v>0.061</v>
      </c>
      <c r="D61" s="20">
        <v>0.059</v>
      </c>
      <c r="E61" s="20">
        <v>0.059</v>
      </c>
      <c r="F61" s="5">
        <v>201776.0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3" t="s">
        <v>70</v>
      </c>
      <c r="B62" s="20">
        <v>0.051</v>
      </c>
      <c r="C62" s="20">
        <v>0.051</v>
      </c>
      <c r="D62" s="20">
        <v>0.051</v>
      </c>
      <c r="E62" s="20">
        <v>0.051</v>
      </c>
      <c r="F62" s="5">
        <v>6424.0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3" t="s">
        <v>71</v>
      </c>
      <c r="B63" s="20">
        <v>0.051</v>
      </c>
      <c r="C63" s="20">
        <v>0.051</v>
      </c>
      <c r="D63" s="20">
        <v>0.051</v>
      </c>
      <c r="E63" s="20">
        <v>0.051</v>
      </c>
      <c r="F63" s="5">
        <v>3367.0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3" t="s">
        <v>72</v>
      </c>
      <c r="B64" s="20">
        <v>0.051</v>
      </c>
      <c r="C64" s="20">
        <v>0.051</v>
      </c>
      <c r="D64" s="20">
        <v>0.051</v>
      </c>
      <c r="E64" s="20">
        <v>0.051</v>
      </c>
      <c r="F64" s="5">
        <v>7700.0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3" t="s">
        <v>73</v>
      </c>
      <c r="B65" s="20">
        <v>0.051</v>
      </c>
      <c r="C65" s="20">
        <v>0.051</v>
      </c>
      <c r="D65" s="20">
        <v>0.05</v>
      </c>
      <c r="E65" s="20">
        <v>0.05</v>
      </c>
      <c r="F65" s="5">
        <v>28169.0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3" t="s">
        <v>74</v>
      </c>
      <c r="B66" s="20">
        <v>0.051</v>
      </c>
      <c r="C66" s="20">
        <v>0.057</v>
      </c>
      <c r="D66" s="20">
        <v>0.051</v>
      </c>
      <c r="E66" s="20">
        <v>0.057</v>
      </c>
      <c r="F66" s="5">
        <v>43256.0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3" t="s">
        <v>75</v>
      </c>
      <c r="B67" s="20">
        <v>0.06</v>
      </c>
      <c r="C67" s="20">
        <v>0.064</v>
      </c>
      <c r="D67" s="20">
        <v>0.06</v>
      </c>
      <c r="E67" s="20">
        <v>0.064</v>
      </c>
      <c r="F67" s="5">
        <v>121496.0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3" t="s">
        <v>76</v>
      </c>
      <c r="B68" s="20">
        <v>0.06</v>
      </c>
      <c r="C68" s="20">
        <v>0.06</v>
      </c>
      <c r="D68" s="20">
        <v>0.06</v>
      </c>
      <c r="E68" s="20">
        <v>0.06</v>
      </c>
      <c r="F68" s="5">
        <v>40196.0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2" t="s">
        <v>77</v>
      </c>
      <c r="B69" s="20">
        <v>0.058</v>
      </c>
      <c r="C69" s="20">
        <v>0.058</v>
      </c>
      <c r="D69" s="20">
        <v>0.055</v>
      </c>
      <c r="E69" s="20">
        <v>0.055</v>
      </c>
      <c r="F69" s="5">
        <v>12500.0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2" t="s">
        <v>78</v>
      </c>
      <c r="B70" s="20">
        <v>0.056</v>
      </c>
      <c r="C70" s="20">
        <v>0.056</v>
      </c>
      <c r="D70" s="20">
        <v>0.056</v>
      </c>
      <c r="E70" s="20">
        <v>0.056</v>
      </c>
      <c r="F70" s="5">
        <v>1140.0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2" t="s">
        <v>79</v>
      </c>
      <c r="B71" s="20">
        <v>0.05</v>
      </c>
      <c r="C71" s="20">
        <v>0.052</v>
      </c>
      <c r="D71" s="20">
        <v>0.05</v>
      </c>
      <c r="E71" s="20">
        <v>0.052</v>
      </c>
      <c r="F71" s="5">
        <v>150196.0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3" t="s">
        <v>80</v>
      </c>
      <c r="B72" s="20">
        <v>0.054</v>
      </c>
      <c r="C72" s="20">
        <v>0.054</v>
      </c>
      <c r="D72" s="20">
        <v>0.054</v>
      </c>
      <c r="E72" s="20">
        <v>0.054</v>
      </c>
      <c r="F72" s="5">
        <v>18241.0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3" t="s">
        <v>81</v>
      </c>
      <c r="B73" s="20">
        <v>0.055</v>
      </c>
      <c r="C73" s="20">
        <v>0.055</v>
      </c>
      <c r="D73" s="20">
        <v>0.055</v>
      </c>
      <c r="E73" s="20">
        <v>0.055</v>
      </c>
      <c r="F73" s="5">
        <v>38725.0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3" t="s">
        <v>82</v>
      </c>
      <c r="B74" s="20">
        <v>0.055</v>
      </c>
      <c r="C74" s="20">
        <v>0.055</v>
      </c>
      <c r="D74" s="20">
        <v>0.055</v>
      </c>
      <c r="E74" s="20">
        <v>0.055</v>
      </c>
      <c r="F74" s="5">
        <v>9300.0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3" t="s">
        <v>83</v>
      </c>
      <c r="B75" s="20">
        <v>0.055</v>
      </c>
      <c r="C75" s="20">
        <v>0.055</v>
      </c>
      <c r="D75" s="20">
        <v>0.055</v>
      </c>
      <c r="E75" s="20">
        <v>0.055</v>
      </c>
      <c r="F75" s="5">
        <v>17500.0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3" t="s">
        <v>84</v>
      </c>
      <c r="B76" s="20">
        <v>0.052</v>
      </c>
      <c r="C76" s="20">
        <v>0.052</v>
      </c>
      <c r="D76" s="20">
        <v>0.052</v>
      </c>
      <c r="E76" s="20">
        <v>0.052</v>
      </c>
      <c r="F76" s="5">
        <v>35263.0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3" t="s">
        <v>85</v>
      </c>
      <c r="B77" s="20">
        <v>0.051</v>
      </c>
      <c r="C77" s="20">
        <v>0.051</v>
      </c>
      <c r="D77" s="20">
        <v>0.05</v>
      </c>
      <c r="E77" s="20">
        <v>0.05</v>
      </c>
      <c r="F77" s="5">
        <v>60607.0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3" t="s">
        <v>86</v>
      </c>
      <c r="B78" s="20">
        <v>0.055</v>
      </c>
      <c r="C78" s="20">
        <v>0.055</v>
      </c>
      <c r="D78" s="20">
        <v>0.055</v>
      </c>
      <c r="E78" s="20">
        <v>0.055</v>
      </c>
      <c r="F78" s="5">
        <v>2600.0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3" t="s">
        <v>87</v>
      </c>
      <c r="B79" s="20">
        <v>0.055</v>
      </c>
      <c r="C79" s="20">
        <v>0.055</v>
      </c>
      <c r="D79" s="20">
        <v>0.05</v>
      </c>
      <c r="E79" s="20">
        <v>0.05</v>
      </c>
      <c r="F79" s="5">
        <v>29393.0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3" t="s">
        <v>88</v>
      </c>
      <c r="B80" s="20">
        <v>0.045</v>
      </c>
      <c r="C80" s="20">
        <v>0.045</v>
      </c>
      <c r="D80" s="20">
        <v>0.045</v>
      </c>
      <c r="E80" s="20">
        <v>0.045</v>
      </c>
      <c r="F80" s="5">
        <v>19200.0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3" t="s">
        <v>89</v>
      </c>
      <c r="B81" s="20">
        <v>0.045</v>
      </c>
      <c r="C81" s="20">
        <v>0.045</v>
      </c>
      <c r="D81" s="20">
        <v>0.045</v>
      </c>
      <c r="E81" s="20">
        <v>0.045</v>
      </c>
      <c r="F81" s="5">
        <v>12500.0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3" t="s">
        <v>90</v>
      </c>
      <c r="B82" s="20">
        <v>0.041</v>
      </c>
      <c r="C82" s="20">
        <v>0.041</v>
      </c>
      <c r="D82" s="20">
        <v>0.04</v>
      </c>
      <c r="E82" s="20">
        <v>0.04</v>
      </c>
      <c r="F82" s="5">
        <v>55000.0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2" t="s">
        <v>91</v>
      </c>
      <c r="B83" s="20">
        <v>0.038</v>
      </c>
      <c r="C83" s="20">
        <v>0.04</v>
      </c>
      <c r="D83" s="20">
        <v>0.038</v>
      </c>
      <c r="E83" s="20">
        <v>0.04</v>
      </c>
      <c r="F83" s="5">
        <v>109384.0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2" t="s">
        <v>92</v>
      </c>
      <c r="B84" s="20">
        <v>0.035</v>
      </c>
      <c r="C84" s="20">
        <v>0.035</v>
      </c>
      <c r="D84" s="20">
        <v>0.032</v>
      </c>
      <c r="E84" s="20">
        <v>0.032</v>
      </c>
      <c r="F84" s="5">
        <v>17110.0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2" t="s">
        <v>93</v>
      </c>
      <c r="B85" s="20">
        <v>0.032</v>
      </c>
      <c r="C85" s="20">
        <v>0.033</v>
      </c>
      <c r="D85" s="20">
        <v>0.032</v>
      </c>
      <c r="E85" s="20">
        <v>0.033</v>
      </c>
      <c r="F85" s="5">
        <v>64000.0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2" t="s">
        <v>94</v>
      </c>
      <c r="B86" s="20">
        <v>0.035</v>
      </c>
      <c r="C86" s="20">
        <v>0.035</v>
      </c>
      <c r="D86" s="20">
        <v>0.035</v>
      </c>
      <c r="E86" s="20">
        <v>0.035</v>
      </c>
      <c r="F86" s="5">
        <v>5000.0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3" t="s">
        <v>95</v>
      </c>
      <c r="B87" s="20">
        <v>0.04</v>
      </c>
      <c r="C87" s="20">
        <v>0.041</v>
      </c>
      <c r="D87" s="20">
        <v>0.04</v>
      </c>
      <c r="E87" s="20">
        <v>0.041</v>
      </c>
      <c r="F87" s="5">
        <v>119100.0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3" t="s">
        <v>96</v>
      </c>
      <c r="B88" s="20">
        <v>0.045</v>
      </c>
      <c r="C88" s="20">
        <v>0.045</v>
      </c>
      <c r="D88" s="20">
        <v>0.04</v>
      </c>
      <c r="E88" s="20">
        <v>0.04</v>
      </c>
      <c r="F88" s="5">
        <v>114500.0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3" t="s">
        <v>97</v>
      </c>
      <c r="B89" s="20">
        <v>0.042</v>
      </c>
      <c r="C89" s="20">
        <v>0.042</v>
      </c>
      <c r="D89" s="20">
        <v>0.041</v>
      </c>
      <c r="E89" s="20">
        <v>0.041</v>
      </c>
      <c r="F89" s="5">
        <v>40000.0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3" t="s">
        <v>98</v>
      </c>
      <c r="B90" s="20">
        <v>0.043</v>
      </c>
      <c r="C90" s="20">
        <v>0.043</v>
      </c>
      <c r="D90" s="20">
        <v>0.042</v>
      </c>
      <c r="E90" s="20">
        <v>0.042</v>
      </c>
      <c r="F90" s="5">
        <v>33088.0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3" t="s">
        <v>99</v>
      </c>
      <c r="B91" s="20">
        <v>0.044</v>
      </c>
      <c r="C91" s="20">
        <v>0.044</v>
      </c>
      <c r="D91" s="20">
        <v>0.044</v>
      </c>
      <c r="E91" s="20">
        <v>0.044</v>
      </c>
      <c r="F91" s="5">
        <v>27500.0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3" t="s">
        <v>100</v>
      </c>
      <c r="B92" s="20">
        <v>0.046</v>
      </c>
      <c r="C92" s="20">
        <v>0.046</v>
      </c>
      <c r="D92" s="20">
        <v>0.046</v>
      </c>
      <c r="E92" s="20">
        <v>0.046</v>
      </c>
      <c r="F92" s="5">
        <v>82980.0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3" t="s">
        <v>101</v>
      </c>
      <c r="B93" s="20">
        <v>0.04</v>
      </c>
      <c r="C93" s="20">
        <v>0.04</v>
      </c>
      <c r="D93" s="20">
        <v>0.04</v>
      </c>
      <c r="E93" s="20">
        <v>0.04</v>
      </c>
      <c r="F93" s="5">
        <v>33498.0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2" t="s">
        <v>102</v>
      </c>
      <c r="B94" s="20">
        <v>0.04</v>
      </c>
      <c r="C94" s="20">
        <v>0.04</v>
      </c>
      <c r="D94" s="20">
        <v>0.04</v>
      </c>
      <c r="E94" s="20">
        <v>0.04</v>
      </c>
      <c r="F94" s="5">
        <v>5350.0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2" t="s">
        <v>103</v>
      </c>
      <c r="B95" s="20">
        <v>0.04</v>
      </c>
      <c r="C95" s="20">
        <v>0.04</v>
      </c>
      <c r="D95" s="20">
        <v>0.04</v>
      </c>
      <c r="E95" s="20">
        <v>0.04</v>
      </c>
      <c r="F95" s="5">
        <v>8000.0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2" t="s">
        <v>104</v>
      </c>
      <c r="B96" s="20">
        <v>0.04</v>
      </c>
      <c r="C96" s="20">
        <v>0.04</v>
      </c>
      <c r="D96" s="20">
        <v>0.038</v>
      </c>
      <c r="E96" s="20">
        <v>0.04</v>
      </c>
      <c r="F96" s="5">
        <v>116666.0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2" t="s">
        <v>105</v>
      </c>
      <c r="B97" s="20">
        <v>0.038</v>
      </c>
      <c r="C97" s="20">
        <v>0.038</v>
      </c>
      <c r="D97" s="20">
        <v>0.038</v>
      </c>
      <c r="E97" s="20">
        <v>0.038</v>
      </c>
      <c r="F97" s="5">
        <v>22973.0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2" t="s">
        <v>106</v>
      </c>
      <c r="B98" s="20">
        <v>0.036</v>
      </c>
      <c r="C98" s="20">
        <v>0.036</v>
      </c>
      <c r="D98" s="20">
        <v>0.036</v>
      </c>
      <c r="E98" s="20">
        <v>0.036</v>
      </c>
      <c r="F98" s="5">
        <v>71840.0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2" t="s">
        <v>107</v>
      </c>
      <c r="B99" s="20">
        <v>0.034</v>
      </c>
      <c r="C99" s="20">
        <v>0.034</v>
      </c>
      <c r="D99" s="20">
        <v>0.034</v>
      </c>
      <c r="E99" s="20">
        <v>0.034</v>
      </c>
      <c r="F99" s="5">
        <v>6822.0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2" t="s">
        <v>108</v>
      </c>
      <c r="B100" s="20">
        <v>0.036</v>
      </c>
      <c r="C100" s="20">
        <v>0.036</v>
      </c>
      <c r="D100" s="20">
        <v>0.036</v>
      </c>
      <c r="E100" s="20">
        <v>0.036</v>
      </c>
      <c r="F100" s="5">
        <v>38160.0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2" t="s">
        <v>109</v>
      </c>
      <c r="B101" s="20">
        <v>0.034</v>
      </c>
      <c r="C101" s="20">
        <v>0.034</v>
      </c>
      <c r="D101" s="20">
        <v>0.033</v>
      </c>
      <c r="E101" s="20">
        <v>0.033</v>
      </c>
      <c r="F101" s="5">
        <v>143198.0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2" t="s">
        <v>110</v>
      </c>
      <c r="B102" s="20">
        <v>0.033</v>
      </c>
      <c r="C102" s="20">
        <v>0.033</v>
      </c>
      <c r="D102" s="20">
        <v>0.031</v>
      </c>
      <c r="E102" s="20">
        <v>0.031</v>
      </c>
      <c r="F102" s="5">
        <v>66519.0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2" t="s">
        <v>111</v>
      </c>
      <c r="B103" s="20">
        <v>0.033</v>
      </c>
      <c r="C103" s="20">
        <v>0.033</v>
      </c>
      <c r="D103" s="20">
        <v>0.033</v>
      </c>
      <c r="E103" s="20">
        <v>0.033</v>
      </c>
      <c r="F103" s="5">
        <v>15175.0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2" t="s">
        <v>112</v>
      </c>
      <c r="B104" s="20">
        <v>0.034</v>
      </c>
      <c r="C104" s="20">
        <v>0.034</v>
      </c>
      <c r="D104" s="20">
        <v>0.034</v>
      </c>
      <c r="E104" s="20">
        <v>0.034</v>
      </c>
      <c r="F104" s="5">
        <v>26609.0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2" t="s">
        <v>113</v>
      </c>
      <c r="B105" s="20">
        <v>0.036</v>
      </c>
      <c r="C105" s="20">
        <v>0.036</v>
      </c>
      <c r="D105" s="20">
        <v>0.035</v>
      </c>
      <c r="E105" s="20">
        <v>0.035</v>
      </c>
      <c r="F105" s="5">
        <v>17020.0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2" t="s">
        <v>114</v>
      </c>
      <c r="B106" s="20">
        <v>0.035</v>
      </c>
      <c r="C106" s="20">
        <v>0.035</v>
      </c>
      <c r="D106" s="20">
        <v>0.034</v>
      </c>
      <c r="E106" s="20">
        <v>0.034</v>
      </c>
      <c r="F106" s="5">
        <v>40000.0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2" t="s">
        <v>115</v>
      </c>
      <c r="B107" s="20">
        <v>0.034</v>
      </c>
      <c r="C107" s="20">
        <v>0.034</v>
      </c>
      <c r="D107" s="20">
        <v>0.034</v>
      </c>
      <c r="E107" s="20">
        <v>0.034</v>
      </c>
      <c r="F107" s="5">
        <v>120000.0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2" t="s">
        <v>116</v>
      </c>
      <c r="B108" s="20">
        <v>0.039</v>
      </c>
      <c r="C108" s="20">
        <v>0.04</v>
      </c>
      <c r="D108" s="20">
        <v>0.039</v>
      </c>
      <c r="E108" s="20">
        <v>0.04</v>
      </c>
      <c r="F108" s="5">
        <v>99000.0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2" t="s">
        <v>117</v>
      </c>
      <c r="B109" s="20">
        <v>0.042</v>
      </c>
      <c r="C109" s="20">
        <v>0.045</v>
      </c>
      <c r="D109" s="20">
        <v>0.041</v>
      </c>
      <c r="E109" s="20">
        <v>0.045</v>
      </c>
      <c r="F109" s="5">
        <v>223375.0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2" t="s">
        <v>118</v>
      </c>
      <c r="B110" s="20">
        <v>0.042</v>
      </c>
      <c r="C110" s="20">
        <v>0.042</v>
      </c>
      <c r="D110" s="20">
        <v>0.034</v>
      </c>
      <c r="E110" s="20">
        <v>0.038</v>
      </c>
      <c r="F110" s="5">
        <v>632306.0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2" t="s">
        <v>119</v>
      </c>
      <c r="B111" s="20">
        <v>0.042</v>
      </c>
      <c r="C111" s="20">
        <v>0.045</v>
      </c>
      <c r="D111" s="20">
        <v>0.041</v>
      </c>
      <c r="E111" s="20">
        <v>0.045</v>
      </c>
      <c r="F111" s="5">
        <v>113570.0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2" t="s">
        <v>120</v>
      </c>
      <c r="B112" s="20">
        <v>0.05</v>
      </c>
      <c r="C112" s="20">
        <v>0.05</v>
      </c>
      <c r="D112" s="20">
        <v>0.045</v>
      </c>
      <c r="E112" s="20">
        <v>0.045</v>
      </c>
      <c r="F112" s="5">
        <v>123000.0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2" t="s">
        <v>121</v>
      </c>
      <c r="B113" s="20">
        <v>0.045</v>
      </c>
      <c r="C113" s="20">
        <v>0.05</v>
      </c>
      <c r="D113" s="20">
        <v>0.045</v>
      </c>
      <c r="E113" s="20">
        <v>0.046</v>
      </c>
      <c r="F113" s="5">
        <v>155464.0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2" t="s">
        <v>122</v>
      </c>
      <c r="B114" s="20">
        <v>0.046</v>
      </c>
      <c r="C114" s="20">
        <v>0.046</v>
      </c>
      <c r="D114" s="20">
        <v>0.046</v>
      </c>
      <c r="E114" s="20">
        <v>0.046</v>
      </c>
      <c r="F114" s="5">
        <v>65000.0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2" t="s">
        <v>123</v>
      </c>
      <c r="B115" s="20">
        <v>0.046</v>
      </c>
      <c r="C115" s="20">
        <v>0.046</v>
      </c>
      <c r="D115" s="20">
        <v>0.04</v>
      </c>
      <c r="E115" s="20">
        <v>0.04</v>
      </c>
      <c r="F115" s="5">
        <v>49328.0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2" t="s">
        <v>124</v>
      </c>
      <c r="B116" s="20">
        <v>0.042</v>
      </c>
      <c r="C116" s="20">
        <v>0.042</v>
      </c>
      <c r="D116" s="20">
        <v>0.04</v>
      </c>
      <c r="E116" s="20">
        <v>0.04</v>
      </c>
      <c r="F116" s="5">
        <v>102500.0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2" t="s">
        <v>125</v>
      </c>
      <c r="B117" s="20">
        <v>0.04</v>
      </c>
      <c r="C117" s="20">
        <v>0.041</v>
      </c>
      <c r="D117" s="20">
        <v>0.04</v>
      </c>
      <c r="E117" s="20">
        <v>0.04</v>
      </c>
      <c r="F117" s="5">
        <v>89839.0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2" t="s">
        <v>126</v>
      </c>
      <c r="B118" s="20">
        <v>0.04</v>
      </c>
      <c r="C118" s="20">
        <v>0.04</v>
      </c>
      <c r="D118" s="20">
        <v>0.04</v>
      </c>
      <c r="E118" s="20">
        <v>0.04</v>
      </c>
      <c r="F118" s="5">
        <v>50000.0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2" t="s">
        <v>127</v>
      </c>
      <c r="B119" s="20">
        <v>0.041</v>
      </c>
      <c r="C119" s="20">
        <v>0.041</v>
      </c>
      <c r="D119" s="20">
        <v>0.041</v>
      </c>
      <c r="E119" s="20">
        <v>0.041</v>
      </c>
      <c r="F119" s="5">
        <v>40000.0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2" t="s">
        <v>128</v>
      </c>
      <c r="B120" s="20">
        <v>0.04</v>
      </c>
      <c r="C120" s="20">
        <v>0.04</v>
      </c>
      <c r="D120" s="20">
        <v>0.04</v>
      </c>
      <c r="E120" s="20">
        <v>0.04</v>
      </c>
      <c r="F120" s="5">
        <v>60000.0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2" t="s">
        <v>129</v>
      </c>
      <c r="B121" s="20">
        <v>0.039</v>
      </c>
      <c r="C121" s="20">
        <v>0.039</v>
      </c>
      <c r="D121" s="20">
        <v>0.039</v>
      </c>
      <c r="E121" s="20">
        <v>0.039</v>
      </c>
      <c r="F121" s="5">
        <v>12576.0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2" t="s">
        <v>130</v>
      </c>
      <c r="B122" s="20">
        <v>0.041</v>
      </c>
      <c r="C122" s="20">
        <v>0.041</v>
      </c>
      <c r="D122" s="20">
        <v>0.04</v>
      </c>
      <c r="E122" s="20">
        <v>0.04</v>
      </c>
      <c r="F122" s="5">
        <v>77626.0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2" t="s">
        <v>131</v>
      </c>
      <c r="B123" s="20">
        <v>0.04</v>
      </c>
      <c r="C123" s="20">
        <v>0.04</v>
      </c>
      <c r="D123" s="20">
        <v>0.04</v>
      </c>
      <c r="E123" s="20">
        <v>0.04</v>
      </c>
      <c r="F123" s="5">
        <v>12500.0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2" t="s">
        <v>132</v>
      </c>
      <c r="B124" s="20">
        <v>0.04</v>
      </c>
      <c r="C124" s="20">
        <v>0.04</v>
      </c>
      <c r="D124" s="20">
        <v>0.04</v>
      </c>
      <c r="E124" s="20">
        <v>0.04</v>
      </c>
      <c r="F124" s="5">
        <v>25000.0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2" t="s">
        <v>133</v>
      </c>
      <c r="B125" s="20">
        <v>0.04</v>
      </c>
      <c r="C125" s="20">
        <v>0.04</v>
      </c>
      <c r="D125" s="20">
        <v>0.04</v>
      </c>
      <c r="E125" s="20">
        <v>0.04</v>
      </c>
      <c r="F125" s="5">
        <v>19874.0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2" t="s">
        <v>134</v>
      </c>
      <c r="B126" s="20">
        <v>0.035</v>
      </c>
      <c r="C126" s="20">
        <v>0.035</v>
      </c>
      <c r="D126" s="20">
        <v>0.035</v>
      </c>
      <c r="E126" s="20">
        <v>0.035</v>
      </c>
      <c r="F126" s="5">
        <v>50000.0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2" t="s">
        <v>135</v>
      </c>
      <c r="B127" s="20">
        <v>0.036</v>
      </c>
      <c r="C127" s="20">
        <v>0.036</v>
      </c>
      <c r="D127" s="20">
        <v>0.035</v>
      </c>
      <c r="E127" s="20">
        <v>0.035</v>
      </c>
      <c r="F127" s="5">
        <v>30000.0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2" t="s">
        <v>136</v>
      </c>
      <c r="B128" s="20">
        <v>0.036</v>
      </c>
      <c r="C128" s="20">
        <v>0.036</v>
      </c>
      <c r="D128" s="20">
        <v>0.035</v>
      </c>
      <c r="E128" s="20">
        <v>0.035</v>
      </c>
      <c r="F128" s="5">
        <v>12000.0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2" t="s">
        <v>137</v>
      </c>
      <c r="B129" s="20">
        <v>0.036</v>
      </c>
      <c r="C129" s="20">
        <v>0.036</v>
      </c>
      <c r="D129" s="20">
        <v>0.036</v>
      </c>
      <c r="E129" s="20">
        <v>0.036</v>
      </c>
      <c r="F129" s="5">
        <v>8666.0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2" t="s">
        <v>138</v>
      </c>
      <c r="B130" s="20">
        <v>0.036</v>
      </c>
      <c r="C130" s="20">
        <v>0.036</v>
      </c>
      <c r="D130" s="20">
        <v>0.036</v>
      </c>
      <c r="E130" s="20">
        <v>0.036</v>
      </c>
      <c r="F130" s="5">
        <v>45334.0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2" t="s">
        <v>139</v>
      </c>
      <c r="B131" s="20">
        <v>0.036</v>
      </c>
      <c r="C131" s="20">
        <v>0.036</v>
      </c>
      <c r="D131" s="20">
        <v>0.036</v>
      </c>
      <c r="E131" s="20">
        <v>0.036</v>
      </c>
      <c r="F131" s="5">
        <v>93000.0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2" t="s">
        <v>140</v>
      </c>
      <c r="B132" s="20">
        <v>0.035</v>
      </c>
      <c r="C132" s="20">
        <v>0.035</v>
      </c>
      <c r="D132" s="20">
        <v>0.033</v>
      </c>
      <c r="E132" s="20">
        <v>0.033</v>
      </c>
      <c r="F132" s="5">
        <v>431130.0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2" t="s">
        <v>141</v>
      </c>
      <c r="B133" s="20">
        <v>0.034</v>
      </c>
      <c r="C133" s="20">
        <v>0.034</v>
      </c>
      <c r="D133" s="20">
        <v>0.034</v>
      </c>
      <c r="E133" s="20">
        <v>0.034</v>
      </c>
      <c r="F133" s="5">
        <v>50000.0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2" t="s">
        <v>142</v>
      </c>
      <c r="B134" s="20">
        <v>0.034</v>
      </c>
      <c r="C134" s="20">
        <v>0.036</v>
      </c>
      <c r="D134" s="20">
        <v>0.034</v>
      </c>
      <c r="E134" s="20">
        <v>0.035</v>
      </c>
      <c r="F134" s="5">
        <v>32200.0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2" t="s">
        <v>143</v>
      </c>
      <c r="B135" s="20">
        <v>0.033</v>
      </c>
      <c r="C135" s="20">
        <v>0.033</v>
      </c>
      <c r="D135" s="20">
        <v>0.031</v>
      </c>
      <c r="E135" s="20">
        <v>0.031</v>
      </c>
      <c r="F135" s="5">
        <v>174935.0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2" t="s">
        <v>144</v>
      </c>
      <c r="B136" s="20">
        <v>0.03</v>
      </c>
      <c r="C136" s="20">
        <v>0.031</v>
      </c>
      <c r="D136" s="20">
        <v>0.03</v>
      </c>
      <c r="E136" s="20">
        <v>0.031</v>
      </c>
      <c r="F136" s="5">
        <v>150000.0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2" t="s">
        <v>145</v>
      </c>
      <c r="B137" s="20">
        <v>0.029</v>
      </c>
      <c r="C137" s="20">
        <v>0.029</v>
      </c>
      <c r="D137" s="20">
        <v>0.029</v>
      </c>
      <c r="E137" s="20">
        <v>0.029</v>
      </c>
      <c r="F137" s="5">
        <v>40000.0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2" t="s">
        <v>146</v>
      </c>
      <c r="B138" s="20">
        <v>0.029</v>
      </c>
      <c r="C138" s="20">
        <v>0.031</v>
      </c>
      <c r="D138" s="20">
        <v>0.029</v>
      </c>
      <c r="E138" s="20">
        <v>0.031</v>
      </c>
      <c r="F138" s="5">
        <v>844968.0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2" t="s">
        <v>147</v>
      </c>
      <c r="B139" s="20">
        <v>0.033</v>
      </c>
      <c r="C139" s="20">
        <v>0.033</v>
      </c>
      <c r="D139" s="20">
        <v>0.033</v>
      </c>
      <c r="E139" s="20">
        <v>0.033</v>
      </c>
      <c r="F139" s="5">
        <v>136697.0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2" t="s">
        <v>148</v>
      </c>
      <c r="B140" s="20">
        <v>0.032</v>
      </c>
      <c r="C140" s="20">
        <v>0.035</v>
      </c>
      <c r="D140" s="20">
        <v>0.032</v>
      </c>
      <c r="E140" s="20">
        <v>0.035</v>
      </c>
      <c r="F140" s="5">
        <v>319834.0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2" t="s">
        <v>149</v>
      </c>
      <c r="B141" s="20">
        <v>0.035</v>
      </c>
      <c r="C141" s="20">
        <v>0.037</v>
      </c>
      <c r="D141" s="20">
        <v>0.034</v>
      </c>
      <c r="E141" s="20">
        <v>0.037</v>
      </c>
      <c r="F141" s="5">
        <v>598147.0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2" t="s">
        <v>150</v>
      </c>
      <c r="B142" s="20">
        <v>0.035</v>
      </c>
      <c r="C142" s="20">
        <v>0.038</v>
      </c>
      <c r="D142" s="20">
        <v>0.035</v>
      </c>
      <c r="E142" s="20">
        <v>0.038</v>
      </c>
      <c r="F142" s="5">
        <v>100000.0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2" t="s">
        <v>151</v>
      </c>
      <c r="B143" s="20">
        <v>0.038</v>
      </c>
      <c r="C143" s="20">
        <v>0.038</v>
      </c>
      <c r="D143" s="20">
        <v>0.033</v>
      </c>
      <c r="E143" s="20">
        <v>0.033</v>
      </c>
      <c r="F143" s="5">
        <v>254000.0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2" t="s">
        <v>152</v>
      </c>
      <c r="B144" s="20">
        <v>0.033</v>
      </c>
      <c r="C144" s="20">
        <v>0.033</v>
      </c>
      <c r="D144" s="20">
        <v>0.032</v>
      </c>
      <c r="E144" s="20">
        <v>0.032</v>
      </c>
      <c r="F144" s="5">
        <v>45793.0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2" t="s">
        <v>153</v>
      </c>
      <c r="B145" s="20">
        <v>0.034</v>
      </c>
      <c r="C145" s="20">
        <v>0.036</v>
      </c>
      <c r="D145" s="20">
        <v>0.033</v>
      </c>
      <c r="E145" s="20">
        <v>0.035</v>
      </c>
      <c r="F145" s="5">
        <v>1351399.0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2" t="s">
        <v>154</v>
      </c>
      <c r="B146" s="20">
        <v>0.04</v>
      </c>
      <c r="C146" s="20">
        <v>0.04</v>
      </c>
      <c r="D146" s="20">
        <v>0.04</v>
      </c>
      <c r="E146" s="20">
        <v>0.04</v>
      </c>
      <c r="F146" s="5">
        <v>24501.0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2" t="s">
        <v>155</v>
      </c>
      <c r="B147" s="20">
        <v>0.035</v>
      </c>
      <c r="C147" s="20">
        <v>0.036</v>
      </c>
      <c r="D147" s="20">
        <v>0.035</v>
      </c>
      <c r="E147" s="20">
        <v>0.036</v>
      </c>
      <c r="F147" s="5">
        <v>56620.0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2" t="s">
        <v>156</v>
      </c>
      <c r="B148" s="20">
        <v>0.037</v>
      </c>
      <c r="C148" s="20">
        <v>0.037</v>
      </c>
      <c r="D148" s="20">
        <v>0.036</v>
      </c>
      <c r="E148" s="20">
        <v>0.036</v>
      </c>
      <c r="F148" s="5">
        <v>555000.0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2" t="s">
        <v>157</v>
      </c>
      <c r="B149" s="20">
        <v>0.036</v>
      </c>
      <c r="C149" s="20">
        <v>0.036</v>
      </c>
      <c r="D149" s="20">
        <v>0.036</v>
      </c>
      <c r="E149" s="20">
        <v>0.036</v>
      </c>
      <c r="F149" s="5">
        <v>112609.0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2" t="s">
        <v>158</v>
      </c>
      <c r="B150" s="20">
        <v>0.037</v>
      </c>
      <c r="C150" s="20">
        <v>0.037</v>
      </c>
      <c r="D150" s="20">
        <v>0.035</v>
      </c>
      <c r="E150" s="20">
        <v>0.035</v>
      </c>
      <c r="F150" s="5">
        <v>609560.0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2" t="s">
        <v>159</v>
      </c>
      <c r="B151" s="20">
        <v>0.036</v>
      </c>
      <c r="C151" s="20">
        <v>0.036</v>
      </c>
      <c r="D151" s="20">
        <v>0.033</v>
      </c>
      <c r="E151" s="20">
        <v>0.033</v>
      </c>
      <c r="F151" s="5">
        <v>159173.0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2" t="s">
        <v>160</v>
      </c>
      <c r="B152" s="20">
        <v>0.033</v>
      </c>
      <c r="C152" s="20">
        <v>0.033</v>
      </c>
      <c r="D152" s="20">
        <v>0.033</v>
      </c>
      <c r="E152" s="20">
        <v>0.033</v>
      </c>
      <c r="F152" s="5">
        <v>73334.0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2" t="s">
        <v>161</v>
      </c>
      <c r="B153" s="20">
        <v>0.034</v>
      </c>
      <c r="C153" s="20">
        <v>0.037</v>
      </c>
      <c r="D153" s="20">
        <v>0.034</v>
      </c>
      <c r="E153" s="20">
        <v>0.037</v>
      </c>
      <c r="F153" s="5">
        <v>125554.0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2" t="s">
        <v>162</v>
      </c>
      <c r="B154" s="20">
        <v>0.036</v>
      </c>
      <c r="C154" s="20">
        <v>0.036</v>
      </c>
      <c r="D154" s="20">
        <v>0.034</v>
      </c>
      <c r="E154" s="20">
        <v>0.034</v>
      </c>
      <c r="F154" s="5">
        <v>159007.0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2" t="s">
        <v>163</v>
      </c>
      <c r="B155" s="20">
        <v>0.034</v>
      </c>
      <c r="C155" s="20">
        <v>0.034</v>
      </c>
      <c r="D155" s="20">
        <v>0.032</v>
      </c>
      <c r="E155" s="20">
        <v>0.032</v>
      </c>
      <c r="F155" s="5">
        <v>163039.0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2" t="s">
        <v>164</v>
      </c>
      <c r="B156" s="20">
        <v>0.03</v>
      </c>
      <c r="C156" s="20">
        <v>0.034</v>
      </c>
      <c r="D156" s="20">
        <v>0.03</v>
      </c>
      <c r="E156" s="20">
        <v>0.034</v>
      </c>
      <c r="F156" s="5">
        <v>789066.0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2" t="s">
        <v>165</v>
      </c>
      <c r="B157" s="20">
        <v>0.032</v>
      </c>
      <c r="C157" s="20">
        <v>0.032</v>
      </c>
      <c r="D157" s="20">
        <v>0.029</v>
      </c>
      <c r="E157" s="20">
        <v>0.029</v>
      </c>
      <c r="F157" s="5">
        <v>551353.0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2" t="s">
        <v>166</v>
      </c>
      <c r="B158" s="20">
        <v>0.03</v>
      </c>
      <c r="C158" s="20">
        <v>0.03</v>
      </c>
      <c r="D158" s="20">
        <v>0.03</v>
      </c>
      <c r="E158" s="20">
        <v>0.03</v>
      </c>
      <c r="F158" s="5">
        <v>131156.0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2" t="s">
        <v>167</v>
      </c>
      <c r="B159" s="2">
        <v>0.03</v>
      </c>
      <c r="C159" s="2">
        <v>0.03</v>
      </c>
      <c r="D159" s="2">
        <v>0.03</v>
      </c>
      <c r="E159" s="2">
        <v>0.03</v>
      </c>
      <c r="F159" s="5">
        <v>7642.0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5" t="s">
        <v>0</v>
      </c>
      <c r="B1" s="24"/>
      <c r="C1" s="24"/>
      <c r="D1" s="2"/>
      <c r="E1" s="2"/>
      <c r="F1" s="2"/>
      <c r="G1" s="2"/>
      <c r="H1" s="19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5" t="s">
        <v>168</v>
      </c>
      <c r="B2" s="25" t="s">
        <v>169</v>
      </c>
      <c r="C2" s="25" t="s">
        <v>170</v>
      </c>
      <c r="D2" s="25" t="s">
        <v>171</v>
      </c>
      <c r="E2" s="25" t="s">
        <v>172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173</v>
      </c>
      <c r="B3" s="26">
        <v>221.0</v>
      </c>
      <c r="C3" s="26">
        <v>47.0</v>
      </c>
      <c r="D3" s="26">
        <v>119.0</v>
      </c>
      <c r="E3" s="26">
        <v>55.0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 t="s">
        <v>174</v>
      </c>
      <c r="B4" s="26">
        <v>161.0</v>
      </c>
      <c r="C4" s="26">
        <v>52.0</v>
      </c>
      <c r="D4" s="26">
        <v>91.0</v>
      </c>
      <c r="E4" s="26">
        <v>18.0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 t="s">
        <v>175</v>
      </c>
      <c r="B5" s="26">
        <v>92.0</v>
      </c>
      <c r="C5" s="26">
        <v>17.0</v>
      </c>
      <c r="D5" s="26">
        <v>59.0</v>
      </c>
      <c r="E5" s="26">
        <v>16.0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 t="s">
        <v>176</v>
      </c>
      <c r="B6" s="26">
        <v>43.0</v>
      </c>
      <c r="C6" s="26">
        <v>13.0</v>
      </c>
      <c r="D6" s="26">
        <v>22.0</v>
      </c>
      <c r="E6" s="26">
        <v>8.0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 t="s">
        <v>177</v>
      </c>
      <c r="B7" s="26">
        <v>34.0</v>
      </c>
      <c r="C7" s="26">
        <v>3.0</v>
      </c>
      <c r="D7" s="26">
        <v>20.0</v>
      </c>
      <c r="E7" s="26">
        <v>11.0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 t="s">
        <v>178</v>
      </c>
      <c r="B8" s="26">
        <v>10.0</v>
      </c>
      <c r="C8" s="26">
        <v>1.0</v>
      </c>
      <c r="D8" s="26">
        <v>5.0</v>
      </c>
      <c r="E8" s="26">
        <v>4.0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179</v>
      </c>
      <c r="B9" s="26">
        <v>8.0</v>
      </c>
      <c r="C9" s="26">
        <v>1.0</v>
      </c>
      <c r="D9" s="26">
        <v>6.0</v>
      </c>
      <c r="E9" s="26">
        <v>1.0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5" t="s">
        <v>180</v>
      </c>
      <c r="B10" s="26">
        <f t="shared" ref="B10:E10" si="1">SUM(B3:B9)</f>
        <v>569</v>
      </c>
      <c r="C10" s="26">
        <f t="shared" si="1"/>
        <v>134</v>
      </c>
      <c r="D10" s="26">
        <f t="shared" si="1"/>
        <v>322</v>
      </c>
      <c r="E10" s="26">
        <f t="shared" si="1"/>
        <v>113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5" t="s">
        <v>181</v>
      </c>
      <c r="B11" s="2"/>
      <c r="C11" s="26">
        <f>average(C3:C9)</f>
        <v>19.14285714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