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eclipse-workspace\MyProjects\TASystemsAPIs\src\test\resources\testDataFiles\SteeringCompanyAPI_TestData\"/>
    </mc:Choice>
  </mc:AlternateContent>
  <xr:revisionPtr revIDLastSave="0" documentId="13_ncr:1_{9ECE2A12-0372-4E3F-BE49-0D01B0A7DA94}" xr6:coauthVersionLast="47" xr6:coauthVersionMax="47" xr10:uidLastSave="{00000000-0000-0000-0000-000000000000}"/>
  <bookViews>
    <workbookView xWindow="-108" yWindow="-108" windowWidth="23256" windowHeight="12456" activeTab="3" xr2:uid="{5917D1C2-D937-40E8-B9B8-BFF7C090FCDF}"/>
  </bookViews>
  <sheets>
    <sheet name="API_Data" sheetId="1" r:id="rId1"/>
    <sheet name="Lookups_TestData" sheetId="10" r:id="rId2"/>
    <sheet name="TokenAPI_TestData" sheetId="2" r:id="rId3"/>
    <sheet name="PeriodProgram_TestData" sheetId="9" r:id="rId4"/>
    <sheet name="Commission_TestData" sheetId="8" r:id="rId5"/>
    <sheet name="Reservation_TestData" sheetId="7" r:id="rId6"/>
    <sheet name="Policy_TestData" sheetId="3" r:id="rId7"/>
    <sheet name="PeriodProgramTemplate_TestData" sheetId="6" r:id="rId8"/>
    <sheet name="CreationalPeriod_TestData" sheetId="5" r:id="rId9"/>
  </sheets>
  <definedNames>
    <definedName name="_xlnm._FilterDatabase" localSheetId="4" hidden="1">Commission_TestData!$B$1:$B$34</definedName>
    <definedName name="_xlnm._FilterDatabase" localSheetId="3" hidden="1">PeriodProgram_TestData!$B$1:$B$125</definedName>
    <definedName name="_xlnm._FilterDatabase" localSheetId="6" hidden="1">Policy_TestData!$B$1:$B$302</definedName>
    <definedName name="ValueofE2">PeriodProgram_TestData!$E$2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30" i="9" l="1"/>
  <c r="V129" i="9"/>
  <c r="V128" i="9"/>
  <c r="V127" i="9"/>
  <c r="D127" i="9"/>
  <c r="E127" i="9"/>
  <c r="F127" i="9"/>
  <c r="G127" i="9"/>
  <c r="H127" i="9"/>
  <c r="I127" i="9"/>
  <c r="J127" i="9"/>
  <c r="D128" i="9"/>
  <c r="E128" i="9"/>
  <c r="F128" i="9"/>
  <c r="G128" i="9"/>
  <c r="H128" i="9"/>
  <c r="I128" i="9"/>
  <c r="J128" i="9"/>
  <c r="D129" i="9"/>
  <c r="E129" i="9"/>
  <c r="F129" i="9"/>
  <c r="G129" i="9"/>
  <c r="H129" i="9"/>
  <c r="I129" i="9"/>
  <c r="J129" i="9"/>
  <c r="D130" i="9"/>
  <c r="E130" i="9"/>
  <c r="F130" i="9"/>
  <c r="G130" i="9"/>
  <c r="H130" i="9"/>
  <c r="I130" i="9"/>
  <c r="J130" i="9"/>
  <c r="C130" i="9"/>
  <c r="C129" i="9"/>
  <c r="C128" i="9"/>
  <c r="C127" i="9"/>
  <c r="V62" i="9"/>
  <c r="V61" i="9"/>
  <c r="V60" i="9"/>
  <c r="V59" i="9"/>
  <c r="V58" i="9"/>
  <c r="D58" i="9"/>
  <c r="E58" i="9"/>
  <c r="F58" i="9"/>
  <c r="G58" i="9"/>
  <c r="H58" i="9"/>
  <c r="I58" i="9"/>
  <c r="J58" i="9"/>
  <c r="D59" i="9"/>
  <c r="E59" i="9"/>
  <c r="F59" i="9"/>
  <c r="G59" i="9"/>
  <c r="H59" i="9"/>
  <c r="I59" i="9"/>
  <c r="J59" i="9"/>
  <c r="D60" i="9"/>
  <c r="E60" i="9"/>
  <c r="F60" i="9"/>
  <c r="G60" i="9"/>
  <c r="H60" i="9"/>
  <c r="I60" i="9"/>
  <c r="J60" i="9"/>
  <c r="D61" i="9"/>
  <c r="E61" i="9"/>
  <c r="F61" i="9"/>
  <c r="G61" i="9"/>
  <c r="H61" i="9"/>
  <c r="I61" i="9"/>
  <c r="J61" i="9"/>
  <c r="D62" i="9"/>
  <c r="E62" i="9"/>
  <c r="F62" i="9"/>
  <c r="G62" i="9"/>
  <c r="H62" i="9"/>
  <c r="I62" i="9"/>
  <c r="J62" i="9"/>
  <c r="C62" i="9"/>
  <c r="C61" i="9"/>
  <c r="C60" i="9"/>
  <c r="C59" i="9"/>
  <c r="C58" i="9"/>
  <c r="V112" i="9"/>
  <c r="V108" i="9"/>
  <c r="Y111" i="9"/>
  <c r="Y110" i="9"/>
  <c r="V110" i="9"/>
  <c r="D114" i="9"/>
  <c r="E114" i="9"/>
  <c r="F114" i="9"/>
  <c r="G114" i="9"/>
  <c r="H114" i="9"/>
  <c r="I114" i="9"/>
  <c r="J114" i="9"/>
  <c r="D115" i="9"/>
  <c r="E115" i="9"/>
  <c r="F115" i="9"/>
  <c r="G115" i="9"/>
  <c r="H115" i="9"/>
  <c r="I115" i="9"/>
  <c r="J115" i="9"/>
  <c r="C115" i="9"/>
  <c r="C114" i="9"/>
  <c r="V113" i="9"/>
  <c r="J112" i="9"/>
  <c r="J113" i="9"/>
  <c r="V111" i="9"/>
  <c r="D111" i="9"/>
  <c r="E111" i="9"/>
  <c r="F111" i="9"/>
  <c r="G111" i="9"/>
  <c r="H111" i="9"/>
  <c r="I111" i="9"/>
  <c r="J111" i="9"/>
  <c r="C111" i="9"/>
  <c r="D112" i="9"/>
  <c r="E112" i="9"/>
  <c r="F112" i="9"/>
  <c r="G112" i="9"/>
  <c r="H112" i="9"/>
  <c r="I112" i="9"/>
  <c r="D113" i="9"/>
  <c r="E113" i="9"/>
  <c r="F113" i="9"/>
  <c r="G113" i="9"/>
  <c r="H113" i="9"/>
  <c r="I113" i="9"/>
  <c r="C113" i="9"/>
  <c r="C112" i="9"/>
  <c r="D110" i="9"/>
  <c r="E110" i="9"/>
  <c r="F110" i="9"/>
  <c r="G110" i="9"/>
  <c r="H110" i="9"/>
  <c r="I110" i="9"/>
  <c r="J110" i="9"/>
  <c r="C110" i="9"/>
  <c r="C109" i="9"/>
  <c r="V109" i="9"/>
  <c r="D109" i="9"/>
  <c r="D108" i="9"/>
  <c r="V107" i="9"/>
  <c r="V106" i="9"/>
  <c r="V104" i="9"/>
  <c r="V105" i="9"/>
  <c r="V103" i="9"/>
  <c r="V102" i="9"/>
  <c r="V101" i="9"/>
  <c r="V100" i="9"/>
  <c r="V99" i="9"/>
  <c r="V98" i="9"/>
  <c r="V97" i="9"/>
  <c r="V96" i="9"/>
  <c r="V95" i="9"/>
  <c r="V94" i="9"/>
  <c r="V93" i="9"/>
  <c r="V92" i="9"/>
  <c r="V91" i="9"/>
  <c r="V90" i="9"/>
  <c r="V89" i="9"/>
  <c r="V88" i="9"/>
  <c r="V87" i="9"/>
  <c r="V86" i="9"/>
  <c r="V85" i="9"/>
  <c r="V84" i="9"/>
  <c r="V83" i="9"/>
  <c r="V82" i="9"/>
  <c r="V81" i="9"/>
  <c r="V80" i="9"/>
  <c r="V79" i="9"/>
  <c r="V78" i="9"/>
  <c r="V77" i="9"/>
  <c r="V76" i="9"/>
  <c r="V75" i="9"/>
  <c r="V74" i="9"/>
  <c r="V73" i="9"/>
  <c r="V72" i="9"/>
  <c r="V71" i="9"/>
  <c r="V69" i="9"/>
  <c r="V70" i="9"/>
  <c r="V68" i="9"/>
  <c r="V67" i="9"/>
  <c r="V66" i="9"/>
  <c r="V65" i="9"/>
  <c r="V64" i="9"/>
  <c r="V63" i="9"/>
  <c r="V5" i="9"/>
  <c r="J109" i="9"/>
  <c r="I109" i="9"/>
  <c r="H109" i="9"/>
  <c r="G109" i="9"/>
  <c r="F109" i="9"/>
  <c r="E109" i="9"/>
  <c r="J108" i="9"/>
  <c r="I108" i="9"/>
  <c r="H108" i="9"/>
  <c r="G108" i="9"/>
  <c r="F108" i="9"/>
  <c r="E108" i="9"/>
  <c r="J107" i="9"/>
  <c r="I107" i="9"/>
  <c r="H107" i="9"/>
  <c r="G107" i="9"/>
  <c r="F107" i="9"/>
  <c r="E107" i="9"/>
  <c r="D107" i="9"/>
  <c r="C107" i="9"/>
  <c r="J106" i="9"/>
  <c r="I106" i="9"/>
  <c r="H106" i="9"/>
  <c r="G106" i="9"/>
  <c r="F106" i="9"/>
  <c r="E106" i="9"/>
  <c r="D106" i="9"/>
  <c r="C106" i="9"/>
  <c r="J105" i="9"/>
  <c r="I105" i="9"/>
  <c r="H105" i="9"/>
  <c r="G105" i="9"/>
  <c r="F105" i="9"/>
  <c r="E105" i="9"/>
  <c r="D105" i="9"/>
  <c r="I104" i="9"/>
  <c r="H104" i="9"/>
  <c r="G104" i="9"/>
  <c r="F104" i="9"/>
  <c r="E104" i="9"/>
  <c r="D104" i="9"/>
  <c r="J103" i="9"/>
  <c r="I103" i="9"/>
  <c r="H103" i="9"/>
  <c r="G103" i="9"/>
  <c r="F103" i="9"/>
  <c r="E103" i="9"/>
  <c r="D103" i="9"/>
  <c r="J102" i="9"/>
  <c r="H102" i="9"/>
  <c r="G102" i="9"/>
  <c r="F102" i="9"/>
  <c r="E102" i="9"/>
  <c r="D102" i="9"/>
  <c r="J101" i="9"/>
  <c r="I101" i="9"/>
  <c r="H101" i="9"/>
  <c r="G101" i="9"/>
  <c r="F101" i="9"/>
  <c r="E101" i="9"/>
  <c r="D101" i="9"/>
  <c r="J100" i="9"/>
  <c r="I100" i="9"/>
  <c r="G100" i="9"/>
  <c r="F100" i="9"/>
  <c r="E100" i="9"/>
  <c r="D100" i="9"/>
  <c r="J99" i="9"/>
  <c r="I99" i="9"/>
  <c r="H99" i="9"/>
  <c r="G99" i="9"/>
  <c r="F99" i="9"/>
  <c r="E99" i="9"/>
  <c r="D99" i="9"/>
  <c r="J98" i="9"/>
  <c r="I98" i="9"/>
  <c r="H98" i="9"/>
  <c r="F98" i="9"/>
  <c r="E98" i="9"/>
  <c r="D98" i="9"/>
  <c r="J97" i="9"/>
  <c r="I97" i="9"/>
  <c r="H97" i="9"/>
  <c r="G97" i="9"/>
  <c r="F97" i="9"/>
  <c r="E97" i="9"/>
  <c r="D97" i="9"/>
  <c r="J96" i="9"/>
  <c r="I96" i="9"/>
  <c r="H96" i="9"/>
  <c r="G96" i="9"/>
  <c r="E96" i="9"/>
  <c r="D96" i="9"/>
  <c r="J95" i="9"/>
  <c r="I95" i="9"/>
  <c r="H95" i="9"/>
  <c r="G95" i="9"/>
  <c r="F95" i="9"/>
  <c r="E95" i="9"/>
  <c r="D95" i="9"/>
  <c r="J94" i="9"/>
  <c r="I94" i="9"/>
  <c r="H94" i="9"/>
  <c r="G94" i="9"/>
  <c r="F94" i="9"/>
  <c r="D94" i="9"/>
  <c r="J93" i="9"/>
  <c r="I93" i="9"/>
  <c r="H93" i="9"/>
  <c r="G93" i="9"/>
  <c r="F93" i="9"/>
  <c r="E93" i="9"/>
  <c r="D93" i="9"/>
  <c r="J92" i="9"/>
  <c r="I92" i="9"/>
  <c r="H92" i="9"/>
  <c r="G92" i="9"/>
  <c r="F92" i="9"/>
  <c r="E92" i="9"/>
  <c r="J91" i="9"/>
  <c r="I91" i="9"/>
  <c r="H91" i="9"/>
  <c r="G91" i="9"/>
  <c r="F91" i="9"/>
  <c r="E91" i="9"/>
  <c r="D91" i="9"/>
  <c r="J90" i="9"/>
  <c r="I90" i="9"/>
  <c r="H90" i="9"/>
  <c r="G90" i="9"/>
  <c r="F90" i="9"/>
  <c r="E90" i="9"/>
  <c r="D90" i="9"/>
  <c r="J89" i="9"/>
  <c r="G89" i="9"/>
  <c r="F89" i="9"/>
  <c r="E89" i="9"/>
  <c r="D89" i="9"/>
  <c r="J88" i="9"/>
  <c r="I88" i="9"/>
  <c r="G88" i="9"/>
  <c r="F88" i="9"/>
  <c r="E88" i="9"/>
  <c r="D88" i="9"/>
  <c r="J87" i="9"/>
  <c r="I87" i="9"/>
  <c r="H87" i="9"/>
  <c r="E87" i="9"/>
  <c r="D87" i="9"/>
  <c r="J86" i="9"/>
  <c r="I86" i="9"/>
  <c r="H86" i="9"/>
  <c r="G86" i="9"/>
  <c r="E86" i="9"/>
  <c r="D86" i="9"/>
  <c r="J85" i="9"/>
  <c r="I85" i="9"/>
  <c r="H85" i="9"/>
  <c r="G85" i="9"/>
  <c r="F85" i="9"/>
  <c r="E85" i="9"/>
  <c r="D85" i="9"/>
  <c r="J84" i="9"/>
  <c r="I84" i="9"/>
  <c r="H84" i="9"/>
  <c r="G84" i="9"/>
  <c r="F84" i="9"/>
  <c r="E84" i="9"/>
  <c r="D84" i="9"/>
  <c r="J83" i="9"/>
  <c r="I83" i="9"/>
  <c r="H83" i="9"/>
  <c r="G83" i="9"/>
  <c r="F83" i="9"/>
  <c r="E83" i="9"/>
  <c r="D83" i="9"/>
  <c r="J82" i="9"/>
  <c r="I82" i="9"/>
  <c r="H82" i="9"/>
  <c r="G82" i="9"/>
  <c r="F82" i="9"/>
  <c r="E82" i="9"/>
  <c r="D82" i="9"/>
  <c r="J81" i="9"/>
  <c r="I81" i="9"/>
  <c r="H81" i="9"/>
  <c r="G81" i="9"/>
  <c r="F81" i="9"/>
  <c r="E81" i="9"/>
  <c r="D81" i="9"/>
  <c r="J80" i="9"/>
  <c r="I80" i="9"/>
  <c r="H80" i="9"/>
  <c r="G80" i="9"/>
  <c r="F80" i="9"/>
  <c r="E80" i="9"/>
  <c r="D80" i="9"/>
  <c r="J79" i="9"/>
  <c r="I79" i="9"/>
  <c r="H79" i="9"/>
  <c r="G79" i="9"/>
  <c r="F79" i="9"/>
  <c r="E79" i="9"/>
  <c r="D79" i="9"/>
  <c r="J78" i="9"/>
  <c r="I78" i="9"/>
  <c r="H78" i="9"/>
  <c r="G78" i="9"/>
  <c r="F78" i="9"/>
  <c r="E78" i="9"/>
  <c r="D78" i="9"/>
  <c r="J77" i="9"/>
  <c r="I77" i="9"/>
  <c r="H77" i="9"/>
  <c r="G77" i="9"/>
  <c r="F77" i="9"/>
  <c r="E77" i="9"/>
  <c r="D77" i="9"/>
  <c r="J76" i="9"/>
  <c r="I76" i="9"/>
  <c r="H76" i="9"/>
  <c r="G76" i="9"/>
  <c r="F76" i="9"/>
  <c r="E76" i="9"/>
  <c r="D76" i="9"/>
  <c r="J75" i="9"/>
  <c r="I75" i="9"/>
  <c r="H75" i="9"/>
  <c r="G75" i="9"/>
  <c r="F75" i="9"/>
  <c r="E75" i="9"/>
  <c r="D75" i="9"/>
  <c r="J74" i="9"/>
  <c r="I74" i="9"/>
  <c r="H74" i="9"/>
  <c r="G74" i="9"/>
  <c r="F74" i="9"/>
  <c r="E74" i="9"/>
  <c r="D74" i="9"/>
  <c r="J73" i="9"/>
  <c r="I73" i="9"/>
  <c r="H73" i="9"/>
  <c r="G73" i="9"/>
  <c r="F73" i="9"/>
  <c r="E73" i="9"/>
  <c r="D73" i="9"/>
  <c r="J72" i="9"/>
  <c r="I72" i="9"/>
  <c r="H72" i="9"/>
  <c r="G72" i="9"/>
  <c r="F72" i="9"/>
  <c r="E72" i="9"/>
  <c r="D72" i="9"/>
  <c r="J71" i="9"/>
  <c r="I71" i="9"/>
  <c r="H71" i="9"/>
  <c r="G71" i="9"/>
  <c r="F71" i="9"/>
  <c r="E71" i="9"/>
  <c r="D71" i="9"/>
  <c r="J70" i="9"/>
  <c r="I70" i="9"/>
  <c r="H70" i="9"/>
  <c r="G70" i="9"/>
  <c r="F70" i="9"/>
  <c r="E70" i="9"/>
  <c r="D70" i="9"/>
  <c r="J69" i="9"/>
  <c r="I69" i="9"/>
  <c r="H69" i="9"/>
  <c r="G69" i="9"/>
  <c r="F69" i="9"/>
  <c r="E69" i="9"/>
  <c r="D69" i="9"/>
  <c r="J68" i="9"/>
  <c r="I68" i="9"/>
  <c r="H68" i="9"/>
  <c r="G68" i="9"/>
  <c r="F68" i="9"/>
  <c r="E68" i="9"/>
  <c r="D68" i="9"/>
  <c r="J67" i="9"/>
  <c r="I67" i="9"/>
  <c r="H67" i="9"/>
  <c r="G67" i="9"/>
  <c r="F67" i="9"/>
  <c r="E67" i="9"/>
  <c r="D67" i="9"/>
  <c r="J66" i="9"/>
  <c r="I66" i="9"/>
  <c r="H66" i="9"/>
  <c r="G66" i="9"/>
  <c r="F66" i="9"/>
  <c r="E66" i="9"/>
  <c r="D66" i="9"/>
  <c r="J65" i="9"/>
  <c r="I65" i="9"/>
  <c r="H65" i="9"/>
  <c r="G65" i="9"/>
  <c r="F65" i="9"/>
  <c r="E65" i="9"/>
  <c r="D65" i="9"/>
  <c r="J64" i="9"/>
  <c r="I64" i="9"/>
  <c r="H64" i="9"/>
  <c r="G64" i="9"/>
  <c r="F64" i="9"/>
  <c r="E64" i="9"/>
  <c r="D64" i="9"/>
  <c r="J63" i="9"/>
  <c r="I63" i="9"/>
  <c r="H63" i="9"/>
  <c r="G63" i="9"/>
  <c r="F63" i="9"/>
  <c r="E63" i="9"/>
  <c r="D63" i="9"/>
  <c r="C108" i="9"/>
  <c r="C105" i="9"/>
  <c r="C104" i="9"/>
  <c r="C103" i="9"/>
  <c r="C102" i="9"/>
  <c r="C101" i="9"/>
  <c r="C100" i="9"/>
  <c r="C99" i="9"/>
  <c r="C98" i="9"/>
  <c r="C97" i="9"/>
  <c r="C96" i="9"/>
  <c r="C95" i="9"/>
  <c r="C94" i="9"/>
  <c r="C93" i="9"/>
  <c r="C92" i="9"/>
  <c r="C91" i="9"/>
  <c r="C89" i="9"/>
  <c r="C88" i="9"/>
  <c r="C87" i="9"/>
  <c r="C86" i="9"/>
  <c r="C85" i="9"/>
  <c r="C84" i="9"/>
  <c r="C83" i="9"/>
  <c r="C82" i="9"/>
  <c r="C81" i="9"/>
  <c r="C80" i="9"/>
  <c r="C79" i="9"/>
  <c r="C78" i="9"/>
  <c r="C77" i="9"/>
  <c r="C76" i="9"/>
  <c r="C75" i="9"/>
  <c r="C74" i="9"/>
  <c r="C73" i="9"/>
  <c r="C72" i="9"/>
  <c r="C71" i="9"/>
  <c r="C70" i="9"/>
  <c r="C69" i="9"/>
  <c r="C68" i="9"/>
  <c r="C67" i="9"/>
  <c r="C66" i="9"/>
  <c r="C65" i="9"/>
  <c r="C64" i="9"/>
  <c r="C63" i="9"/>
  <c r="V4" i="9"/>
  <c r="D57" i="9"/>
  <c r="D56" i="9"/>
  <c r="E56" i="9"/>
  <c r="F56" i="9"/>
  <c r="G56" i="9"/>
  <c r="H56" i="9"/>
  <c r="I56" i="9"/>
  <c r="J56" i="9"/>
  <c r="E57" i="9"/>
  <c r="F57" i="9"/>
  <c r="G57" i="9"/>
  <c r="H57" i="9"/>
  <c r="I57" i="9"/>
  <c r="J57" i="9"/>
  <c r="C57" i="9"/>
  <c r="C56" i="9"/>
  <c r="C55" i="9"/>
  <c r="C54" i="9"/>
  <c r="D55" i="9"/>
  <c r="E55" i="9"/>
  <c r="F55" i="9"/>
  <c r="G55" i="9"/>
  <c r="H55" i="9"/>
  <c r="I55" i="9"/>
  <c r="J55" i="9"/>
  <c r="D54" i="9"/>
  <c r="E54" i="9"/>
  <c r="F54" i="9"/>
  <c r="G54" i="9"/>
  <c r="H54" i="9"/>
  <c r="I54" i="9"/>
  <c r="J54" i="9"/>
  <c r="D29" i="9"/>
  <c r="E29" i="9"/>
  <c r="G29" i="9"/>
  <c r="H29" i="9"/>
  <c r="I29" i="9"/>
  <c r="J29" i="9"/>
  <c r="D30" i="9"/>
  <c r="E30" i="9"/>
  <c r="H30" i="9"/>
  <c r="I30" i="9"/>
  <c r="J30" i="9"/>
  <c r="D31" i="9"/>
  <c r="E31" i="9"/>
  <c r="F31" i="9"/>
  <c r="G31" i="9"/>
  <c r="I31" i="9"/>
  <c r="J31" i="9"/>
  <c r="D32" i="9"/>
  <c r="E32" i="9"/>
  <c r="F32" i="9"/>
  <c r="G32" i="9"/>
  <c r="J32" i="9"/>
  <c r="C32" i="9"/>
  <c r="C31" i="9"/>
  <c r="C30" i="9"/>
  <c r="C28" i="9"/>
  <c r="C29" i="9"/>
  <c r="D33" i="9"/>
  <c r="I46" i="9"/>
  <c r="H44" i="9"/>
  <c r="G42" i="9"/>
  <c r="E38" i="9"/>
  <c r="F40" i="9"/>
  <c r="D36" i="9"/>
  <c r="C34" i="9"/>
  <c r="D34" i="9"/>
  <c r="D4" i="9"/>
  <c r="E4" i="9"/>
  <c r="F4" i="9"/>
  <c r="G4" i="9"/>
  <c r="H4" i="9"/>
  <c r="I4" i="9"/>
  <c r="J4" i="9"/>
  <c r="D5" i="9"/>
  <c r="E5" i="9"/>
  <c r="F5" i="9"/>
  <c r="G5" i="9"/>
  <c r="H5" i="9"/>
  <c r="I5" i="9"/>
  <c r="J5" i="9"/>
  <c r="C5" i="9"/>
  <c r="C4" i="9"/>
  <c r="E33" i="9"/>
  <c r="F33" i="9"/>
  <c r="G33" i="9"/>
  <c r="H33" i="9"/>
  <c r="I33" i="9"/>
  <c r="J33" i="9"/>
  <c r="E34" i="9"/>
  <c r="F34" i="9"/>
  <c r="G34" i="9"/>
  <c r="H34" i="9"/>
  <c r="I34" i="9"/>
  <c r="J34" i="9"/>
  <c r="E35" i="9"/>
  <c r="F35" i="9"/>
  <c r="G35" i="9"/>
  <c r="H35" i="9"/>
  <c r="I35" i="9"/>
  <c r="J35" i="9"/>
  <c r="E36" i="9"/>
  <c r="F36" i="9"/>
  <c r="G36" i="9"/>
  <c r="H36" i="9"/>
  <c r="I36" i="9"/>
  <c r="J36" i="9"/>
  <c r="D37" i="9"/>
  <c r="F37" i="9"/>
  <c r="G37" i="9"/>
  <c r="H37" i="9"/>
  <c r="I37" i="9"/>
  <c r="J37" i="9"/>
  <c r="D38" i="9"/>
  <c r="F38" i="9"/>
  <c r="G38" i="9"/>
  <c r="H38" i="9"/>
  <c r="I38" i="9"/>
  <c r="J38" i="9"/>
  <c r="D39" i="9"/>
  <c r="E39" i="9"/>
  <c r="G39" i="9"/>
  <c r="H39" i="9"/>
  <c r="I39" i="9"/>
  <c r="J39" i="9"/>
  <c r="D40" i="9"/>
  <c r="E40" i="9"/>
  <c r="G40" i="9"/>
  <c r="H40" i="9"/>
  <c r="I40" i="9"/>
  <c r="J40" i="9"/>
  <c r="D41" i="9"/>
  <c r="E41" i="9"/>
  <c r="F41" i="9"/>
  <c r="H41" i="9"/>
  <c r="I41" i="9"/>
  <c r="J41" i="9"/>
  <c r="D42" i="9"/>
  <c r="E42" i="9"/>
  <c r="F42" i="9"/>
  <c r="H42" i="9"/>
  <c r="I42" i="9"/>
  <c r="J42" i="9"/>
  <c r="D43" i="9"/>
  <c r="E43" i="9"/>
  <c r="F43" i="9"/>
  <c r="G43" i="9"/>
  <c r="I43" i="9"/>
  <c r="J43" i="9"/>
  <c r="D44" i="9"/>
  <c r="E44" i="9"/>
  <c r="F44" i="9"/>
  <c r="G44" i="9"/>
  <c r="I44" i="9"/>
  <c r="J44" i="9"/>
  <c r="D45" i="9"/>
  <c r="E45" i="9"/>
  <c r="F45" i="9"/>
  <c r="G45" i="9"/>
  <c r="H45" i="9"/>
  <c r="J45" i="9"/>
  <c r="D46" i="9"/>
  <c r="E46" i="9"/>
  <c r="F46" i="9"/>
  <c r="G46" i="9"/>
  <c r="H46" i="9"/>
  <c r="J46" i="9"/>
  <c r="D47" i="9"/>
  <c r="E47" i="9"/>
  <c r="F47" i="9"/>
  <c r="G47" i="9"/>
  <c r="H47" i="9"/>
  <c r="I47" i="9"/>
  <c r="D48" i="9"/>
  <c r="E48" i="9"/>
  <c r="F48" i="9"/>
  <c r="G48" i="9"/>
  <c r="H48" i="9"/>
  <c r="I48" i="9"/>
  <c r="J48" i="9"/>
  <c r="D49" i="9"/>
  <c r="E49" i="9"/>
  <c r="F49" i="9"/>
  <c r="G49" i="9"/>
  <c r="H49" i="9"/>
  <c r="I49" i="9"/>
  <c r="J49" i="9"/>
  <c r="D50" i="9"/>
  <c r="E50" i="9"/>
  <c r="F50" i="9"/>
  <c r="G50" i="9"/>
  <c r="H50" i="9"/>
  <c r="I50" i="9"/>
  <c r="J50" i="9"/>
  <c r="D51" i="9"/>
  <c r="E51" i="9"/>
  <c r="F51" i="9"/>
  <c r="G51" i="9"/>
  <c r="H51" i="9"/>
  <c r="I51" i="9"/>
  <c r="J51" i="9"/>
  <c r="D52" i="9"/>
  <c r="E52" i="9"/>
  <c r="F52" i="9"/>
  <c r="G52" i="9"/>
  <c r="H52" i="9"/>
  <c r="I52" i="9"/>
  <c r="J52" i="9"/>
  <c r="D53" i="9"/>
  <c r="E53" i="9"/>
  <c r="F53" i="9"/>
  <c r="G53" i="9"/>
  <c r="H53" i="9"/>
  <c r="I53" i="9"/>
  <c r="J53" i="9"/>
  <c r="C53" i="9"/>
  <c r="C52" i="9"/>
  <c r="C51" i="9"/>
  <c r="C50" i="9"/>
  <c r="C49" i="9"/>
  <c r="C48" i="9"/>
  <c r="C47" i="9"/>
  <c r="C46" i="9"/>
  <c r="C45" i="9"/>
  <c r="C44" i="9"/>
  <c r="C43" i="9"/>
  <c r="C42" i="9"/>
  <c r="C41" i="9"/>
  <c r="C40" i="9"/>
  <c r="C38" i="9"/>
  <c r="C39" i="9"/>
  <c r="C37" i="9"/>
  <c r="C36" i="9"/>
  <c r="C35" i="9"/>
  <c r="E6" i="9"/>
  <c r="J28" i="9"/>
  <c r="J27" i="9"/>
  <c r="J26" i="9"/>
  <c r="D26" i="9"/>
  <c r="E26" i="9"/>
  <c r="F26" i="9"/>
  <c r="G26" i="9"/>
  <c r="H26" i="9"/>
  <c r="I26" i="9"/>
  <c r="D27" i="9"/>
  <c r="E27" i="9"/>
  <c r="F27" i="9"/>
  <c r="G27" i="9"/>
  <c r="H27" i="9"/>
  <c r="I27" i="9"/>
  <c r="D28" i="9"/>
  <c r="E28" i="9"/>
  <c r="F28" i="9"/>
  <c r="G28" i="9"/>
  <c r="H28" i="9"/>
  <c r="I28" i="9"/>
  <c r="C27" i="9"/>
  <c r="C26" i="9"/>
  <c r="H25" i="9"/>
  <c r="I25" i="9"/>
  <c r="I23" i="9"/>
  <c r="I24" i="9"/>
  <c r="I22" i="9"/>
  <c r="I21" i="9"/>
  <c r="H20" i="9"/>
  <c r="I20" i="9"/>
  <c r="H19" i="9"/>
  <c r="H18" i="9"/>
  <c r="H17" i="9"/>
  <c r="G18" i="9"/>
  <c r="G17" i="9"/>
  <c r="J18" i="9"/>
  <c r="J17" i="9"/>
  <c r="I18" i="9"/>
  <c r="I17" i="9"/>
  <c r="H16" i="9"/>
  <c r="H15" i="9"/>
  <c r="G19" i="9"/>
  <c r="I19" i="9"/>
  <c r="J19" i="9"/>
  <c r="G20" i="9"/>
  <c r="J20" i="9"/>
  <c r="F25" i="9"/>
  <c r="G25" i="9"/>
  <c r="J25" i="9"/>
  <c r="F24" i="9"/>
  <c r="G24" i="9"/>
  <c r="H24" i="9"/>
  <c r="J24" i="9"/>
  <c r="F23" i="9"/>
  <c r="G23" i="9"/>
  <c r="H23" i="9"/>
  <c r="J23" i="9"/>
  <c r="F22" i="9"/>
  <c r="G22" i="9"/>
  <c r="H22" i="9"/>
  <c r="J22" i="9"/>
  <c r="F21" i="9"/>
  <c r="G21" i="9"/>
  <c r="H21" i="9"/>
  <c r="J21" i="9"/>
  <c r="F20" i="9"/>
  <c r="F19" i="9"/>
  <c r="F18" i="9"/>
  <c r="F17" i="9"/>
  <c r="C19" i="9"/>
  <c r="C25" i="9"/>
  <c r="C24" i="9"/>
  <c r="C23" i="9"/>
  <c r="C22" i="9"/>
  <c r="C21" i="9"/>
  <c r="C20" i="9"/>
  <c r="C18" i="9"/>
  <c r="C16" i="9"/>
  <c r="C17" i="9"/>
  <c r="C15" i="9"/>
  <c r="D25" i="9"/>
  <c r="D24" i="9"/>
  <c r="D23" i="9"/>
  <c r="D22" i="9"/>
  <c r="D21" i="9"/>
  <c r="D20" i="9"/>
  <c r="D19" i="9"/>
  <c r="D18" i="9"/>
  <c r="D17" i="9"/>
  <c r="D16" i="9"/>
  <c r="D15" i="9"/>
  <c r="D14" i="9"/>
  <c r="D13" i="9"/>
  <c r="D12" i="9"/>
  <c r="D11" i="9"/>
  <c r="D10" i="9"/>
  <c r="E25" i="9"/>
  <c r="E24" i="9"/>
  <c r="E23" i="9"/>
  <c r="E22" i="9"/>
  <c r="E21" i="9"/>
  <c r="E20" i="9"/>
  <c r="E19" i="9"/>
  <c r="E18" i="9"/>
  <c r="E17" i="9"/>
  <c r="E16" i="9"/>
  <c r="E15" i="9"/>
  <c r="E14" i="9"/>
  <c r="E13" i="9"/>
  <c r="E12" i="9"/>
  <c r="E11" i="9"/>
  <c r="E10" i="9"/>
  <c r="E9" i="9"/>
  <c r="E8" i="9"/>
  <c r="E7" i="9"/>
  <c r="C14" i="9"/>
  <c r="G16" i="9"/>
  <c r="G15" i="9"/>
  <c r="G14" i="9"/>
  <c r="G13" i="9"/>
  <c r="F9" i="9"/>
  <c r="F12" i="9"/>
  <c r="G12" i="9"/>
  <c r="H12" i="9"/>
  <c r="I12" i="9"/>
  <c r="J12" i="9"/>
  <c r="F13" i="9"/>
  <c r="H13" i="9"/>
  <c r="I13" i="9"/>
  <c r="J13" i="9"/>
  <c r="F14" i="9"/>
  <c r="H14" i="9"/>
  <c r="I14" i="9"/>
  <c r="J14" i="9"/>
  <c r="F15" i="9"/>
  <c r="I15" i="9"/>
  <c r="J15" i="9"/>
  <c r="F16" i="9"/>
  <c r="I16" i="9"/>
  <c r="J16" i="9"/>
  <c r="C13" i="9"/>
  <c r="C12" i="9"/>
  <c r="F11" i="9"/>
  <c r="F10" i="9"/>
  <c r="G11" i="9"/>
  <c r="H11" i="9"/>
  <c r="I11" i="9"/>
  <c r="J11" i="9"/>
  <c r="C11" i="9"/>
  <c r="G10" i="9"/>
  <c r="H10" i="9"/>
  <c r="I10" i="9"/>
  <c r="J10" i="9"/>
  <c r="C10" i="9"/>
  <c r="D9" i="9"/>
  <c r="G9" i="9"/>
  <c r="I6" i="9"/>
  <c r="H9" i="9"/>
  <c r="I9" i="9"/>
  <c r="J9" i="9"/>
  <c r="G8" i="9"/>
  <c r="H8" i="9"/>
  <c r="I8" i="9"/>
  <c r="J8" i="9"/>
  <c r="F8" i="9"/>
  <c r="G7" i="9"/>
  <c r="H7" i="9"/>
  <c r="I7" i="9"/>
  <c r="J7" i="9"/>
  <c r="F7" i="9"/>
  <c r="G6" i="9"/>
  <c r="H6" i="9"/>
  <c r="J6" i="9"/>
  <c r="F6" i="9"/>
  <c r="D8" i="9"/>
  <c r="D7" i="9"/>
  <c r="D6" i="9"/>
  <c r="C9" i="9"/>
  <c r="C8" i="9"/>
  <c r="C7" i="9"/>
  <c r="C6"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CB8B17-5305-40CF-A79E-4CCF6FA5D1F5}"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<sst xmlns="http://schemas.openxmlformats.org/spreadsheetml/2006/main" count="3505" uniqueCount="1109">
  <si>
    <t>KEYCLOAK_HOST</t>
  </si>
  <si>
    <t>Token_Path</t>
  </si>
  <si>
    <t>/auth/realms/tic/protocol/openid-connect/token</t>
  </si>
  <si>
    <t>UserName</t>
  </si>
  <si>
    <t>Password</t>
  </si>
  <si>
    <t>Variable</t>
  </si>
  <si>
    <t>Data1</t>
  </si>
  <si>
    <t>Data2</t>
  </si>
  <si>
    <t>Data3</t>
  </si>
  <si>
    <t>tokhi2</t>
  </si>
  <si>
    <t xml:space="preserve"> </t>
  </si>
  <si>
    <t>Steering_Base_URL</t>
  </si>
  <si>
    <t>cities</t>
  </si>
  <si>
    <t>/lookups/cities</t>
  </si>
  <si>
    <t>hotels</t>
  </si>
  <si>
    <t>/lookups/hotels</t>
  </si>
  <si>
    <t>routes</t>
  </si>
  <si>
    <t>/lookups/routes</t>
  </si>
  <si>
    <t>sectors</t>
  </si>
  <si>
    <t>/lookups/sectors</t>
  </si>
  <si>
    <t>terminals</t>
  </si>
  <si>
    <t>/lookups/terminals</t>
  </si>
  <si>
    <t>ports</t>
  </si>
  <si>
    <t>/lookups/ports</t>
  </si>
  <si>
    <t>vehicleTypes</t>
  </si>
  <si>
    <t>/lookups/vehicleTypes</t>
  </si>
  <si>
    <t>vehicleCategories</t>
  </si>
  <si>
    <t>/lookups/vehicleCategories</t>
  </si>
  <si>
    <t>GetAllPolicies</t>
  </si>
  <si>
    <t>/policies</t>
  </si>
  <si>
    <t>AddCancellationPolicies</t>
  </si>
  <si>
    <t>/policies/cancellation</t>
  </si>
  <si>
    <t>UpdateCancellationPoliciesById</t>
  </si>
  <si>
    <t>/policies/cancellation/</t>
  </si>
  <si>
    <t>GetCancellationPoliciesById</t>
  </si>
  <si>
    <t>AddPaymentPolicies</t>
  </si>
  <si>
    <t>/policies/payment</t>
  </si>
  <si>
    <t>UpdatePaymentPoliciesById</t>
  </si>
  <si>
    <t>/policies/payment/</t>
  </si>
  <si>
    <t>GetPaymentPoliciesById</t>
  </si>
  <si>
    <t>AddUsagePolicies</t>
  </si>
  <si>
    <t>/policies/usage</t>
  </si>
  <si>
    <t>UpdateUsagePoliciesById</t>
  </si>
  <si>
    <t>/policies/usage/</t>
  </si>
  <si>
    <t>GetUsagePoliciesById</t>
  </si>
  <si>
    <t>AddTaxPolicies</t>
  </si>
  <si>
    <t>/policies/tax</t>
  </si>
  <si>
    <t>UpdateTaxPoliciesById</t>
  </si>
  <si>
    <t>/policies/tax/</t>
  </si>
  <si>
    <t>GetTaxPoliciesById</t>
  </si>
  <si>
    <t>AddGeneralPolicies</t>
  </si>
  <si>
    <t>/policies/general</t>
  </si>
  <si>
    <t>UpdateGeneralPoliciesById</t>
  </si>
  <si>
    <t>/policies/general/</t>
  </si>
  <si>
    <t>GetGeneralPoliciesById</t>
  </si>
  <si>
    <t>/periodProgramTemplates</t>
  </si>
  <si>
    <t>/periodProgramTemplates/</t>
  </si>
  <si>
    <t>CreationalPeriods</t>
  </si>
  <si>
    <t>/creationalPeriods</t>
  </si>
  <si>
    <t>CreationalPeriodsByID</t>
  </si>
  <si>
    <t>/creationalPeriods/</t>
  </si>
  <si>
    <t>AddPeriodPrograms</t>
  </si>
  <si>
    <t>/periodPrograms</t>
  </si>
  <si>
    <t>AddPeriodProgramsWithPolicies</t>
  </si>
  <si>
    <t>GetPeriodProgramsById</t>
  </si>
  <si>
    <t>/periodPrograms/</t>
  </si>
  <si>
    <t>UpdatePeriodProgramsById</t>
  </si>
  <si>
    <t>GetReservationsById</t>
  </si>
  <si>
    <t>Get all operationOrders</t>
  </si>
  <si>
    <t>/operationOrders</t>
  </si>
  <si>
    <t>GetOperationOrdersById</t>
  </si>
  <si>
    <t>/operationOrders/</t>
  </si>
  <si>
    <t>AddApproveForOperationOrders</t>
  </si>
  <si>
    <t>/operationOrders/approve</t>
  </si>
  <si>
    <t>AddAssignVehicleForOperationOrders</t>
  </si>
  <si>
    <t>/operationOrders/assignVehicle</t>
  </si>
  <si>
    <t>TokenRequest</t>
  </si>
  <si>
    <t>/otas</t>
  </si>
  <si>
    <t>/commissions</t>
  </si>
  <si>
    <t>/commissions/</t>
  </si>
  <si>
    <t>Out of scope</t>
  </si>
  <si>
    <t>UnAuthorized</t>
  </si>
  <si>
    <t>Server Error Side</t>
  </si>
  <si>
    <t>Bad Request</t>
  </si>
  <si>
    <t>Validation Error</t>
  </si>
  <si>
    <t>Not Found</t>
  </si>
  <si>
    <t>GetPeriodProgramsWithPoliciesById</t>
  </si>
  <si>
    <t>UpdatePeriodProgramsWithPoliciesById</t>
  </si>
  <si>
    <t>Schemas/Lookups_cities_schema.json</t>
  </si>
  <si>
    <t>Schemas/Lookups_hotels_schema.json</t>
  </si>
  <si>
    <t>Schemas/Lookups_routes_schema.json</t>
  </si>
  <si>
    <t>Schemas/Lookups_sectors_schema.json</t>
  </si>
  <si>
    <t>Schemas/Lookups_terminals_schema.json</t>
  </si>
  <si>
    <t>Schemas/Lookups_ports_schema.json</t>
  </si>
  <si>
    <t>Schemas/Lookups_vehicleTypes_schema.json</t>
  </si>
  <si>
    <t>Schemas/Lookups_vehicleCategories_schema.json</t>
  </si>
  <si>
    <t>Schemas/Cancel_Policy_schema.json</t>
  </si>
  <si>
    <t>Schemas/Payment_Policy_schema.json</t>
  </si>
  <si>
    <t>Schemas/Usage_Policy_schema.json</t>
  </si>
  <si>
    <t>Schemas/Tax_Policy_schema.json</t>
  </si>
  <si>
    <t>Schemas/General_Policy_schema.json</t>
  </si>
  <si>
    <t>Schemas/PeriodProgramTemplates_schema.json</t>
  </si>
  <si>
    <t>Schemas/PeriodProgramTemplatesByID_schema.json</t>
  </si>
  <si>
    <t>Schemas/CreationalPeriods_schema.json</t>
  </si>
  <si>
    <t>Schemas/CreationalPeriodsByID_schema.json</t>
  </si>
  <si>
    <t>Schemas/PeriodProgram_without_policies_schema.json</t>
  </si>
  <si>
    <t>Schemas/PeriodProgram_with_policies_schema.json</t>
  </si>
  <si>
    <t>Schemas/GetAllPeriodProgram_schema.json</t>
  </si>
  <si>
    <t>Schemas/Reservations_schema.json</t>
  </si>
  <si>
    <t>Schemas/OTAs_schema.json</t>
  </si>
  <si>
    <t>Schemas/Commission_schema.json</t>
  </si>
  <si>
    <t>Schemas/Commission_by_OTAid_schema.json</t>
  </si>
  <si>
    <t>Schemas/Add_Commission_schema.json</t>
  </si>
  <si>
    <t>Schemas/Token_schema.json</t>
  </si>
  <si>
    <t>Schemas/Token_Unauthorized_schema.json</t>
  </si>
  <si>
    <t>Schemas/InvalidTokenRequest_Unauthorized_schema.json</t>
  </si>
  <si>
    <t>Schemas/ServerSideError_schema.json</t>
  </si>
  <si>
    <t>Schemas/BadRequestError_schema.json</t>
  </si>
  <si>
    <t>Schemas/ValidationError_schema.json</t>
  </si>
  <si>
    <t>Schemas/NotFoundError_schema.json</t>
  </si>
  <si>
    <t>TC_Type</t>
  </si>
  <si>
    <t>nameArabic</t>
  </si>
  <si>
    <t>nameEnglish</t>
  </si>
  <si>
    <t>descriptionArabic</t>
  </si>
  <si>
    <t>descriptionEnglish</t>
  </si>
  <si>
    <t>chargeUnit</t>
  </si>
  <si>
    <t>deadline</t>
  </si>
  <si>
    <t>chargeType</t>
  </si>
  <si>
    <t>chargeValue</t>
  </si>
  <si>
    <t>id</t>
  </si>
  <si>
    <t>ExpectedResult</t>
  </si>
  <si>
    <t>days</t>
  </si>
  <si>
    <t>percentage</t>
  </si>
  <si>
    <t>Normal Cancel Policy 1</t>
  </si>
  <si>
    <t>تعريف سياسية الغاء عادية</t>
  </si>
  <si>
    <t>سياسية الغاء عادية 1</t>
  </si>
  <si>
    <t>سياسية الغاء عادية 2</t>
  </si>
  <si>
    <t>Normal Cancel Policy 2</t>
  </si>
  <si>
    <t>Description Cancel Policy</t>
  </si>
  <si>
    <t>Schemas/GetAllPolicies_schema.json</t>
  </si>
  <si>
    <t>APIName</t>
  </si>
  <si>
    <t>Cancel</t>
  </si>
  <si>
    <t>refundType</t>
  </si>
  <si>
    <t>cancellationPolicyId</t>
  </si>
  <si>
    <t>Payment</t>
  </si>
  <si>
    <t>Normal Payment Policy 1</t>
  </si>
  <si>
    <t>تعريف سياسية دفع عادية</t>
  </si>
  <si>
    <t>Normal Payment Policy 2</t>
  </si>
  <si>
    <t>Description Payment Policy</t>
  </si>
  <si>
    <t>سياسية دفع عادية 1</t>
  </si>
  <si>
    <t>سياسية دفع عادية 2</t>
  </si>
  <si>
    <t>apply_cancellation_policy</t>
  </si>
  <si>
    <t>full_refundable</t>
  </si>
  <si>
    <t>Tax</t>
  </si>
  <si>
    <t>Normal Tax Policy 1</t>
  </si>
  <si>
    <t>Description Tax Policy</t>
  </si>
  <si>
    <t>Normal Tax Policy 2</t>
  </si>
  <si>
    <t>Usage</t>
  </si>
  <si>
    <t>Normal Usage Policy 1</t>
  </si>
  <si>
    <t>Description Usage Policy</t>
  </si>
  <si>
    <t>Normal Usage Policy 2</t>
  </si>
  <si>
    <t>General</t>
  </si>
  <si>
    <t>Normal General Policy 1</t>
  </si>
  <si>
    <t>Description General Policy</t>
  </si>
  <si>
    <t>Normal General Policy 2</t>
  </si>
  <si>
    <t>سياسية ضريبة عادية 1</t>
  </si>
  <si>
    <t>تعريف سياسية ضريبة عادية</t>
  </si>
  <si>
    <t>سياسية ضريبة عادية 2</t>
  </si>
  <si>
    <t>سياسية استخدام عادية 1</t>
  </si>
  <si>
    <t>تعريف سياسية استخدام عادية</t>
  </si>
  <si>
    <t>سياسية استخدام عادية 2</t>
  </si>
  <si>
    <t>سياسية عامة عادية 1</t>
  </si>
  <si>
    <t>تعريف سياسية عامة عادية</t>
  </si>
  <si>
    <t>سياسية عامة عادية 2</t>
  </si>
  <si>
    <t>Valid_Schema</t>
  </si>
  <si>
    <t>URL</t>
  </si>
  <si>
    <t>InValid_Schema</t>
  </si>
  <si>
    <t>Bad Request_Schema</t>
  </si>
  <si>
    <t>Validation Error_Schema</t>
  </si>
  <si>
    <t>Not Found_Schema</t>
  </si>
  <si>
    <t>Add_Cancel_Valid_1</t>
  </si>
  <si>
    <t>Add_Cancel_Valid_2</t>
  </si>
  <si>
    <t>Add_Cancel_Valid_3</t>
  </si>
  <si>
    <t>Add_Payment_Valid_1</t>
  </si>
  <si>
    <t>Add_Payment_Valid_2</t>
  </si>
  <si>
    <t>Add_Tax_Valid_1</t>
  </si>
  <si>
    <t>Add_Tax_Valid_2</t>
  </si>
  <si>
    <t>Add_Usage_Valid_1</t>
  </si>
  <si>
    <t>Add_Usage_Valid_2</t>
  </si>
  <si>
    <t>Add_General_Valid_1</t>
  </si>
  <si>
    <t>Add_General_Valid_2</t>
  </si>
  <si>
    <t>Update_Cancel_Valid_1</t>
  </si>
  <si>
    <t>Update_Cancel_Valid_2</t>
  </si>
  <si>
    <t>Update_Payment_Valid_1</t>
  </si>
  <si>
    <t>Update_Payment_Valid_2</t>
  </si>
  <si>
    <t>Update_Tax_Valid_1</t>
  </si>
  <si>
    <t>Update_Tax_Valid_2</t>
  </si>
  <si>
    <t>Update_Usage_Valid_1</t>
  </si>
  <si>
    <t>Update_Usage_Valid_2</t>
  </si>
  <si>
    <t>Update_General_Valid_1</t>
  </si>
  <si>
    <t>Update_General_Valid_2</t>
  </si>
  <si>
    <t>Get_Cancel_Valid_1</t>
  </si>
  <si>
    <t>Get_Cancel_Valid_2</t>
  </si>
  <si>
    <t>Get_Payment_Valid_1</t>
  </si>
  <si>
    <t>Get_Payment_Valid_2</t>
  </si>
  <si>
    <t>Get_Tax_Valid_1</t>
  </si>
  <si>
    <t>Get_Tax_Valid_2</t>
  </si>
  <si>
    <t>Get_Usage_Valid_1</t>
  </si>
  <si>
    <t>Get_Usage_Valid_2</t>
  </si>
  <si>
    <t>Get_General_Valid_1</t>
  </si>
  <si>
    <t>Get_General_Valid_2</t>
  </si>
  <si>
    <t>Add_Cancel_Missing_1</t>
  </si>
  <si>
    <t>Add_Cancel_Missing_2</t>
  </si>
  <si>
    <t>Add_Cancel_Missing_3</t>
  </si>
  <si>
    <t>Add_Cancel_Missing_4</t>
  </si>
  <si>
    <t>Add_Cancel_Missing_5</t>
  </si>
  <si>
    <t>Add_Cancel_Missing_6</t>
  </si>
  <si>
    <t>Add_Cancel_Missing_7</t>
  </si>
  <si>
    <t>Add_Cancel_Missing_8</t>
  </si>
  <si>
    <t>Add_Payment_Missing_1</t>
  </si>
  <si>
    <t>Add_Payment_Missing_2</t>
  </si>
  <si>
    <t>Add_Payment_Missing_3</t>
  </si>
  <si>
    <t>Add_Payment_Missing_4</t>
  </si>
  <si>
    <t>Add_Payment_Missing_5</t>
  </si>
  <si>
    <t>Add_Payment_Missing_6</t>
  </si>
  <si>
    <t>Add_Payment_Missing_7</t>
  </si>
  <si>
    <t>Add_Tax_Missing_1</t>
  </si>
  <si>
    <t>Add_Tax_Missing_2</t>
  </si>
  <si>
    <t>Add_Tax_Missing_3</t>
  </si>
  <si>
    <t>Add_Tax_Missing_4</t>
  </si>
  <si>
    <t>Add_Tax_Missing_5</t>
  </si>
  <si>
    <t>Add_Tax_Missing_6</t>
  </si>
  <si>
    <t>Add_Tax_Missing_7</t>
  </si>
  <si>
    <t>Add_Cancel_Missing_9</t>
  </si>
  <si>
    <t>Add_Usage_Missing_1</t>
  </si>
  <si>
    <t>Add_Usage_Missing_2</t>
  </si>
  <si>
    <t>Add_Usage_Missing_3</t>
  </si>
  <si>
    <t>Add_Usage_Missing_4</t>
  </si>
  <si>
    <t>Add_Usage_Missing_5</t>
  </si>
  <si>
    <t>Add_General_Missing_1</t>
  </si>
  <si>
    <t>Add_General_Missing_2</t>
  </si>
  <si>
    <t>Add_General_Missing_3</t>
  </si>
  <si>
    <t>Add_General_Missing_4</t>
  </si>
  <si>
    <t>Add_General_Missing_5</t>
  </si>
  <si>
    <t>Update_Cancel_Missing_1</t>
  </si>
  <si>
    <t>Update_Cancel_Missing_2</t>
  </si>
  <si>
    <t>Update_Cancel_Missing_3</t>
  </si>
  <si>
    <t>Update_Cancel_Missing_4</t>
  </si>
  <si>
    <t>Update_Cancel_Missing_5</t>
  </si>
  <si>
    <t>Update_Cancel_Missing_6</t>
  </si>
  <si>
    <t>Update_Cancel_Missing_7</t>
  </si>
  <si>
    <t>Update_Cancel_Missing_8</t>
  </si>
  <si>
    <t>Update_Cancel_Missing_9</t>
  </si>
  <si>
    <t>Update_Payment_Missing_1</t>
  </si>
  <si>
    <t>Update_Payment_Missing_2</t>
  </si>
  <si>
    <t>Update_Payment_Missing_3</t>
  </si>
  <si>
    <t>Update_Payment_Missing_4</t>
  </si>
  <si>
    <t>Update_Payment_Missing_5</t>
  </si>
  <si>
    <t>Update_Payment_Missing_6</t>
  </si>
  <si>
    <t>Update_Payment_Missing_7</t>
  </si>
  <si>
    <t>Update_Tax_Missing_1</t>
  </si>
  <si>
    <t>Update_Tax_Missing_2</t>
  </si>
  <si>
    <t>Update_Tax_Missing_3</t>
  </si>
  <si>
    <t>Update_Tax_Missing_4</t>
  </si>
  <si>
    <t>Update_Tax_Missing_5</t>
  </si>
  <si>
    <t>Update_Tax_Missing_6</t>
  </si>
  <si>
    <t>Update_Tax_Missing_7</t>
  </si>
  <si>
    <t>Update_Usage_Missing_1</t>
  </si>
  <si>
    <t>Update_Usage_Missing_2</t>
  </si>
  <si>
    <t>Update_Usage_Missing_3</t>
  </si>
  <si>
    <t>Update_Usage_Missing_4</t>
  </si>
  <si>
    <t>Update_Usage_Missing_5</t>
  </si>
  <si>
    <t>Update_General_Missing_1</t>
  </si>
  <si>
    <t>Update_General_Missing_2</t>
  </si>
  <si>
    <t>Update_General_Missing_3</t>
  </si>
  <si>
    <t>Update_General_Missing_4</t>
  </si>
  <si>
    <t>Update_General_Missing_5</t>
  </si>
  <si>
    <t>Add_Cancel_InValid_1</t>
  </si>
  <si>
    <t xml:space="preserve">سياسة الغاء سياسة الغاء سياسة الغاء سياسة الغاء سياسة الغاء سياسة الغاء سياسة الغاء سياسة الغاء سياسة الغاء </t>
  </si>
  <si>
    <t>Normal New Cancel Policy</t>
  </si>
  <si>
    <t>Normal New Cancel Policy 1</t>
  </si>
  <si>
    <t>Normal New Cancel Policy 2</t>
  </si>
  <si>
    <t>Normal New Cancel Policy 3</t>
  </si>
  <si>
    <t>Normal New Cancel Policy 7</t>
  </si>
  <si>
    <t>Normal New Cancel Policy 8</t>
  </si>
  <si>
    <t>سياسة الغاء جديدة 123</t>
  </si>
  <si>
    <t>سياسة الغاء جديدة 124</t>
  </si>
  <si>
    <t>سياسة الغاء جديدة 125</t>
  </si>
  <si>
    <t>سياسة الغاء جديدة 126</t>
  </si>
  <si>
    <t>سياسة الغاء جديدة 127</t>
  </si>
  <si>
    <t>Normal New Cancel PolicyNormal New Cancel PolicyNormal New Cancel PolicyNormal New Cancel PolicyNormal New Cancel Policy</t>
  </si>
  <si>
    <t>Add_Cancel_InValid_2</t>
  </si>
  <si>
    <t>Add_Cancel_InValid_3</t>
  </si>
  <si>
    <t>Add_Cancel_InValid_4</t>
  </si>
  <si>
    <t>Add_Cancel_InValid_5</t>
  </si>
  <si>
    <t>Add_Cancel_InValid_6</t>
  </si>
  <si>
    <t>Add_Cancel_InValid_7</t>
  </si>
  <si>
    <t>Add_Cancel_InValid_8</t>
  </si>
  <si>
    <t>Add_Cancel_InValid_9</t>
  </si>
  <si>
    <t>Add_Cancel_InValid_10</t>
  </si>
  <si>
    <t>Add_Cancel_InValid_11</t>
  </si>
  <si>
    <t>Add_Cancel_InValid_12</t>
  </si>
  <si>
    <t>Add_Cancel_InValid_13</t>
  </si>
  <si>
    <t>Add_Cancel_InValid_14</t>
  </si>
  <si>
    <t>Add_Cancel_InValid_15</t>
  </si>
  <si>
    <t>Add_Cancel_InValid_16</t>
  </si>
  <si>
    <t>Add_Cancel_InValid_17</t>
  </si>
  <si>
    <t>Normal New Cancel Policy 9</t>
  </si>
  <si>
    <t>Normal New Cancel Policy 10</t>
  </si>
  <si>
    <t>Normal New Cancel Policy 11</t>
  </si>
  <si>
    <t>Normal New Cancel Policy 12</t>
  </si>
  <si>
    <t>Normal New Cancel Policy 13</t>
  </si>
  <si>
    <t>Normal New Cancel Policy 14</t>
  </si>
  <si>
    <t>Normal New Cancel Policy 15</t>
  </si>
  <si>
    <t>Normal New Cancel Policy 16</t>
  </si>
  <si>
    <t>Normal New Cancel Policy 17</t>
  </si>
  <si>
    <t>Normal New Cancel Policy 18</t>
  </si>
  <si>
    <t>Normal New Cancel Policy 19</t>
  </si>
  <si>
    <t>سياسة الغاء جديدة 128</t>
  </si>
  <si>
    <t>سياسة الغاء جديدة 129</t>
  </si>
  <si>
    <t>سياسة الغاء جديدة 130</t>
  </si>
  <si>
    <t>سياسة الغاء جديدة 131</t>
  </si>
  <si>
    <t>سياسة الغاء جديدة 132</t>
  </si>
  <si>
    <t>سياسة الغاء جديدة 133</t>
  </si>
  <si>
    <t>سياسة الغاء جديدة 134</t>
  </si>
  <si>
    <t>سياسة الغاء جديدة 135</t>
  </si>
  <si>
    <t>سياسة الغاء جديدة 136</t>
  </si>
  <si>
    <t>سياسة الغاء جديدة 137</t>
  </si>
  <si>
    <t>سياسة الغاء جديدة 138</t>
  </si>
  <si>
    <t>تعريف سياسية الغاءتعريف سياسية الغاءتعريف سياسية الغاءتعريف سياسية الغاءتعريف سياسية الغاءتعريف سياسية الغاءتعريف سياسية الغاء</t>
  </si>
  <si>
    <t>Description Cancel PolicyDescription Cancel PolicyDescription Cancel PolicyDescription Cancel PolicyDescription Cancel Policy</t>
  </si>
  <si>
    <t>fixed_amount</t>
  </si>
  <si>
    <t>weeks</t>
  </si>
  <si>
    <t>test</t>
  </si>
  <si>
    <t>Add_Cancel_NotAccepted_1</t>
  </si>
  <si>
    <t>Add_Cancel_NotAccepted_2</t>
  </si>
  <si>
    <t>Add_Cancel_InValid_18</t>
  </si>
  <si>
    <t>Update_Cancel_InValid_1</t>
  </si>
  <si>
    <t>Update_Cancel_InValid_2</t>
  </si>
  <si>
    <t>Update_Cancel_InValid_3</t>
  </si>
  <si>
    <t>Update_Cancel_InValid_4</t>
  </si>
  <si>
    <t>Update_Cancel_InValid_5</t>
  </si>
  <si>
    <t>Update_Cancel_InValid_6</t>
  </si>
  <si>
    <t>Update_Cancel_InValid_7</t>
  </si>
  <si>
    <t>Update_Cancel_InValid_8</t>
  </si>
  <si>
    <t>Update_Cancel_InValid_9</t>
  </si>
  <si>
    <t>Update_Cancel_InValid_10</t>
  </si>
  <si>
    <t>Update_Cancel_InValid_11</t>
  </si>
  <si>
    <t>Update_Cancel_InValid_12</t>
  </si>
  <si>
    <t>Update_Cancel_InValid_13</t>
  </si>
  <si>
    <t>Update_Cancel_InValid_14</t>
  </si>
  <si>
    <t>Update_Cancel_InValid_15</t>
  </si>
  <si>
    <t>Update_Cancel_InValid_16</t>
  </si>
  <si>
    <t>Update_Cancel_InValid_17</t>
  </si>
  <si>
    <t>Update_Cancel_InValid_18</t>
  </si>
  <si>
    <t>Update_Cancel_NotAccepted_1</t>
  </si>
  <si>
    <t>Update_Cancel_NotAccepted_2</t>
  </si>
  <si>
    <t>سياسة الغاء</t>
  </si>
  <si>
    <t>Update_Cancel_InValid_19</t>
  </si>
  <si>
    <t>Add_Cancel_InValid_19</t>
  </si>
  <si>
    <t>Add_Cancel_InValid_20</t>
  </si>
  <si>
    <t>Add_Payment_InValid_1</t>
  </si>
  <si>
    <t>Add_Payment_InValid_2</t>
  </si>
  <si>
    <t>Add_Payment_InValid_3</t>
  </si>
  <si>
    <t>Add_Payment_InValid_4</t>
  </si>
  <si>
    <t>Add_Payment_InValid_5</t>
  </si>
  <si>
    <t>Add_Payment_InValid_6</t>
  </si>
  <si>
    <t>Add_Payment_InValid_7</t>
  </si>
  <si>
    <t>Add_Payment_InValid_8</t>
  </si>
  <si>
    <t>Add_Payment_InValid_9</t>
  </si>
  <si>
    <t>Add_Payment_InValid_10</t>
  </si>
  <si>
    <t xml:space="preserve">سياسة دفع سياسة دفع سياسة دفع سياسة دفع سياسة دفع سياسة دفع سياسة دفع سياسة دفع </t>
  </si>
  <si>
    <t>New Payment Policy 1</t>
  </si>
  <si>
    <t>New Payment Policy 2</t>
  </si>
  <si>
    <t>New Payment Policy 3</t>
  </si>
  <si>
    <t>New Payment Policy 4</t>
  </si>
  <si>
    <t>New Payment Policy 9</t>
  </si>
  <si>
    <t>New Payment Policy 10</t>
  </si>
  <si>
    <t>New Payment Policy 11</t>
  </si>
  <si>
    <t>New Payment Policy 12</t>
  </si>
  <si>
    <t xml:space="preserve">سياسة دفع </t>
  </si>
  <si>
    <t xml:space="preserve">New Payment Policy New Payment Policy New Payment Policy New Payment Policy </t>
  </si>
  <si>
    <t>سياسة دفع جديدة 5</t>
  </si>
  <si>
    <t>سياسة دفع جديدة 6</t>
  </si>
  <si>
    <t>سياسة دفع جديدة 7</t>
  </si>
  <si>
    <t>سياسة دفع جديدة 8</t>
  </si>
  <si>
    <t>سياسة دفع جديدة 9</t>
  </si>
  <si>
    <t>سياسة دفع جديدة 10</t>
  </si>
  <si>
    <t>سياسة دفع جديدة 11</t>
  </si>
  <si>
    <t>سياسة دفع جديدة 12</t>
  </si>
  <si>
    <t>payment policy</t>
  </si>
  <si>
    <t xml:space="preserve">تعريف سياسية دفع عاديةتعريف سياسية دفع عادية تعريف سياسية دفع عاديةتعريف سياسية دفع عادية تعريف سياسية دفع عاديةتعريف سياسية دفع عادية </t>
  </si>
  <si>
    <t>Description Payment PDescription Payment PolicyDescription Payment PolicyDescription Payment PolicyolicyPolicyolicy</t>
  </si>
  <si>
    <t>Test</t>
  </si>
  <si>
    <t>Update_Payment_InValid_1</t>
  </si>
  <si>
    <t>Update_Payment_InValid_2</t>
  </si>
  <si>
    <t>Update_Payment_InValid_3</t>
  </si>
  <si>
    <t>Update_Payment_InValid_4</t>
  </si>
  <si>
    <t>Update_Payment_InValid_5</t>
  </si>
  <si>
    <t>Update_Payment_InValid_6</t>
  </si>
  <si>
    <t>Update_Payment_InValid_7</t>
  </si>
  <si>
    <t>Update_Payment_InValid_8</t>
  </si>
  <si>
    <t>Update_Payment_InValid_9</t>
  </si>
  <si>
    <t>Update_Payment_InValid_10</t>
  </si>
  <si>
    <t>سياسة ضريبة جديدة 5</t>
  </si>
  <si>
    <t>سياسة ضريبة جديدة 6</t>
  </si>
  <si>
    <t>سياسة ضريبة جديدة 7</t>
  </si>
  <si>
    <t>سياسة ضريبة جديدة 8</t>
  </si>
  <si>
    <t>سياسة ضريبة جديدة 9</t>
  </si>
  <si>
    <t>سياسة ضريبة جديدة 10</t>
  </si>
  <si>
    <t>سياسة ضريبة جديدة 11</t>
  </si>
  <si>
    <t>سياسة ضريبة جديدة 12</t>
  </si>
  <si>
    <t>سياسة ضريبة جديدة 13</t>
  </si>
  <si>
    <t>سياسة ضريبة جديدة 14</t>
  </si>
  <si>
    <t>سياسة ضريبة جديدة 15</t>
  </si>
  <si>
    <t>New Tax Policy 1</t>
  </si>
  <si>
    <t>New Tax Policy 2</t>
  </si>
  <si>
    <t>New Tax Policy 3</t>
  </si>
  <si>
    <t>New Tax Policy 4</t>
  </si>
  <si>
    <t>New Tax Policy 9</t>
  </si>
  <si>
    <t>New Tax Policy 10</t>
  </si>
  <si>
    <t>New Tax Policy 11</t>
  </si>
  <si>
    <t>New Tax Policy 12</t>
  </si>
  <si>
    <t>New Tax Policy 13</t>
  </si>
  <si>
    <t>New Tax Policy 14</t>
  </si>
  <si>
    <t>New Tax Policy 15</t>
  </si>
  <si>
    <t>Add_Payment_NotAccepted_1</t>
  </si>
  <si>
    <t>Update_Payment_NotAccepted_1</t>
  </si>
  <si>
    <t>Not Accepted</t>
  </si>
  <si>
    <t>Schemas/NotAcceptable_Response_schema.json</t>
  </si>
  <si>
    <t>سياسة ضريبةسياسة ضريبة سياسة ضريبةسياسة ضريبةسياسة ضريبة</t>
  </si>
  <si>
    <t>سياسة ضريبة22</t>
  </si>
  <si>
    <t>New Tax PolicyNew Tax PolicyNew Tax PolicyNew Tax Policy</t>
  </si>
  <si>
    <t>Tax Policy22</t>
  </si>
  <si>
    <t>تعريف سياسية ضريبة عاديةتعريف سياسية ضريبة عاديةتعريف سياسية ضريبة عاديةتعريف سياسية ضريبة عاديةتعريف سياسية ضريبة عادية</t>
  </si>
  <si>
    <t>Description Tax PolicyDescription Tax PolicyDescription Tax PolicyDescription Tax PolicyDescription Tax Policy</t>
  </si>
  <si>
    <t>Add_Tax_NotAccpeted_1</t>
  </si>
  <si>
    <t>Update_Tax_NotAccpeted_1</t>
  </si>
  <si>
    <t>سياسة استخدام جديدة 5</t>
  </si>
  <si>
    <t>سياسة استخدام جديدة 6</t>
  </si>
  <si>
    <t>سياسة استخدام جديدة 7</t>
  </si>
  <si>
    <t>سياسة استخدام جديدة 8</t>
  </si>
  <si>
    <t>New Usage Policy 1</t>
  </si>
  <si>
    <t>New Usage Policy 2</t>
  </si>
  <si>
    <t>New Usage Policy 3</t>
  </si>
  <si>
    <t>New Usage Policy 4</t>
  </si>
  <si>
    <t>سياسة عامة جديدة 5</t>
  </si>
  <si>
    <t>سياسة عامة جديدة 6</t>
  </si>
  <si>
    <t>سياسة عامة جديدة 7</t>
  </si>
  <si>
    <t>سياسة عامة جديدة 8</t>
  </si>
  <si>
    <t>New General Policy 1</t>
  </si>
  <si>
    <t>New General Policy 2</t>
  </si>
  <si>
    <t>New General Policy 3</t>
  </si>
  <si>
    <t>New General Policy 4</t>
  </si>
  <si>
    <t>سياسة استخدامسياسة استخدامسياسة استخدامسياسة استخدام</t>
  </si>
  <si>
    <t>سياسة استخدام</t>
  </si>
  <si>
    <t>New Usage PolicyNew Usage PolicyNew Usage PolicyNew Usage Policy</t>
  </si>
  <si>
    <t>Usage Policy</t>
  </si>
  <si>
    <t>سياسة استخدام جديدة 9</t>
  </si>
  <si>
    <t>سياسة استخدام جديدة 10</t>
  </si>
  <si>
    <t>New Usage Policy 9</t>
  </si>
  <si>
    <t>New Usage Policy 10</t>
  </si>
  <si>
    <t>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سياسيةتعريف سياسية</t>
  </si>
  <si>
    <t>Description Usage PolicyDescription Usage PolicyDescription Usage PolicyDescription Usage PolicyDescription Usage PolicyDescription Usage PolicyDescription Usage PolicyDescription Usage PolicyDescription Usage Policy</t>
  </si>
  <si>
    <t>سياسة عامة جديدة 9</t>
  </si>
  <si>
    <t>سياسة عامة جديدة 10</t>
  </si>
  <si>
    <t>New General Policy 9</t>
  </si>
  <si>
    <t>New General Policy 10</t>
  </si>
  <si>
    <t>سياسة عامةسياسة عامةسياسة عامةسياسة عامةسياسة عامة</t>
  </si>
  <si>
    <t>سياسة عامة 11</t>
  </si>
  <si>
    <t>New General PolicyNew General PolicyNew General Policy</t>
  </si>
  <si>
    <t>general policy 11</t>
  </si>
  <si>
    <t>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عاديةتعريف سياسية عامة عادية</t>
  </si>
  <si>
    <t>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PolicyDescription General Policy</t>
  </si>
  <si>
    <t>Update_Payment_NotFound_1</t>
  </si>
  <si>
    <t>Add_Payment_NotFound_1</t>
  </si>
  <si>
    <t>Get_Cancel_NotFound_1</t>
  </si>
  <si>
    <t>Get_Cancel_BadRequest_1</t>
  </si>
  <si>
    <t>Get_Cancel_BadRequest_2</t>
  </si>
  <si>
    <t>Get_Tax_NotFound_1</t>
  </si>
  <si>
    <t>Get_Tax_BadRequest_1</t>
  </si>
  <si>
    <t>Get_Tax_BadRequest_2</t>
  </si>
  <si>
    <t>Get_Usage_NotFound_1</t>
  </si>
  <si>
    <t>Get_Usage_BadRequest_1</t>
  </si>
  <si>
    <t>Get_Usage_BadRequest_2</t>
  </si>
  <si>
    <t>Get_General_NotFound_1</t>
  </si>
  <si>
    <t>Get_General_BadRequest_1</t>
  </si>
  <si>
    <t>Get_General_BadRequest_2</t>
  </si>
  <si>
    <t xml:space="preserve">    </t>
  </si>
  <si>
    <t>Get_Payment_NotFound_1</t>
  </si>
  <si>
    <t>Get_Payment_BadRequest_1</t>
  </si>
  <si>
    <t>Get_Payment_BadRequest_2</t>
  </si>
  <si>
    <t>Add_Tax_InValid_1</t>
  </si>
  <si>
    <t>Add_Tax_InValid_2</t>
  </si>
  <si>
    <t>Add_Tax_InValid_3</t>
  </si>
  <si>
    <t>Add_Tax_InValid_4</t>
  </si>
  <si>
    <t>Add_Tax_InValid_5</t>
  </si>
  <si>
    <t>Add_Tax_InValid_6</t>
  </si>
  <si>
    <t>Add_Tax_InValid_7</t>
  </si>
  <si>
    <t>Add_Tax_InValid_8</t>
  </si>
  <si>
    <t>Add_Tax_InValid_9</t>
  </si>
  <si>
    <t>Add_Tax_InValid_10</t>
  </si>
  <si>
    <t>Add_Tax_InValid_11</t>
  </si>
  <si>
    <t>Add_Tax_InValid_12</t>
  </si>
  <si>
    <t>Add_Tax_InValid_13</t>
  </si>
  <si>
    <t>Add_Tax_InValid_14</t>
  </si>
  <si>
    <t>Add_Usage_InValid_1</t>
  </si>
  <si>
    <t>Add_Usage_InValid_2</t>
  </si>
  <si>
    <t>Add_Usage_InValid_3</t>
  </si>
  <si>
    <t>Add_Usage_InValid_4</t>
  </si>
  <si>
    <t>Add_Usage_InValid_5</t>
  </si>
  <si>
    <t>Add_Usage_InValid_6</t>
  </si>
  <si>
    <t>Add_Usage_InValid_7</t>
  </si>
  <si>
    <t>Add_Usage_InValid_8</t>
  </si>
  <si>
    <t>Add_Usage_InValid_9</t>
  </si>
  <si>
    <t>Add_Usage_InValid_10</t>
  </si>
  <si>
    <t>Add_General_InValid_1</t>
  </si>
  <si>
    <t>Add_General_InValid_2</t>
  </si>
  <si>
    <t>Add_General_InValid_3</t>
  </si>
  <si>
    <t>Add_General_InValid_4</t>
  </si>
  <si>
    <t>Add_General_InValid_5</t>
  </si>
  <si>
    <t>Add_General_InValid_6</t>
  </si>
  <si>
    <t>Add_General_InValid_7</t>
  </si>
  <si>
    <t>Add_General_InValid_8</t>
  </si>
  <si>
    <t>Add_General_InValid_9</t>
  </si>
  <si>
    <t>Add_General_InValid_10</t>
  </si>
  <si>
    <t>Update_Tax_InValid_1</t>
  </si>
  <si>
    <t>Update_Tax_InValid_2</t>
  </si>
  <si>
    <t>Update_Tax_InValid_3</t>
  </si>
  <si>
    <t>Update_Tax_InValid_4</t>
  </si>
  <si>
    <t>Update_Tax_InValid_5</t>
  </si>
  <si>
    <t>Update_Tax_InValid_6</t>
  </si>
  <si>
    <t>Update_Tax_InValid_7</t>
  </si>
  <si>
    <t>Update_Tax_InValid_8</t>
  </si>
  <si>
    <t>Update_Tax_InValid_9</t>
  </si>
  <si>
    <t>Update_Tax_InValid_10</t>
  </si>
  <si>
    <t>Update_Tax_InValid_11</t>
  </si>
  <si>
    <t>Update_Tax_InValid_12</t>
  </si>
  <si>
    <t>Update_Tax_InValid_13</t>
  </si>
  <si>
    <t>Update_Tax_InValid_14</t>
  </si>
  <si>
    <t>Update_Usage_InValid_1</t>
  </si>
  <si>
    <t>Update_Usage_InValid_2</t>
  </si>
  <si>
    <t>Update_Usage_InValid_3</t>
  </si>
  <si>
    <t>Update_Usage_InValid_4</t>
  </si>
  <si>
    <t>Update_Usage_InValid_5</t>
  </si>
  <si>
    <t>Update_Usage_InValid_6</t>
  </si>
  <si>
    <t>Update_Usage_InValid_7</t>
  </si>
  <si>
    <t>Update_Usage_InValid_8</t>
  </si>
  <si>
    <t>Update_Usage_InValid_9</t>
  </si>
  <si>
    <t>Update_Usage_InValid_10</t>
  </si>
  <si>
    <t>Update_General_InValid_1</t>
  </si>
  <si>
    <t>Update_General_InValid_2</t>
  </si>
  <si>
    <t>Update_General_InValid_3</t>
  </si>
  <si>
    <t>Update_General_InValid_4</t>
  </si>
  <si>
    <t>Update_General_InValid_5</t>
  </si>
  <si>
    <t>Update_General_InValid_6</t>
  </si>
  <si>
    <t>Update_General_InValid_7</t>
  </si>
  <si>
    <t>Update_General_InValid_8</t>
  </si>
  <si>
    <t>Update_General_InValid_9</t>
  </si>
  <si>
    <t>Update_General_InValid_10</t>
  </si>
  <si>
    <t>سياسة عامةسياسة عامةسياسة عامةسياسة عامةسياسة عامةسياسة عامةسياسة عامةسياسة عامةسياسة عامةسياسة عامة</t>
  </si>
  <si>
    <t>سياسة استخدامسياسة استخدامسياسة استخدامسياسة استخدامسياسة استخدامسياسة استخدامسياسة استخدامسياسة استخدام</t>
  </si>
  <si>
    <t>سياسة ضريبةسياسة ضريبة سياسة ضريبةسياسة ضريبةسياسة ضريبةسياسة ضريبةسياسة ضريبة سياسة ضريبةسياسة ضريبةسياسة ضريبة</t>
  </si>
  <si>
    <t xml:space="preserve">سياسة دفع سياسة دفع سياسة دفع سياسة دفع سياسة دفع سياسة دفع سياسة دفع سياسة دفع دفع سياسة دفع سياسة دفع سياسة دفع </t>
  </si>
  <si>
    <t xml:space="preserve">سياسة الغاء سياسة الغاء سياسة الغاء سياسة الغاء سياسة الغاء سياسة الغاء سياسة الغاء سياسة الغاء سياسة الغاء ة الغاء سياسة الغاء سياسة الغاء سياسة الغاء </t>
  </si>
  <si>
    <t>{"title":"VALIDATION_ERROR","status":422,"detail":"Cancellation policy not valid","errors":[{"field":"Cancellation policy.Name Arabic","title":null,"code":null,"detail":"Must have a maximum length of 50"}]}</t>
  </si>
  <si>
    <t>{"title":"VALIDATION_ERROR","status":422,"detail":"Cancellation policy not valid","errors":[{"field":"Cancellation policy.Name Arabic","title":null,"code":null,"detail":"Not allowed numbers only"}]}</t>
  </si>
  <si>
    <t>{"title":"VALIDATION_ERROR","status":422,"detail":"Cancellation policy not valid","errors":[{"field":"Cancellation policy.Name English","title":null,"code":null,"detail":"Must have a maximum length of 50"}]}</t>
  </si>
  <si>
    <t>{"title":"VALIDATION_ERROR","status":422,"detail":"Cancellation policy not valid","errors":[{"field":"Cancellation policy.Name English","title":null,"code":null,"detail":"Letters must be English"}]}</t>
  </si>
  <si>
    <t>{"title":"VALIDATION_ERROR","status":422,"detail":"Cancellation policy not valid","errors":[{"field":"Cancellation policy.Name Arabic","title":null,"code":null,"detail":"Policy Arabic name is used before"},{"field":"Cancellation policy.Name English","title":null,"code":null,"detail":"Not allowed numbers only"}]}</t>
  </si>
  <si>
    <t>{"title":"VALIDATION_ERROR","status":422,"detail":"Cancellation policy not valid","errors":[{"field":"Cancellation policy.Name Arabic","title":null,"code":null,"detail":"Policy Arabic name is used before"},{"field":"Cancellation policy.Name English","title":null,"code":null,"detail":"Policy English name is used before"}]}</t>
  </si>
  <si>
    <t>{"title":"VALIDATION_ERROR","status":422,"detail":"Cancellation policy not valid","errors":[{"field":"Cancellation policy.Description Arabic","title":null,"code":null,"detail":"Must have a maximum length of 100"}]}</t>
  </si>
  <si>
    <t>{"title":"VALIDATION_ERROR","status":422,"detail":"Cancellation policy not valid","errors":[{"field":"Cancellation policy.Description English","title":null,"code":null,"detail":"Must have a maximum length of 100"}]}</t>
  </si>
  <si>
    <t>{"title":"VALIDATION_ERROR","status":422,"detail":"Couldn't find charge unit type with value 'weeks'","errors":null}</t>
  </si>
  <si>
    <t>{"title":"VALIDATION_ERROR","status":422,"detail":"Couldn't find charge unit type with value '123'","errors":null}</t>
  </si>
  <si>
    <t>{"title":"VALIDATION_ERROR","status":422,"detail":"Cancellation policy not valid","errors":[{"field":"Cancellation policy.Deadline","title":null,"code":null,"detail":"Must be greater than or equal zero"}]}</t>
  </si>
  <si>
    <t>{"title":"VALIDATION_ERROR","status":422,"detail":"Cancellation policy not valid","errors":[{"field":"Cancellation policy.Deadline","title":null,"code":null,"detail":"1000 must be less than or equal 999"}]}</t>
  </si>
  <si>
    <t>{"title":"VALIDATION_ERROR","status":422,"detail":"Couldn't find charge type with value 'fixed_amount'","errors":null}</t>
  </si>
  <si>
    <t>{"title":"VALIDATION_ERROR","status":422,"detail":"Couldn't find charge type with value 'test'","errors":null}</t>
  </si>
  <si>
    <t>{"title":"VALIDATION_ERROR","status":422,"detail":"Couldn't find charge type with value '123'","errors":null}</t>
  </si>
  <si>
    <t>{"title":"VALIDATION_ERROR","status":422,"detail":"Cancellation policy not valid","errors":[{"field":"Cancellation policy.Charge value","title":null,"code":null,"detail":"101 must be less than or equal 100"}]}</t>
  </si>
  <si>
    <t>{"title":"VALIDATION_ERROR","status":422,"detail":"Cancellation policy not valid","errors":[{"field":"Cancellation policy.Charge value","title":null,"code":null,"detail":"Must be greater than or equal zero"}]}</t>
  </si>
  <si>
    <t>{"title":"VALIDATION_ERROR","status":422,"detail":"Tax policy not valid","errors":[{"field":"Tax policy.Name Arabic","title":null,"code":null,"detail":"Must have a maximum length of 50"}]}</t>
  </si>
  <si>
    <t>{"title":"VALIDATION_ERROR","status":422,"detail":"Tax policy not valid","errors":[{"field":"Tax policy.Name Arabic","title":null,"code":null,"detail":"Not allowed numbers only"}]}</t>
  </si>
  <si>
    <t>{"title":"VALIDATION_ERROR","status":422,"detail":"Tax policy not valid","errors":[{"field":"Tax policy.Name Arabic","title":null,"code":null,"detail":"Letters must be Arabic"}]}</t>
  </si>
  <si>
    <t>{"title":"VALIDATION_ERROR","status":422,"detail":"Tax policy not valid","errors":[{"field":"Tax policy.Name Arabic","title":null,"code":null,"detail":"Policy Arabic name is used before"}]}</t>
  </si>
  <si>
    <t>{"title":"VALIDATION_ERROR","status":422,"detail":"Tax policy not valid","errors":[{"field":"Tax policy.Name English","title":null,"code":null,"detail":"Must have a maximum length of 50"}]}</t>
  </si>
  <si>
    <t>{"title":"VALIDATION_ERROR","status":422,"detail":"Tax policy not valid","errors":[{"field":"Tax policy.Name English","title":null,"code":null,"detail":"Not allowed numbers only"}]}</t>
  </si>
  <si>
    <t>{"title":"VALIDATION_ERROR","status":422,"detail":"Tax policy not valid","errors":[{"field":"Tax policy.Name English","title":null,"code":null,"detail":"Letters must be English"}]}</t>
  </si>
  <si>
    <t>{"title":"VALIDATION_ERROR","status":422,"detail":"Tax policy not valid","errors":[{"field":"Tax policy.Name English","title":null,"code":null,"detail":"Policy English name is used before"}]}</t>
  </si>
  <si>
    <t>{"title":"VALIDATION_ERROR","status":422,"detail":"Tax policy not valid","errors":[{"field":"Tax policy.Description Arabic","title":null,"code":null,"detail":"Must have a maximum length of 100"}]}</t>
  </si>
  <si>
    <t>{"title":"VALIDATION_ERROR","status":422,"detail":"Tax policy not valid","errors":[{"field":"Tax policy.Description English","title":null,"code":null,"detail":"Must have a maximum length of 100"}]}</t>
  </si>
  <si>
    <t>{"title":"VALIDATION_ERROR","status":422,"detail":"Couldn't find charge type with value 'Test'","errors":null}</t>
  </si>
  <si>
    <t>{"title":"VALIDATION_ERROR","status":422,"detail":"Tax policy not valid","errors":[{"field":"Tax policy.Charge value","title":null,"code":null,"detail":"Must be greater than or equal zero"}]}</t>
  </si>
  <si>
    <t>{"title":"VALIDATION_ERROR","status":422,"detail":"Tax policy not valid","errors":[{"field":"Tax policy.Charge value","title":null,"code":null,"detail":"101 must be less than or equal 100"}]}</t>
  </si>
  <si>
    <t>{"title":"VALIDATION_ERROR","status":422,"detail":"Usage policy not valid","errors":[{"field":"Usage policy.Name Arabic","title":null,"code":null,"detail":"Must have a maximum length of 50"}]}</t>
  </si>
  <si>
    <t>{"title":"VALIDATION_ERROR","status":422,"detail":"Usage policy not valid","errors":[{"field":"Usage policy.Name Arabic","title":null,"code":null,"detail":"Not allowed numbers only"}]}</t>
  </si>
  <si>
    <t>{"title":"VALIDATION_ERROR","status":422,"detail":"Usage policy not valid","errors":[{"field":"Usage policy.Name Arabic","title":null,"code":null,"detail":"Letters must be Arabic"}]}</t>
  </si>
  <si>
    <t>{"title":"VALIDATION_ERROR","status":422,"detail":"Usage policy not valid","errors":[{"field":"Usage policy.Name English","title":null,"code":null,"detail":"Must have a maximum length of 50"}]}</t>
  </si>
  <si>
    <t>{"title":"VALIDATION_ERROR","status":422,"detail":"Usage policy not valid","errors":[{"field":"Usage policy.Name English","title":null,"code":null,"detail":"Not allowed numbers only"}]}</t>
  </si>
  <si>
    <t>{"title":"VALIDATION_ERROR","status":422,"detail":"Usage policy not valid","errors":[{"field":"Usage policy.Name English","title":null,"code":null,"detail":"Letters must be English"}]}</t>
  </si>
  <si>
    <t>{"title":"VALIDATION_ERROR","status":422,"detail":"Usage policy not valid","errors":[{"field":"Usage policy.Description Arabic","title":null,"code":null,"detail":"Must have a maximum length of 200"}]}</t>
  </si>
  <si>
    <t>{"title":"VALIDATION_ERROR","status":422,"detail":"Usage policy not valid","errors":[{"field":"Usage policy.Description English","title":null,"code":null,"detail":"Must have a maximum length of 200"}]}</t>
  </si>
  <si>
    <t>{"title":"VALIDATION_ERROR","status":422,"detail":"Payment policy not valid","errors":[{"field":"Payment policy.Name Arabic","title":null,"code":null,"detail":"Must have a maximum length of 50"}]}</t>
  </si>
  <si>
    <t>{"title":"VALIDATION_ERROR","status":422,"detail":"Payment policy not valid","errors":[{"field":"Payment policy.Name Arabic","title":null,"code":null,"detail":"Not allowed numbers only"}]}</t>
  </si>
  <si>
    <t>{"title":"VALIDATION_ERROR","status":422,"detail":"Payment policy not valid","errors":[{"field":"Payment policy.Name Arabic","title":null,"code":null,"detail":"Letters must be Arabic"}]}</t>
  </si>
  <si>
    <t>{"title":"VALIDATION_ERROR","status":422,"detail":"Payment policy not valid","errors":[{"field":"Payment policy.Name Arabic","title":null,"code":null,"detail":"Policy Arabic name is used before"},{"field":"Payment policy.Name English","title":null,"code":null,"detail":"Policy English name is used before"}]}</t>
  </si>
  <si>
    <t>{"title":"VALIDATION_ERROR","status":422,"detail":"Payment policy not valid","errors":[{"field":"Payment policy.Name English","title":null,"code":null,"detail":"Must have a maximum length of 50"}]}</t>
  </si>
  <si>
    <t>{"title":"VALIDATION_ERROR","status":422,"detail":"Payment policy not valid","errors":[{"field":"Payment policy.Name English","title":null,"code":null,"detail":"Not allowed numbers only"}]}</t>
  </si>
  <si>
    <t>{"title":"VALIDATION_ERROR","status":422,"detail":"Payment policy not valid","errors":[{"field":"Payment policy.Name English","title":null,"code":null,"detail":"Letters must be English"}]}</t>
  </si>
  <si>
    <t>{"title":"VALIDATION_ERROR","status":422,"detail":"Payment policy not valid","errors":[{"field":"Payment policy.Name English","title":null,"code":null,"detail":"Policy English name is used before"}]}</t>
  </si>
  <si>
    <t>{"title":"VALIDATION_ERROR","status":422,"detail":"Payment policy not valid","errors":[{"field":"Payment policy.Description Arabic","title":null,"code":null,"detail":"Must have a maximum length of 100"}]}</t>
  </si>
  <si>
    <t>{"title":"VALIDATION_ERROR","status":422,"detail":"Couldn't find refund type with value 'Test'","errors":null}</t>
  </si>
  <si>
    <t>{"title":"VALIDATION_ERROR","status":422,"detail":"General policy not valid","errors":[{"field":"General policy.Name Arabic","title":null,"code":null,"detail":"Must have a maximum length of 50"},{"field":"General policy.Name English","title":null,"code":null,"detail":"Policy English name is used before"}]}</t>
  </si>
  <si>
    <t>{"title":"VALIDATION_ERROR","status":422,"detail":"General policy not valid","errors":[{"field":"General policy.Name Arabic","title":null,"code":null,"detail":"Not allowed numbers only"}]}</t>
  </si>
  <si>
    <t>{"title":"VALIDATION_ERROR","status":422,"detail":"General policy not valid","errors":[{"field":"General policy.Name Arabic","title":null,"code":null,"detail":"Letters must be Arabic"}]}</t>
  </si>
  <si>
    <t>{"title":"VALIDATION_ERROR","status":422,"detail":"General policy not valid","errors":[{"field":"General policy.Name Arabic","title":null,"code":null,"detail":"Policy Arabic name is used before"}]}</t>
  </si>
  <si>
    <t>{"title":"VALIDATION_ERROR","status":422,"detail":"General policy not valid","errors":[{"field":"General policy.Name English","title":null,"code":null,"detail":"Must have a maximum length of 50"}]}</t>
  </si>
  <si>
    <t>{"title":"VALIDATION_ERROR","status":422,"detail":"General policy not valid","errors":[{"field":"General policy.Name English","title":null,"code":null,"detail":"Not allowed numbers only"}]}</t>
  </si>
  <si>
    <t>{"title":"VALIDATION_ERROR","status":422,"detail":"General policy not valid","errors":[{"field":"General policy.Name English","title":null,"code":null,"detail":"Letters must be English"}]}</t>
  </si>
  <si>
    <t>{"title":"VALIDATION_ERROR","status":422,"detail":"General policy not valid","errors":[{"field":"General policy.Name English","title":null,"code":null,"detail":"Policy English name is used before"}]}</t>
  </si>
  <si>
    <t>{"title":"VALIDATION_ERROR","status":422,"detail":"General policy not valid","errors":[{"field":"General policy.Description Arabic","title":null,"code":null,"detail":"Must have a maximum length of 3000"}]}</t>
  </si>
  <si>
    <t>{"title":"VALIDATION_ERROR","status":422,"detail":"General policy not valid","errors":[{"field":"General policy.Description English","title":null,"code":null,"detail":"Must have a maximum length of 3000"}]}</t>
  </si>
  <si>
    <t>{"title":"VALIDATION_ERROR","status":422,"detail":"Cancellation policy not valid","errors":[{"field":"Cancellation policy.Cancellation policy number","title":null,"code":null,"detail":"Must be empty"}]}</t>
  </si>
  <si>
    <t>{"title":"VALIDATION_ERROR","status":422,"detail":"General policy not valid","errors":[{"field":"General policy.Name Arabic","title":null,"code":null,"detail":"Policy Arabic name is used before"},{"field":"General policy.Name English","title":null,"code":null,"detail":"Policy English name is used before"}]}</t>
  </si>
  <si>
    <t>{"title":"VALIDATION_ERROR","status":422,"detail":"Cancellation policy not valid","errors":[{"field":"Cancellation policy.Name Arabic","title":null,"code":null,"detail":"Must not be empty"}]}</t>
  </si>
  <si>
    <t>{"title":"VALIDATION_ERROR","status":422,"detail":"Cancellation policy not valid","errors":[{"field":"Cancellation policy.Name English","title":null,"code":null,"detail":"Must not be empty"}]}</t>
  </si>
  <si>
    <t>{"title":"VALIDATION_ERROR","status":422,"detail":"Cancellation policy not valid","errors":[{"field":"Cancellation policy.Description Arabic","title":null,"code":null,"detail":"Must not be empty"}]}</t>
  </si>
  <si>
    <t>{"title":"VALIDATION_ERROR","status":422,"detail":"Cancellation policy not valid","errors":[{"field":"Cancellation policy.Description English","title":null,"code":null,"detail":"Must not be empty"}]}</t>
  </si>
  <si>
    <t>{"title":"VALIDATION_ERROR","status":422,"detail":"Couldn't find charge unit type with value ''","errors":null}</t>
  </si>
  <si>
    <t>{"title":"VALIDATION_ERROR","status":422,"detail":"Cancellation policy not valid","errors":[{"field":"Cancellation policy.Deadline","title":null,"code":null,"detail":"Must not be empty"}]}</t>
  </si>
  <si>
    <t>{"title":"VALIDATION_ERROR","status":422,"detail":"Couldn't find charge type with value ''","errors":null}</t>
  </si>
  <si>
    <t>{"title":"VALIDATION_ERROR","status":422,"detail":"Cancellation policy not valid","errors":[{"field":"Cancellation policy.Charge value","title":null,"code":null,"detail":"Must not be empty"}]}</t>
  </si>
  <si>
    <t>{"title":"VALIDATION_ERROR","status":422,"detail":"Tax policy not valid","errors":[{"field":"Tax policy.Name Arabic","title":null,"code":null,"detail":"Must not be empty"}]}</t>
  </si>
  <si>
    <t>{"title":"VALIDATION_ERROR","status":422,"detail":"Tax policy not valid","errors":[{"field":"Tax policy.Name English","title":null,"code":null,"detail":"Must not be empty"}]}</t>
  </si>
  <si>
    <t>{"title":"VALIDATION_ERROR","status":422,"detail":"Tax policy not valid","errors":[{"field":"Tax policy.Description Arabic","title":null,"code":null,"detail":"Must not be empty"}]}</t>
  </si>
  <si>
    <t>{"title":"VALIDATION_ERROR","status":422,"detail":"Tax policy not valid","errors":[{"field":"Tax policy.Description English","title":null,"code":null,"detail":"Must not be empty"}]}</t>
  </si>
  <si>
    <t>{"title":"VALIDATION_ERROR","status":422,"detail":"Tax policy not valid","errors":[{"field":"Tax policy.Charge value","title":null,"code":null,"detail":"Must not be empty"}]}</t>
  </si>
  <si>
    <t>{"title":"VALIDATION_ERROR","status":422,"detail":"Usage policy not valid","errors":[{"field":"Usage policy.Name Arabic","title":null,"code":null,"detail":"Must not be empty"}]}</t>
  </si>
  <si>
    <t>{"title":"VALIDATION_ERROR","status":422,"detail":"Usage policy not valid","errors":[{"field":"Usage policy.Name English","title":null,"code":null,"detail":"Must not be empty"}]}</t>
  </si>
  <si>
    <t>{"title":"VALIDATION_ERROR","status":422,"detail":"Usage policy not valid","errors":[{"field":"Usage policy.Description Arabic","title":null,"code":null,"detail":"Must not be empty"}]}</t>
  </si>
  <si>
    <t>{"title":"VALIDATION_ERROR","status":422,"detail":"Usage policy not valid","errors":[{"field":"Usage policy.Description English","title":null,"code":null,"detail":"Must not be empty"}]}</t>
  </si>
  <si>
    <t>{"title":"VALIDATION_ERROR","status":422,"detail":"Usage policy not valid","errors":[{"field":"Usage policy.Name Arabic","title":null,"code":null,"detail":"Must not be empty"},{"field":"Usage policy.Name English","title":null,"code":null,"detail":"Must not be empty"},{"field":"Usage policy.Description Arabic","title":null,"code":null,"detail":"Must not be empty"},{"field":"Usage policy.Description English","title":null,"code":null,"detail":"Must not be empty"}]}</t>
  </si>
  <si>
    <t>{"title":"VALIDATION_ERROR","status":422,"detail":"Payment policy not valid","errors":[{"field":"Payment policy.Name Arabic","title":null,"code":null,"detail":"Must not be empty"}]}</t>
  </si>
  <si>
    <t>{"title":"VALIDATION_ERROR","status":422,"detail":"Payment policy not valid","errors":[{"field":"Payment policy.Name English","title":null,"code":null,"detail":"Must not be empty"}]}</t>
  </si>
  <si>
    <t>{"title":"VALIDATION_ERROR","status":422,"detail":"Payment policy not valid","errors":[{"field":"Payment policy.Description Arabic","title":null,"code":null,"detail":"Must not be empty"}]}</t>
  </si>
  <si>
    <t>{"title":"VALIDATION_ERROR","status":422,"detail":"Payment policy not valid","errors":[{"field":"Payment policy.Description English","title":null,"code":null,"detail":"Must not be empty"}]}</t>
  </si>
  <si>
    <t>{"title":"VALIDATION_ERROR","status":422,"detail":"Couldn't find refund type with value ''","errors":null}</t>
  </si>
  <si>
    <t>{"title":"VALIDATION_ERROR","status":422,"detail":"Cancellation policy not valid","errors":[{"field":"Cancellation policy.Cancellation policy id","title":null,"code":null,"detail":"Must not be empty"}]}</t>
  </si>
  <si>
    <t>{"title":"VALIDATION_ERROR","status":422,"detail":"General policy not valid","errors":[{"field":"General policy.Name Arabic","title":null,"code":null,"detail":"Must not be empty"}]}</t>
  </si>
  <si>
    <t>{"title":"VALIDATION_ERROR","status":422,"detail":"General policy not valid","errors":[{"field":"General policy.Name English","title":null,"code":null,"detail":"Must not be empty"}]}</t>
  </si>
  <si>
    <t>{"title":"VALIDATION_ERROR","status":422,"detail":"General policy not valid","errors":[{"field":"General policy.Description Arabic","title":null,"code":null,"detail":"Must not be empty"}]}</t>
  </si>
  <si>
    <t>{"title":"VALIDATION_ERROR","status":422,"detail":"General policy not valid","errors":[{"field":"General policy.Description English","title":null,"code":null,"detail":"Must not be empty"}]}</t>
  </si>
  <si>
    <t>{"title":"VALIDATION_ERROR","status":422,"detail":"General policy not valid","errors":[{"field":"General policy.Name Arabic","title":null,"code":null,"detail":"Must not be empty"},{"field":"General policy.Name English","title":null,"code":null,"detail":"Must not be empty"},{"field":"General policy.Description Arabic","title":null,"code":null,"detail":"Must not be empty"},{"field":"General policy.Description English","title":null,"code":null,"detail":"Must not be empty"}]}</t>
  </si>
  <si>
    <t>"id":194</t>
  </si>
  <si>
    <t>"id":195</t>
  </si>
  <si>
    <t>"id":309</t>
  </si>
  <si>
    <t>"id":121</t>
  </si>
  <si>
    <t>"id":122</t>
  </si>
  <si>
    <t>{"title":"Not Acceptable","status":406,"detail":"Missing or invalid data. Please check the error logs for more details!","errors":null}</t>
  </si>
  <si>
    <t>{"title":"CANCELLATION_POLICY_NOT_FOUND","status":404,"detail":"Couldn't find cancellation policy with id 1234","errors":[]}</t>
  </si>
  <si>
    <t>{"title":"Bad Request","status":400,"detail":"Malformed request. Please check the error logs for more details!","errors":null}</t>
  </si>
  <si>
    <t>{"title":"CANCELLATION_POLICY_NOT_FOUND","status":404,"detail":"Couldn't find cancellation policy with id 10","errors":[]}</t>
  </si>
  <si>
    <t>{"title":"TAX_POLICY_NOT_FOUND","status":404,"detail":"Couldn't find tax policy with id 11","errors":[]}</t>
  </si>
  <si>
    <t>{"title":"USAGE_POLICY_NOT_FOUND","status":404,"detail":"Couldn't find usage policy with id 10","errors":[]}</t>
  </si>
  <si>
    <t>{"title":"PAYMENT_POLICY_NOT_FOUND","status":404,"detail":"Couldn't find payment policy with id 10","errors":[]}</t>
  </si>
  <si>
    <t>{"title":"GENERAL_POLICY_NOT_FOUND","status":404,"detail":"Couldn't find general policy with id 10","errors":[]}</t>
  </si>
  <si>
    <t>PageSize</t>
  </si>
  <si>
    <t>PageNumber</t>
  </si>
  <si>
    <t>Creational</t>
  </si>
  <si>
    <t>Get_Valid_Creational_Pagenation_1</t>
  </si>
  <si>
    <t>Get_Valid_Creational_Pagenation_2</t>
  </si>
  <si>
    <t>Get_Valid_Creational_Pagenation_3</t>
  </si>
  <si>
    <t>Get_Valid_Creational_Pagenation_4</t>
  </si>
  <si>
    <t>Get_Valid_Creational_Pagenation_5</t>
  </si>
  <si>
    <t>Get_Valid_Creational_Pagenation_6</t>
  </si>
  <si>
    <t>Get_Valid_Creational_Pagenation_7</t>
  </si>
  <si>
    <t>Get_Valid_Creational_Pagenation_8</t>
  </si>
  <si>
    <t>Get_Valid_Creational_Pagenation_9</t>
  </si>
  <si>
    <t>Get_Valid_Creational_Pagenation_10</t>
  </si>
  <si>
    <t>Get_Valid_Creational_ByID_1</t>
  </si>
  <si>
    <t>Get_Valid_Creational_ByID_2</t>
  </si>
  <si>
    <t>Get_NotFound_Creational_ByID_1</t>
  </si>
  <si>
    <t>Get_BadRequest_Creational_ByID_1</t>
  </si>
  <si>
    <t>Get_BadRequest_Creational_ByID_2</t>
  </si>
  <si>
    <t>Get_InValid_Creational_Pagenation_1</t>
  </si>
  <si>
    <t>CreationalPeriodID</t>
  </si>
  <si>
    <t>Get_Valid_PeriodProgramTemplate_Pagenation_1</t>
  </si>
  <si>
    <t>PeriodProgramTemplate</t>
  </si>
  <si>
    <t>Get_Valid_PeriodProgramTemplate_Pagenation_2</t>
  </si>
  <si>
    <t>Get_Valid_PeriodProgramTemplate_Pagenation_3</t>
  </si>
  <si>
    <t>Get_Valid_PeriodProgramTemplate_Pagenation_4</t>
  </si>
  <si>
    <t>Get_Valid_PeriodProgramTemplate_Pagenation_5</t>
  </si>
  <si>
    <t>Get_Valid_PeriodProgramTemplate_Pagenation_6</t>
  </si>
  <si>
    <t>Get_Valid_PeriodProgramTemplate_Pagenation_7</t>
  </si>
  <si>
    <t>Get_Valid_PeriodProgramTemplate_Pagenation_8</t>
  </si>
  <si>
    <t>Get_Valid_PeriodProgramTemplate_Pagenation_9</t>
  </si>
  <si>
    <t>Get_Valid_PeriodProgramTemplate_Pagenation_10</t>
  </si>
  <si>
    <t>Get_Valid_PeriodProgramTemplate_ByID_1</t>
  </si>
  <si>
    <t>Get_Valid_PeriodProgramTemplate_ByID_2</t>
  </si>
  <si>
    <t>Get_NotFound_PeriodProgramTemplate_ByID_1</t>
  </si>
  <si>
    <t>Get_BadRequest_PeriodProgramTemplate_ByID_1</t>
  </si>
  <si>
    <t>Get_BadRequest_PeriodProgramTemplate_ByID_2</t>
  </si>
  <si>
    <t>PeriodProgramTemplates</t>
  </si>
  <si>
    <t>PeriodProgramTemplatesByID</t>
  </si>
  <si>
    <t>PeriodProgramTemplateID</t>
  </si>
  <si>
    <t>"id":228</t>
  </si>
  <si>
    <t>"id":188</t>
  </si>
  <si>
    <t>{"title":"INVENTORY_OPERATIONAL_SETTING_SPECIFICATION","status":404,"detail":"Couldn't find inventory setting specification with id 1234","errors":[]}</t>
  </si>
  <si>
    <t>"id":247</t>
  </si>
  <si>
    <t>"id":248</t>
  </si>
  <si>
    <t>{"title":"PERIOD_PROGRAM_TEMPLATE_NOT_FOUND","status":404,"detail":"Couldn't find template with id 1234","errors":[]}</t>
  </si>
  <si>
    <t>Get_Valid_Reservation_ByID_1</t>
  </si>
  <si>
    <t>Get_Valid_Reservation_ByID_2</t>
  </si>
  <si>
    <t>Get_NotFound_Reservation_ByID_1</t>
  </si>
  <si>
    <t>Get_BadRequest_Reservation_ByID_1</t>
  </si>
  <si>
    <t>Get_BadRequest_Reservation_ByID_2</t>
  </si>
  <si>
    <t>ReservationID</t>
  </si>
  <si>
    <t>Reservation</t>
  </si>
  <si>
    <t>{"title":"RESERVATION_NOT_FOUND","status":404,"detail":"Couldn't find reservation with id</t>
  </si>
  <si>
    <t>"bookingReferenceNo":"6107056"</t>
  </si>
  <si>
    <t>"bookingReferenceNo":"6107050"</t>
  </si>
  <si>
    <t>"id":296</t>
  </si>
  <si>
    <t>"id":310</t>
  </si>
  <si>
    <t>"id":161</t>
  </si>
  <si>
    <t>"id":283</t>
  </si>
  <si>
    <t>"id":284</t>
  </si>
  <si>
    <t>{"title":"VALIDATION_ERROR","status":422,"detail":"Cancellation policy not valid","errors":[{"field":"Cancellation policy.Name Arabic","title":null,"code":null,"detail":"Letters must be Arabic"},{"field":"Cancellation policy.Name English","title":null,"code":null,"detail":"Policy English name is used before"}]}</t>
  </si>
  <si>
    <t>{"title":"VALIDATION_ERROR","status":422,"detail":"Usage policy not valid","errors":[{"field":"Usage policy.Name Arabic","title":null,"code":null,"detail":"Policy Arabic name is used before"},{"field":"Usage policy.Name English","title":null,"code":null,"detail":"Policy English name is used before"}]}</t>
  </si>
  <si>
    <t>GetOTAs</t>
  </si>
  <si>
    <t>GetCommission</t>
  </si>
  <si>
    <t>AddCommission</t>
  </si>
  <si>
    <t>GetCommissionById</t>
  </si>
  <si>
    <t>Add_Commission_Valid_1</t>
  </si>
  <si>
    <t>Commission</t>
  </si>
  <si>
    <t>Add_Commission_Valid_2</t>
  </si>
  <si>
    <t>Add_Commission_Valid_3</t>
  </si>
  <si>
    <t>Add_Commission_InValid_1</t>
  </si>
  <si>
    <t>Add_Commission_InValid_2</t>
  </si>
  <si>
    <t>Add_Commission_InValid_3</t>
  </si>
  <si>
    <t>Add_Commission_NotAccepted_1</t>
  </si>
  <si>
    <t>Add_Commission_Missing_1</t>
  </si>
  <si>
    <t>Add_Commission_Missing_2</t>
  </si>
  <si>
    <t>Add_Commission_Missing_3</t>
  </si>
  <si>
    <t>Get_Commission_Valid_1</t>
  </si>
  <si>
    <t>Get_Commission_Valid_2</t>
  </si>
  <si>
    <t>Get_Commission_NotFound_1</t>
  </si>
  <si>
    <t>otaCode</t>
  </si>
  <si>
    <t>addCommission</t>
  </si>
  <si>
    <t>agoda</t>
  </si>
  <si>
    <t xml:space="preserve">   </t>
  </si>
  <si>
    <t xml:space="preserve">  </t>
  </si>
  <si>
    <t>Add_Commission_NotFound_1</t>
  </si>
  <si>
    <t>Get_AllOTA_Valid_Pagenation_1</t>
  </si>
  <si>
    <t>Get_AllOTA_Valid_Pagenation_2</t>
  </si>
  <si>
    <t>Get_AllOTA_Valid_Pagenation_3</t>
  </si>
  <si>
    <t>Get_AllOTA_Valid_Pagenation_4</t>
  </si>
  <si>
    <t>Get_AllOTA_Valid_Pagenation_5</t>
  </si>
  <si>
    <t>Get_AllOTA_Valid_Pagenation_6</t>
  </si>
  <si>
    <t>Get_AllOTA_Valid_Pagenation_7</t>
  </si>
  <si>
    <t>Get_AllOTA_Valid_Pagenation_8</t>
  </si>
  <si>
    <t>Get_AllOTA_Valid_Pagenation_9</t>
  </si>
  <si>
    <t>Get_AllOTA_Valid_Pagenation_10</t>
  </si>
  <si>
    <t>Get_AllCommission_Valid_Pagenation_1</t>
  </si>
  <si>
    <t>Get_AllCommission_Valid_Pagenation_2</t>
  </si>
  <si>
    <t>Get_AllCommission_Valid_Pagenation_3</t>
  </si>
  <si>
    <t>Get_AllCommission_Valid_Pagenation_4</t>
  </si>
  <si>
    <t>Get_AllCommission_Valid_Pagenation_5</t>
  </si>
  <si>
    <t>Get_AllCommission_Valid_Pagenation_6</t>
  </si>
  <si>
    <t>Get_AllCommission_Valid_Pagenation_7</t>
  </si>
  <si>
    <t>Get_AllCommission_Valid_Pagenation_8</t>
  </si>
  <si>
    <t>Get_AllCommission_Valid_Pagenation_9</t>
  </si>
  <si>
    <t>Get_AllCommission_Valid_Pagenation_10</t>
  </si>
  <si>
    <t>OTA</t>
  </si>
  <si>
    <t>"addCommission":97</t>
  </si>
  <si>
    <t>"addCommission":0</t>
  </si>
  <si>
    <t>"addCommission":10</t>
  </si>
  <si>
    <t>{"title":"VALIDATION_ERROR","status":422,"detail":"Ota Commission not valid","errors":[{"field":"Ota Commission.Ota Details.Ota Code","title":null,"code":null,"detail":"Must not be empty"}]}</t>
  </si>
  <si>
    <t>{"title":"VALIDATION_ERROR","status":422,"detail":"Ota Commission not valid","errors":[{"field":"Ota Commission.Add Commission","title":null,"code":null,"detail":"Must not be empty"}]}</t>
  </si>
  <si>
    <t>{"title":"VALIDATION_ERROR","status":422,"detail":"Ota Commission not valid","errors":[{"field":"Ota Commission.Add Commission","title":null,"code":null,"detail":"Must not be empty"},{"field":"Ota Commission.Ota Details.Ota Code","title":null,"code":null,"detail":"Must not be empty"}]}</t>
  </si>
  <si>
    <t>{"title":"VALIDATION_ERROR","status":422,"detail":"Ota Commission not valid","errors":[{"field":"Ota Commission.Add Commission","title":null,"code":null,"detail":"Must be a positive number"}]}</t>
  </si>
  <si>
    <t>{"title":"VALIDATION_ERROR","status":422,"detail":"Ota Commission not valid","errors":[{"field":"Ota Commission.Ota Details.Ota Code","title":null,"code":null,"detail":"Sum add commission and Base commission can't be &gt; 100."}]}</t>
  </si>
  <si>
    <t>{"title":"OTA_NOT_FOUND","status":404,"detail":"Couldn't find ota commission with code test","errors":[]}</t>
  </si>
  <si>
    <t>Get_Commission_NotFound_2</t>
  </si>
  <si>
    <t>{"title":"OTA_NOT_FOUND","status":404,"detail":"Couldn't find ota commission with code  ","errors":[]}</t>
  </si>
  <si>
    <t>{"title":"VALIDATION_ERROR","status":422,"detail":"fromIndex(10000000) &gt; toIndex(</t>
  </si>
  <si>
    <t>/reservations</t>
  </si>
  <si>
    <t>Get_InValid_Creational_Pagenation_2</t>
  </si>
  <si>
    <t>{"title":"VALIDATION_ERROR","status":422,"detail":"page number or size is too large."</t>
  </si>
  <si>
    <t>Get_InValid_PeriodProgramTemplate_Pagenation_1</t>
  </si>
  <si>
    <t>Get_InValid_AllOTA_Pagenation_1</t>
  </si>
  <si>
    <t>Get_InValid_AllCommission_Pagenation_1</t>
  </si>
  <si>
    <t>GetAllPeriodPrograms</t>
  </si>
  <si>
    <t>PeriodProgram</t>
  </si>
  <si>
    <t>creationPeriodId</t>
  </si>
  <si>
    <t>templateId</t>
  </si>
  <si>
    <t>periodMaxQuotaPerPeriod</t>
  </si>
  <si>
    <t>minimumModelYear</t>
  </si>
  <si>
    <t>maximumModelYear</t>
  </si>
  <si>
    <t>minimumSeat</t>
  </si>
  <si>
    <t>maximumSeat</t>
  </si>
  <si>
    <t>vehiclePricePer</t>
  </si>
  <si>
    <t>isActive</t>
  </si>
  <si>
    <t>TaxID</t>
  </si>
  <si>
    <t>PaymentID</t>
  </si>
  <si>
    <t>CancellationID</t>
  </si>
  <si>
    <t>PeriodProgramID</t>
  </si>
  <si>
    <t>GeneralID</t>
  </si>
  <si>
    <t>UsageID</t>
  </si>
  <si>
    <t>TaxName</t>
  </si>
  <si>
    <t>PaymentName</t>
  </si>
  <si>
    <t>CancellationName</t>
  </si>
  <si>
    <t>GeneralName</t>
  </si>
  <si>
    <t>UsageName</t>
  </si>
  <si>
    <t>Get_AllPeriodProgram_Valid_Pagenation_1</t>
  </si>
  <si>
    <t>Get_AllPeriodProgram_Valid_Pagenation_2</t>
  </si>
  <si>
    <t>Get_AllPeriodProgram_Valid_Pagenation_3</t>
  </si>
  <si>
    <t>Get_AllPeriodProgram_Valid_Pagenation_4</t>
  </si>
  <si>
    <t>Get_AllPeriodProgram_Valid_Pagenation_5</t>
  </si>
  <si>
    <t>Get_AllPeriodProgram_Valid_Pagenation_6</t>
  </si>
  <si>
    <t>Get_AllPeriodProgram_Valid_Pagenation_7</t>
  </si>
  <si>
    <t>Get_AllPeriodProgram_Valid_Pagenation_8</t>
  </si>
  <si>
    <t>Get_AllPeriodProgram_Valid_Pagenation_9</t>
  </si>
  <si>
    <t>Get_AllPeriodProgram_Valid_Pagenation_10</t>
  </si>
  <si>
    <t>Get_InValid_AllPeriodProgram_Pagenation_1</t>
  </si>
  <si>
    <t>"nameArabic":"سياسية عامة عادية 11557"</t>
  </si>
  <si>
    <t>"nameArabic":"سياسية عامة عادية 29295"</t>
  </si>
  <si>
    <t>"nameArabic":"سياسية دفع عادية 15589"</t>
  </si>
  <si>
    <t>"nameArabic":"سياسية دفع عادية 21521"</t>
  </si>
  <si>
    <t>"nameArabic":"سياسية ضريبة عادية 1203"</t>
  </si>
  <si>
    <t>"nameArabic":"سياسية ضريبة عادية 28319"</t>
  </si>
  <si>
    <t>"nameArabic":"سياسية استخدام عادية 17162"</t>
  </si>
  <si>
    <t>"nameArabic":"سياسية استخدام عادية 2727"</t>
  </si>
  <si>
    <t>Add_Valid_PeriodProgram_Valid_Creational_1</t>
  </si>
  <si>
    <t>Add_Valid_PeriodProgram_Valid_Creational_2</t>
  </si>
  <si>
    <t>tax</t>
  </si>
  <si>
    <t>payment</t>
  </si>
  <si>
    <t>cancellation</t>
  </si>
  <si>
    <t>general</t>
  </si>
  <si>
    <t>usage</t>
  </si>
  <si>
    <t>PeriodProgram_WithPolicies</t>
  </si>
  <si>
    <t>Update_Valid_PeriodProgram_Valid_Creational_1</t>
  </si>
  <si>
    <t>Update_Valid_PeriodProgram_Valid_Creational_2</t>
  </si>
  <si>
    <t>Add_InValid_PeriodProgram_Valid_Creational_1</t>
  </si>
  <si>
    <t>Add_InValid_PeriodProgram_Valid_Creational_2</t>
  </si>
  <si>
    <t>Add_InValid_PeriodProgram_Valid_Creational_3</t>
  </si>
  <si>
    <t>Add_InValid_PeriodProgram_Valid_Creational_4</t>
  </si>
  <si>
    <t>true</t>
  </si>
  <si>
    <t>Add_InValid_PeriodProgram_Valid_Creational_5</t>
  </si>
  <si>
    <t>Add_InValid_PeriodProgram_Valid_Creational_6</t>
  </si>
  <si>
    <t>Add_InValid_PeriodProgram_Valid_Creational_7</t>
  </si>
  <si>
    <t>Add_InValid_PeriodProgram_Valid_Creational_8</t>
  </si>
  <si>
    <t>Add_InValid_PeriodProgram_Valid_Creational_9</t>
  </si>
  <si>
    <t>Add_InValid_PeriodProgram_Valid_Creational_10</t>
  </si>
  <si>
    <t>Add_InValid_PeriodProgram_Valid_Creational_11</t>
  </si>
  <si>
    <t>Add_InValid_PeriodProgram_Valid_Creational_12</t>
  </si>
  <si>
    <t>Add_InValid_PeriodProgram_Valid_Creational_13</t>
  </si>
  <si>
    <t>Add_InValid_PeriodProgram_Valid_Creational_14</t>
  </si>
  <si>
    <t>Add_InValid_PeriodProgram_Valid_Creational_15</t>
  </si>
  <si>
    <t>Add_InValid_PeriodProgram_Valid_Creational_16</t>
  </si>
  <si>
    <t>Add_InValid_PeriodProgram_Valid_Creational_17</t>
  </si>
  <si>
    <t>Add_InValid_PeriodProgram_Valid_Creational_18</t>
  </si>
  <si>
    <t>Add_InValid_PeriodProgram_Valid_Creational_19</t>
  </si>
  <si>
    <t>Add_InValid_PeriodProgram_Valid_Creational_20</t>
  </si>
  <si>
    <t>Add_InValid_PeriodProgram_Valid_Creational_21</t>
  </si>
  <si>
    <t>Add_InValid_PeriodProgram_Valid_Creational_22</t>
  </si>
  <si>
    <t>Add_InValid_PeriodProgram_Valid_Creational_23</t>
  </si>
  <si>
    <t>{"title":"VALIDATION_ERROR","status":422,"detail":"Operational setting specification not valid","errors":[{"field":"Operational setting specification.Bus quota","title":null,"code":null,"detail":"Must be a positive number"}]}</t>
  </si>
  <si>
    <t>{"title":"VALIDATION_ERROR","status":422,"detail":"Period Program Template not valid","errors":[{"field":"Period Program Template.Bus minimum model year","title":null,"code":null,</t>
  </si>
  <si>
    <t>{"title":"VALIDATION_ERROR","status":422,"detail":"Period Program Template not valid","errors":[{"field":"Period Program Template.Bus minimum model year","title":null,"code":null,"detail":"Must be a positive number"},{"field":"Period Program Template.Bus minimum model year","title":null,"code":null,</t>
  </si>
  <si>
    <t>{"title":"VALIDATION_ERROR","status":422,"detail":"Operational setting specification not valid","errors":[{"field":"Operational setting specification.Bus quota","title":null,"code":null,</t>
  </si>
  <si>
    <t>{"title":"VALIDATION_ERROR","status":422,"detail":"Period Program Template not valid","errors":[{"field":"Period Program Template.Bus maximum model year","title":null,"code":null,</t>
  </si>
  <si>
    <t>{"field":"Period Program Template.Bus maximum model year","title":null,"code":null,"detail":"Must be a positive number"}</t>
  </si>
  <si>
    <t>{"title":"VALIDATION_ERROR","status":422,"detail":"Operational setting package template not valid","errors":[{"field":"Operational setting package template.Bus minimum seat","title":null,"code":null,</t>
  </si>
  <si>
    <t>{"title":"VALIDATION_ERROR","status":422,"detail":"Operational setting package template not valid","errors":[{"field":"Operational setting package template.Bus minimum seat","title":null,"code":null,"detail":"Must be a positive number"},{"field":"Operational setting package template.Bus minimum seat","title":null,"code":null,</t>
  </si>
  <si>
    <t>{"title":"VALIDATION_ERROR","status":422,"detail":"Operational setting package template not valid","errors":[{"field":"Operational setting package template.Bus maximum seat","title":null,"code":null,</t>
  </si>
  <si>
    <t>{"title":"VALIDATION_ERROR","status":422,"detail":"Operational setting package template not valid","errors":[{"field":"Operational setting package template.Bus maximum seat","title":null,"code":null,"detail":"Must be a positive number"},{"field":"Operational setting package template.Bus minimum seat","title":null,"code":null,</t>
  </si>
  <si>
    <t>{"title":"VALIDATION_ERROR","status":422,"detail":"Period Program Template not valid","errors":[{"field":"Period Program Template.Vehicle price","title":null,"code":null,</t>
  </si>
  <si>
    <t>{"title":"VALIDATION_ERROR","status":422,"detail":"Period Program Template not valid","errors":[{"field":"Period Program Template.Vehicle price","title":null,"code":null,"detail":"Must be a positive number"},{"field":"Period Program Template.Vehicle price","title":null,"code":null,</t>
  </si>
  <si>
    <t>Update_InValid_PeriodProgram_Valid_Creational_1</t>
  </si>
  <si>
    <t>Update_InValid_PeriodProgram_Valid_Creational_2</t>
  </si>
  <si>
    <t>Update_InValid_PeriodProgram_Valid_Creational_3</t>
  </si>
  <si>
    <t>Update_InValid_PeriodProgram_Valid_Creational_4</t>
  </si>
  <si>
    <t>Update_InValid_PeriodProgram_Valid_Creational_5</t>
  </si>
  <si>
    <t>Update_InValid_PeriodProgram_Valid_Creational_6</t>
  </si>
  <si>
    <t>Update_InValid_PeriodProgram_Valid_Creational_7</t>
  </si>
  <si>
    <t>Update_InValid_PeriodProgram_Valid_Creational_8</t>
  </si>
  <si>
    <t>Update_InValid_PeriodProgram_Valid_Creational_9</t>
  </si>
  <si>
    <t>Update_InValid_PeriodProgram_Valid_Creational_10</t>
  </si>
  <si>
    <t>Update_InValid_PeriodProgram_Valid_Creational_11</t>
  </si>
  <si>
    <t>Update_InValid_PeriodProgram_Valid_Creational_12</t>
  </si>
  <si>
    <t>Update_InValid_PeriodProgram_Valid_Creational_13</t>
  </si>
  <si>
    <t>Update_InValid_PeriodProgram_Valid_Creational_14</t>
  </si>
  <si>
    <t>Update_InValid_PeriodProgram_Valid_Creational_15</t>
  </si>
  <si>
    <t>Update_InValid_PeriodProgram_Valid_Creational_16</t>
  </si>
  <si>
    <t>Update_InValid_PeriodProgram_Valid_Creational_17</t>
  </si>
  <si>
    <t>Update_InValid_PeriodProgram_Valid_Creational_18</t>
  </si>
  <si>
    <t>Update_InValid_PeriodProgram_Valid_Creational_19</t>
  </si>
  <si>
    <t>Update_InValid_PeriodProgram_Valid_Creational_20</t>
  </si>
  <si>
    <t>Update_InValid_PeriodProgram_Valid_Creational_21</t>
  </si>
  <si>
    <t>Update_InValid_PeriodProgram_Valid_Creational_22</t>
  </si>
  <si>
    <t>Update_InValid_PeriodProgram_Valid_Creational_23</t>
  </si>
  <si>
    <t>Add_NotAccepted_PeriodProgram_Valid_Creational_1</t>
  </si>
  <si>
    <t>Add_NotAccepted_PeriodProgram_Valid_Creational_2</t>
  </si>
  <si>
    <t>Add_NotAccepted_PeriodProgram_Valid_Creational_3</t>
  </si>
  <si>
    <t>Add_NotAccepted_PeriodProgram_Valid_Creational_4</t>
  </si>
  <si>
    <t>Add_NotAccepted_PeriodProgram_Valid_Creational_5</t>
  </si>
  <si>
    <t>Add_NotAccepted_PeriodProgram_Valid_Creational_6</t>
  </si>
  <si>
    <t>Add_NotAccepted_PeriodProgram_Valid_Creational_7</t>
  </si>
  <si>
    <t>Add_NotAccepted_PeriodProgram_Valid_Creational_8</t>
  </si>
  <si>
    <t>Add_NotAccepted_PeriodProgram_Valid_Creational_9</t>
  </si>
  <si>
    <t>Add_NotAccepted_PeriodProgram_Valid_Creational_10</t>
  </si>
  <si>
    <t>Add_NotAccepted_PeriodProgram_Valid_Creational_11</t>
  </si>
  <si>
    <t>Add_NotAccepted_PeriodProgram_Valid_Creational_12</t>
  </si>
  <si>
    <t>Add_NotAccepted_PeriodProgram_Valid_Creational_13</t>
  </si>
  <si>
    <t>Add_NotAccepted_PeriodProgram_Valid_Creational_14</t>
  </si>
  <si>
    <t>Add_NotAccepted_PeriodProgram_Valid_Creational_15</t>
  </si>
  <si>
    <t>Add_NotAccepted_PeriodProgram_Valid_Creational_16</t>
  </si>
  <si>
    <t>Add_NotAccepted_PeriodProgram_Valid_Creational_17</t>
  </si>
  <si>
    <t>Add_NotAccepted_PeriodProgram_Valid_Creational_18</t>
  </si>
  <si>
    <t>Add_NotAccepted_PeriodProgram_Valid_Creational_19</t>
  </si>
  <si>
    <t>Add_NotAccepted_PeriodProgram_Valid_Creational_20</t>
  </si>
  <si>
    <t>Add_NotAccepted_PeriodProgram_Valid_Creational_21</t>
  </si>
  <si>
    <t>"test"</t>
  </si>
  <si>
    <t>Add_NotFound_PeriodProgram_1</t>
  </si>
  <si>
    <t>Add_NotFound_PeriodProgram_2</t>
  </si>
  <si>
    <t>Add_InValid_PeriodProgram_Valid_Creational_24</t>
  </si>
  <si>
    <t>Add_InValid_PeriodProgram_Valid_Creational_25</t>
  </si>
  <si>
    <t>Add_InValid_PeriodProgram_Valid_Creational_26</t>
  </si>
  <si>
    <t>Add_InValid_PeriodProgram_Valid_Creational_27</t>
  </si>
  <si>
    <t>""</t>
  </si>
  <si>
    <t>{"title":"VALIDATION_ERROR","status":422,"detail":"Period Program Template not valid","errors":[{"field":"Period Program Template.Bus minimum model year","title":null,"code":null,"detail":"Must not be empty"}]}</t>
  </si>
  <si>
    <t>{"title":"VALIDATION_ERROR","status":422,"detail":"Operational setting package template not valid","errors":[{"field":"Operational setting package template.Bus minimum seat","title":null,"code":null,"detail":"Must not be empty"}]}</t>
  </si>
  <si>
    <t>{"title":"VALIDATION_ERROR","status":422,"detail":"Period Program Template not valid","errors":[{"field":"Period Program Template.Bus minimum model year","title":null,"code":null,"detail":"Must not be empty"},{"field":"Period Program Template.Bus maximum model year","title":null,"code":null,"detail":"Must not be empty"}]}</t>
  </si>
  <si>
    <t>{"title":"VALIDATION_ERROR","status":422,"detail":"Operational setting package template not valid","errors":[{"field":"Operational setting package template.Bus maximum seat","title":null,"code":null,"detail":"Must not be empty"},{"field":"Operational setting package template.Bus minimum seat","title":null,"code":null,"detail":"Must not be empty"}]}</t>
  </si>
  <si>
    <t>Add_NotFound_PeriodProgram_3</t>
  </si>
  <si>
    <t>Add_NotFound_PeriodProgram_4</t>
  </si>
  <si>
    <t xml:space="preserve">{"title":"PERIOD_PROGRAM_TEMPLATE_NOT_FOUND","status":404,"detail":"Couldn't find template with id </t>
  </si>
  <si>
    <t>{"title":"INVENTORY_OPERATIONAL_SETTING_SPECIFICATION","status":404,"detail":"Couldn't find inventory setting specification with id</t>
  </si>
  <si>
    <t>Update_InValid_PeriodProgram_Valid_Creational_24</t>
  </si>
  <si>
    <t>Update_InValid_PeriodProgram_Valid_Creational_25</t>
  </si>
  <si>
    <t>Update_InValid_PeriodProgram_Valid_Creational_26</t>
  </si>
  <si>
    <t>Update_InValid_PeriodProgram_Valid_Creational_27</t>
  </si>
  <si>
    <t>Update_NotAccepted_PeriodProgram_Valid_Creational_1</t>
  </si>
  <si>
    <t>Update_NotAccepted_PeriodProgram_Valid_Creational_2</t>
  </si>
  <si>
    <t>Update_NotAccepted_PeriodProgram_Valid_Creational_3</t>
  </si>
  <si>
    <t>Update_NotAccepted_PeriodProgram_Valid_Creational_4</t>
  </si>
  <si>
    <t>Update_NotAccepted_PeriodProgram_Valid_Creational_5</t>
  </si>
  <si>
    <t>Update_NotAccepted_PeriodProgram_Valid_Creational_6</t>
  </si>
  <si>
    <t>Update_NotAccepted_PeriodProgram_Valid_Creational_7</t>
  </si>
  <si>
    <t>Update_NotAccepted_PeriodProgram_Valid_Creational_8</t>
  </si>
  <si>
    <t>Update_NotAccepted_PeriodProgram_Valid_Creational_9</t>
  </si>
  <si>
    <t>Update_NotAccepted_PeriodProgram_Valid_Creational_10</t>
  </si>
  <si>
    <t>Update_NotAccepted_PeriodProgram_Valid_Creational_11</t>
  </si>
  <si>
    <t>Update_NotAccepted_PeriodProgram_Valid_Creational_12</t>
  </si>
  <si>
    <t>Update_NotAccepted_PeriodProgram_Valid_Creational_13</t>
  </si>
  <si>
    <t>Update_NotAccepted_PeriodProgram_Valid_Creational_14</t>
  </si>
  <si>
    <t>Update_NotAccepted_PeriodProgram_Valid_Creational_15</t>
  </si>
  <si>
    <t>Update_NotAccepted_PeriodProgram_Valid_Creational_16</t>
  </si>
  <si>
    <t>Update_NotFound_PeriodProgram_1</t>
  </si>
  <si>
    <t>Update_NotFound_PeriodProgram_2</t>
  </si>
  <si>
    <t>Update_NotFound_PeriodProgram_3</t>
  </si>
  <si>
    <t>Update_NotFound_PeriodProgram_4</t>
  </si>
  <si>
    <t>api-test</t>
  </si>
  <si>
    <t>Test12345678</t>
  </si>
  <si>
    <t>APIName_old</t>
  </si>
  <si>
    <t>2022</t>
  </si>
  <si>
    <t>9</t>
  </si>
  <si>
    <t>11</t>
  </si>
  <si>
    <t>1200</t>
  </si>
  <si>
    <t>{"title":"GDS_INVENTORY_SPECIFICATION_MAP_NOT_FOUND","status":404,"detail":"Couldn't find gds inventory specification map with id</t>
  </si>
  <si>
    <t>FlyNas</t>
  </si>
  <si>
    <t>SafirTravelOTA</t>
  </si>
  <si>
    <t>"otaCode":"FlyNas"</t>
  </si>
  <si>
    <t>"otaCode":"ZowarOTA"</t>
  </si>
  <si>
    <t>https://auth-demo.np.transporticonline.com</t>
  </si>
  <si>
    <t>https://api-demo.np.transporticonline.com/steeringcompanies/v1</t>
  </si>
  <si>
    <t>tokhi</t>
  </si>
  <si>
    <t>ZowarOTA</t>
  </si>
  <si>
    <t>"nameArabic":"سياسية الغاء عادية 19839"</t>
  </si>
  <si>
    <t>"nameArabic":"سياسية الغاء عادية 2868"</t>
  </si>
  <si>
    <t>"nameArabic":"سياسية الغاء عادية 2321"</t>
  </si>
  <si>
    <t>"nameArabic":"سياسية الغاء عادية 16418"</t>
  </si>
  <si>
    <t>"nameArabic":"سياسية الغاء عادية 24748"</t>
  </si>
  <si>
    <t>"nameArabic":"سياسية عامة عادية 12096"</t>
  </si>
  <si>
    <t>"nameArabic":"سياسية عامة عادية 28080"</t>
  </si>
  <si>
    <t>"nameArabic":"سياسية دفع عادية 19076"</t>
  </si>
  <si>
    <t>"nameArabic":"سياسية دفع عادية 23431"</t>
  </si>
  <si>
    <t>"nameArabic":"سياسية ضريبة عادية 19296"</t>
  </si>
  <si>
    <t>"nameArabic":"سياسية ضريبة عادية 21069"</t>
  </si>
  <si>
    <t>"nameArabic":"سياسية استخدام عادية 15192"</t>
  </si>
  <si>
    <t>"nameArabic":"سياسية استخدام عادية 23019"</t>
  </si>
  <si>
    <t>Get_NotFound_PeriodProgram_1</t>
  </si>
  <si>
    <t>Get_NotFound_PeriodProgram_2</t>
  </si>
  <si>
    <t>Get_BadRequest_PeriodProgram_1</t>
  </si>
  <si>
    <t>Get_BadRequest_PeriodProgram_2</t>
  </si>
  <si>
    <t>Get_Valid_PeriodProgram_1</t>
  </si>
  <si>
    <t>Get_All_Valid_1</t>
  </si>
  <si>
    <t>Get_All_Valid_2</t>
  </si>
  <si>
    <t>Get_All_Valid_3</t>
  </si>
  <si>
    <t>Get_All_Valid_4</t>
  </si>
  <si>
    <t>Get_All_Valid_5</t>
  </si>
  <si>
    <t>Get_All_Valid_6</t>
  </si>
  <si>
    <t>Get_All_Valid_7</t>
  </si>
  <si>
    <t>Get_All_Valid_8</t>
  </si>
  <si>
    <t>Get_Valid_Pagenation_1</t>
  </si>
  <si>
    <t>Get_Valid_Pagenation_2</t>
  </si>
  <si>
    <t>Get_Valid_Pagenation_3</t>
  </si>
  <si>
    <t>Get_Valid_Pagenation_4</t>
  </si>
  <si>
    <t>Get_Valid_Pagenation_5</t>
  </si>
  <si>
    <t>Get_Valid_Pagenation_6</t>
  </si>
  <si>
    <t>Get_Valid_Pagenation_7</t>
  </si>
  <si>
    <t>Get_Valid_Pagenation_8</t>
  </si>
  <si>
    <t>Get_Valid_Pagenation_9</t>
  </si>
  <si>
    <t>Get_Valid_Pagenation_10</t>
  </si>
  <si>
    <t>Get_Valid_Pagenation_11</t>
  </si>
  <si>
    <t>Get_Valid_Pagenation_12</t>
  </si>
  <si>
    <t>Get_Valid_Pagenation_13</t>
  </si>
  <si>
    <t>Get_Valid_Pagenation_14</t>
  </si>
  <si>
    <t>Get_Valid_Pagenation_15</t>
  </si>
  <si>
    <t>Get_Valid_Pagenation_16</t>
  </si>
  <si>
    <t>Get_Valid_Pagenation_17</t>
  </si>
  <si>
    <t>Get_Valid_Pagenation_18</t>
  </si>
  <si>
    <t>Get_Valid_Pagenation_19</t>
  </si>
  <si>
    <t>Get_Valid_Pagenation_20</t>
  </si>
  <si>
    <t>Get_Valid_Pagenation_21</t>
  </si>
  <si>
    <t>Get_Valid_Pagenation_22</t>
  </si>
  <si>
    <t>Get_Valid_Pagenation_23</t>
  </si>
  <si>
    <t>Get_Valid_Pagenation_24</t>
  </si>
  <si>
    <t>Get_Valid_Pagenation_25</t>
  </si>
  <si>
    <t>Get_Valid_Pagenation_26</t>
  </si>
  <si>
    <t>Get_Valid_Pagenation_27</t>
  </si>
  <si>
    <t>Get_Valid_Pagenation_28</t>
  </si>
  <si>
    <t>Get_Valid_Pagenation_29</t>
  </si>
  <si>
    <t>Get_Valid_Pagenation_30</t>
  </si>
  <si>
    <t>Get_Valid_Pagenation_31</t>
  </si>
  <si>
    <t>Get_Valid_Pagenation_32</t>
  </si>
  <si>
    <t>Get_Valid_Pagenation_33</t>
  </si>
  <si>
    <t>Get_Valid_Pagenation_34</t>
  </si>
  <si>
    <t>Get_Valid_Pagenation_35</t>
  </si>
  <si>
    <t>Get_Valid_Pagenation_36</t>
  </si>
  <si>
    <t>Get_Valid_Pagenation_37</t>
  </si>
  <si>
    <t>Get_Valid_Pagenation_38</t>
  </si>
  <si>
    <t>Get_Valid_Pagenation_39</t>
  </si>
  <si>
    <t>Get_Valid_Pagenation_40</t>
  </si>
  <si>
    <t>Get_Valid_Pagenation_41</t>
  </si>
  <si>
    <t>Get_Valid_Pagenation_42</t>
  </si>
  <si>
    <t>Get_Valid_Pagenation_43</t>
  </si>
  <si>
    <t>Get_Valid_Pagenation_44</t>
  </si>
  <si>
    <t>Get_Valid_Pagenation_45</t>
  </si>
  <si>
    <t>Get_Valid_Pagenation_46</t>
  </si>
  <si>
    <t>Get_Valid_Pagenation_47</t>
  </si>
  <si>
    <t>Get_Valid_Pagenation_48</t>
  </si>
  <si>
    <t>Get_Valid_Pagenation_49</t>
  </si>
  <si>
    <t>Get_Valid_Pagenation_50</t>
  </si>
  <si>
    <t>Get_Valid_Pagenation_51</t>
  </si>
  <si>
    <t>Get_Valid_Pagenation_52</t>
  </si>
  <si>
    <t>Get_Valid_Pagenation_53</t>
  </si>
  <si>
    <t>Get_Valid_Pagenation_54</t>
  </si>
  <si>
    <t>Get_Valid_Pagenation_55</t>
  </si>
  <si>
    <t>Get_Valid_Pagenation_56</t>
  </si>
  <si>
    <t>Get_Valid_Pagenation_57</t>
  </si>
  <si>
    <t>Get_Valid_Pagenation_58</t>
  </si>
  <si>
    <t>Get_Valid_Pagenation_59</t>
  </si>
  <si>
    <t>Get_Valid_Pagenation_60</t>
  </si>
  <si>
    <t>Get_Valid_Pagenation_61</t>
  </si>
  <si>
    <t>Get_Valid_Pagenation_62</t>
  </si>
  <si>
    <t>Get_Valid_Pagenation_63</t>
  </si>
  <si>
    <t>Get_Valid_Pagenation_64</t>
  </si>
  <si>
    <t>Get_Valid_Pagenation_65</t>
  </si>
  <si>
    <t>Get_Valid_Pagenation_66</t>
  </si>
  <si>
    <t>Get_Valid_Pagenation_67</t>
  </si>
  <si>
    <t>Get_Valid_Pagenation_68</t>
  </si>
  <si>
    <t>Get_Valid_Pagenation_69</t>
  </si>
  <si>
    <t>Get_Valid_Pagenation_70</t>
  </si>
  <si>
    <t>Get_Valid_Pagenation_71</t>
  </si>
  <si>
    <t>Get_Valid_Pagenation_72</t>
  </si>
  <si>
    <t>Get_Valid_Pagenation_73</t>
  </si>
  <si>
    <t>Get_Valid_Pagenation_74</t>
  </si>
  <si>
    <t>Get_Valid_Pagenation_75</t>
  </si>
  <si>
    <t>Get_Valid_Pagenation_76</t>
  </si>
  <si>
    <t>Get_Valid_Pagenation_77</t>
  </si>
  <si>
    <t>Get_Valid_Pagenation_78</t>
  </si>
  <si>
    <t>Get_Valid_Pagenation_79</t>
  </si>
  <si>
    <t>Get_Valid_Pagenation_80</t>
  </si>
  <si>
    <t>234</t>
  </si>
  <si>
    <t>335</t>
  </si>
  <si>
    <t>10.0</t>
  </si>
  <si>
    <t>2010</t>
  </si>
  <si>
    <t>"creationPeriodId":234</t>
  </si>
  <si>
    <t>Get_Valid_PeriodProgram_2</t>
  </si>
  <si>
    <t>{"title":"TAX_POLICY_NOT_FOUND","status":404,"detail":"Couldn't find tax policy with id</t>
  </si>
  <si>
    <t>{"title":"PAYMENT_POLICY_NOT_FOUND","status":404,"detail":"Couldn't find payment policy with id</t>
  </si>
  <si>
    <t>{"title":"CANCELLATION_POLICY_NOT_FOUND","status":404,"detail":"Couldn't find cancellation policy with id</t>
  </si>
  <si>
    <t>{"title":"GENERAL_POLICY_NOT_FOUND","status":404,"detail":"Couldn't find general policy with id</t>
  </si>
  <si>
    <t>{"title":"USAGE_POLICY_NOT_FOUND","status":404,"detail":"Couldn't find usage policy with id</t>
  </si>
  <si>
    <t>Add_NotFound_PeriodProgram_5</t>
  </si>
  <si>
    <t>Add_NotFound_PeriodProgram_6</t>
  </si>
  <si>
    <t>Add_NotFound_PeriodProgram_7</t>
  </si>
  <si>
    <t>Add_NotFound_PeriodProgram_8</t>
  </si>
  <si>
    <t>Add_NotFound_PeriodProgram_9</t>
  </si>
  <si>
    <t>1444</t>
  </si>
  <si>
    <t>1445</t>
  </si>
  <si>
    <t xml:space="preserve">{"title":"VALIDATION_ERROR","status":422,"detail":"Operational setting specification not valid","errors":[{"field":"Operational setting specification.Creation End date","title":null,"code":null,"detail":"Creational Period is ended because Creation End date is </t>
  </si>
  <si>
    <t>Add_PeriodProgram_AfterEnd_Creational_1</t>
  </si>
  <si>
    <t>Add_PeriodProgram_BeforeStart_Creational_1</t>
  </si>
  <si>
    <t>Update_PeriodProgram_AfterEnd_Creational_1</t>
  </si>
  <si>
    <t>Update_PeriodProgram_BeforeStart_Creational_1</t>
  </si>
  <si>
    <t>{"title":"VALIDATION_ERROR","status":422,"detail":"Operational setting specification not valid","errors":[{"field":"Operational setting specification.Creation start date","title":null,"code":null,"detail":"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</si>
</sst>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b/>
      <sz val="11"/>
      <color rgb="FFFFFFFF"/>
      <name val="Calibri"/>
      <family val="2"/>
      <charset val="1"/>
    </font>
    <font>
      <b/>
      <sz val="11"/>
      <name val="Calibri"/>
      <family val="2"/>
      <charset val="1"/>
    </font>
    <font>
      <sz val="11"/>
      <color rgb="FF000000"/>
      <name val="Calibri"/>
      <family val="2"/>
      <scheme val="minor"/>
    </font>
    <font>
      <b/>
      <sz val="11"/>
      <color rgb="FFFFFFFF"/>
      <name val="Calibri"/>
      <family val="2"/>
      <charset val="1"/>
      <scheme val="minor"/>
    </font>
    <font>
      <sz val="8"/>
      <name val="Calibri"/>
      <family val="2"/>
      <scheme val="minor"/>
    </font>
    <font>
      <sz val="10"/>
      <color theme="1"/>
      <name val="Arial Unicode MS"/>
    </font>
  </fonts>
  <fills count="6">
    <fill>
      <patternFill patternType="none"/>
    </fill>
    <fill>
      <patternFill patternType="gray125"/>
    </fill>
    <fill>
      <patternFill patternType="solid">
        <fgColor rgb="FF2E75B6"/>
        <bgColor rgb="FF0066CC"/>
      </patternFill>
    </fill>
    <fill>
      <patternFill patternType="solid">
        <fgColor rgb="FFC5E0B4"/>
        <bgColor rgb="FFCCFFCC"/>
      </patternFill>
    </fill>
    <fill>
      <patternFill patternType="solid">
        <fgColor rgb="FFFFFF00"/>
        <bgColor rgb="FF000000"/>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40">
    <xf numFmtId="0" fontId="0" fillId="0" borderId="0" xfId="0"/>
    <xf numFmtId="0" fontId="1" fillId="0" borderId="0" xfId="1"/>
    <xf numFmtId="0" fontId="2" fillId="2" borderId="0" xfId="0" applyFont="1" applyFill="1"/>
    <xf numFmtId="0" fontId="2" fillId="3" borderId="0" xfId="0" applyFont="1" applyFill="1"/>
    <xf numFmtId="0" fontId="0" fillId="3" borderId="0" xfId="0" applyFill="1"/>
    <xf numFmtId="0" fontId="4" fillId="0" borderId="5" xfId="0" applyFont="1" applyBorder="1"/>
    <xf numFmtId="0" fontId="4" fillId="0" borderId="6" xfId="0" applyFont="1" applyBorder="1"/>
    <xf numFmtId="0" fontId="4" fillId="0" borderId="10" xfId="0" applyFont="1" applyBorder="1"/>
    <xf numFmtId="0" fontId="4" fillId="0" borderId="11" xfId="0" applyFont="1" applyBorder="1"/>
    <xf numFmtId="0" fontId="4" fillId="0" borderId="1" xfId="0" applyFont="1" applyBorder="1"/>
    <xf numFmtId="0" fontId="4" fillId="0" borderId="2" xfId="0" applyFont="1" applyBorder="1"/>
    <xf numFmtId="0" fontId="4" fillId="0" borderId="3" xfId="0" applyFont="1" applyBorder="1"/>
    <xf numFmtId="0" fontId="4" fillId="0" borderId="4" xfId="0" applyFont="1" applyBorder="1"/>
    <xf numFmtId="0" fontId="4" fillId="4" borderId="6" xfId="0" applyFont="1" applyFill="1" applyBorder="1"/>
    <xf numFmtId="0" fontId="4" fillId="4" borderId="2" xfId="0" applyFont="1" applyFill="1" applyBorder="1"/>
    <xf numFmtId="0" fontId="4" fillId="0" borderId="7" xfId="0" applyFont="1" applyBorder="1"/>
    <xf numFmtId="0" fontId="4" fillId="4" borderId="8" xfId="0" applyFont="1" applyFill="1" applyBorder="1"/>
    <xf numFmtId="0" fontId="4" fillId="0" borderId="0" xfId="0" applyFont="1"/>
    <xf numFmtId="0" fontId="4" fillId="4" borderId="9" xfId="0" applyFont="1" applyFill="1" applyBorder="1"/>
    <xf numFmtId="0" fontId="4" fillId="4" borderId="12" xfId="0" applyFont="1" applyFill="1" applyBorder="1"/>
    <xf numFmtId="0" fontId="4" fillId="5" borderId="5" xfId="0" applyFont="1" applyFill="1" applyBorder="1"/>
    <xf numFmtId="0" fontId="4" fillId="5" borderId="6" xfId="0" applyFont="1" applyFill="1" applyBorder="1"/>
    <xf numFmtId="0" fontId="4" fillId="5" borderId="2" xfId="0" applyFont="1" applyFill="1" applyBorder="1"/>
    <xf numFmtId="0" fontId="0" fillId="5" borderId="0" xfId="0" applyFill="1"/>
    <xf numFmtId="0" fontId="5" fillId="2" borderId="0" xfId="0" applyFont="1" applyFill="1" applyAlignment="1">
      <alignment horizontal="center" vertical="center"/>
    </xf>
    <xf numFmtId="0" fontId="5" fillId="2" borderId="0" xfId="0" applyFont="1" applyFill="1" applyAlignment="1">
      <alignment horizontal="center" vertical="center" wrapText="1"/>
    </xf>
    <xf numFmtId="0" fontId="7" fillId="0" borderId="0" xfId="0" applyFont="1" applyAlignment="1">
      <alignment vertical="center"/>
    </xf>
    <xf numFmtId="49" fontId="7" fillId="0" borderId="0" xfId="0" applyNumberFormat="1" applyFont="1" applyAlignment="1">
      <alignment vertical="center"/>
    </xf>
    <xf numFmtId="49" fontId="0" fillId="0" borderId="0" xfId="0" applyNumberFormat="1"/>
    <xf numFmtId="0" fontId="0" fillId="0" borderId="0" xfId="0" applyAlignment="1">
      <alignment wrapText="1"/>
    </xf>
    <xf numFmtId="49" fontId="2" fillId="2" borderId="0" xfId="0" applyNumberFormat="1" applyFont="1" applyFill="1"/>
    <xf numFmtId="49" fontId="7" fillId="5" borderId="0" xfId="0" applyNumberFormat="1" applyFont="1" applyFill="1" applyAlignment="1">
      <alignment vertical="center"/>
    </xf>
    <xf numFmtId="49" fontId="7" fillId="0" borderId="0" xfId="0" applyNumberFormat="1" applyFont="1" applyAlignment="1">
      <alignment vertical="center" wrapText="1"/>
    </xf>
    <xf numFmtId="0" fontId="2" fillId="2" borderId="0" xfId="0" applyFont="1" applyFill="1" applyAlignment="1">
      <alignment horizontal="left"/>
    </xf>
    <xf numFmtId="49" fontId="2" fillId="2" borderId="0" xfId="0" applyNumberFormat="1" applyFont="1" applyFill="1" applyAlignment="1">
      <alignment horizontal="left"/>
    </xf>
    <xf numFmtId="0" fontId="0" fillId="0" borderId="0" xfId="0" applyAlignment="1">
      <alignment horizontal="left"/>
    </xf>
    <xf numFmtId="49" fontId="0" fillId="0" borderId="0" xfId="0" applyNumberFormat="1" applyAlignment="1">
      <alignment horizontal="left"/>
    </xf>
    <xf numFmtId="49" fontId="7" fillId="0" borderId="0" xfId="0" applyNumberFormat="1" applyFont="1" applyAlignment="1">
      <alignment horizontal="left" vertical="center"/>
    </xf>
    <xf numFmtId="0" fontId="7" fillId="0" borderId="0" xfId="0" applyFont="1" applyAlignment="1">
      <alignment horizontal="left" vertical="center"/>
    </xf>
    <xf numFmtId="0" fontId="3" fillId="3"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9DC63DC-10A7-4E20-BCEF-9BE76D74CF6B}">
  <we:reference id="wa104382048" version="1.0.0.0" store="en-US" storeType="OMEX"/>
  <we:alternateReferences>
    <we:reference id="WA104382048" version="1.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hyperlink" Target="https://auth-demo.np.transporticonline.com/" TargetMode="External"/><Relationship Id="rId2" Type="http://schemas.openxmlformats.org/officeDocument/2006/relationships/hyperlink" Target="https://api-demo.np.transporticonline.com/steeringcompanies/v1" TargetMode="External"/><Relationship Id="rId1" Type="http://schemas.openxmlformats.org/officeDocument/2006/relationships/hyperlink" Target="https://auth-demo.np.transporticonline.com/" TargetMode="External"/><Relationship Id="rId5" Type="http://schemas.openxmlformats.org/officeDocument/2006/relationships/printerSettings" Target="../printerSettings/printerSettings1.bin"/><Relationship Id="rId4" Type="http://schemas.openxmlformats.org/officeDocument/2006/relationships/hyperlink" Target="https://api-demo.np.transporticonline.com/steeringcompanies/v1"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12BEA-8F73-4430-93DA-A8D97F072989}">
  <dimension ref="A1:G64"/>
  <sheetViews>
    <sheetView workbookViewId="0">
      <pane ySplit="1" topLeftCell="A2" activePane="bottomLeft" state="frozen"/>
      <selection pane="bottomLeft" activeCell="B4" sqref="B4"/>
    </sheetView>
  </sheetViews>
  <sheetFormatPr defaultRowHeight="14.4"/>
  <cols>
    <col min="1" max="1" width="31.88671875" bestFit="1" customWidth="1"/>
    <col min="2" max="2" width="68.5546875" bestFit="1" customWidth="1"/>
    <col min="3" max="3" width="66.109375" bestFit="1" customWidth="1"/>
    <col min="4" max="4" width="63.5546875" bestFit="1" customWidth="1"/>
    <col min="5" max="5" width="19.33203125" bestFit="1" customWidth="1"/>
    <col min="6" max="6" width="22.109375" bestFit="1" customWidth="1"/>
    <col min="7" max="7" width="17.77734375" bestFit="1" customWidth="1"/>
    <col min="8" max="1025" width="8.5546875" customWidth="1"/>
  </cols>
  <sheetData>
    <row r="1" spans="1:7" s="2" customFormat="1">
      <c r="A1" s="2" t="s">
        <v>5</v>
      </c>
      <c r="B1" s="24" t="s">
        <v>175</v>
      </c>
      <c r="C1" s="25" t="s">
        <v>174</v>
      </c>
      <c r="D1" s="24" t="s">
        <v>176</v>
      </c>
      <c r="E1" s="24" t="s">
        <v>177</v>
      </c>
      <c r="F1" s="24" t="s">
        <v>178</v>
      </c>
      <c r="G1" s="24" t="s">
        <v>179</v>
      </c>
    </row>
    <row r="2" spans="1:7" s="3" customFormat="1">
      <c r="A2" s="39"/>
      <c r="B2" s="39"/>
      <c r="C2" s="39"/>
      <c r="D2" s="39"/>
    </row>
    <row r="3" spans="1:7">
      <c r="A3" t="s">
        <v>0</v>
      </c>
      <c r="B3" s="1" t="s">
        <v>975</v>
      </c>
      <c r="C3" s="1" t="s">
        <v>975</v>
      </c>
    </row>
    <row r="4" spans="1:7">
      <c r="A4" t="s">
        <v>1</v>
      </c>
      <c r="B4" t="s">
        <v>2</v>
      </c>
      <c r="C4" t="s">
        <v>2</v>
      </c>
    </row>
    <row r="5" spans="1:7" s="4" customFormat="1">
      <c r="A5" s="39"/>
      <c r="B5" s="39"/>
      <c r="C5" s="39"/>
      <c r="D5" s="39"/>
    </row>
    <row r="6" spans="1:7">
      <c r="A6" t="s">
        <v>11</v>
      </c>
      <c r="B6" s="1" t="s">
        <v>976</v>
      </c>
      <c r="C6" s="1" t="s">
        <v>976</v>
      </c>
    </row>
    <row r="8" spans="1:7" s="4" customFormat="1" ht="15" thickBot="1">
      <c r="A8" s="39"/>
      <c r="B8" s="39"/>
      <c r="C8" s="39"/>
      <c r="D8" s="39"/>
    </row>
    <row r="9" spans="1:7" ht="15" thickBot="1">
      <c r="A9" s="9" t="s">
        <v>12</v>
      </c>
      <c r="B9" s="10" t="s">
        <v>13</v>
      </c>
      <c r="C9" s="11" t="s">
        <v>88</v>
      </c>
      <c r="D9" t="s">
        <v>115</v>
      </c>
    </row>
    <row r="10" spans="1:7">
      <c r="A10" s="5" t="s">
        <v>14</v>
      </c>
      <c r="B10" s="6" t="s">
        <v>15</v>
      </c>
      <c r="C10" s="6" t="s">
        <v>89</v>
      </c>
      <c r="D10" t="s">
        <v>115</v>
      </c>
    </row>
    <row r="11" spans="1:7">
      <c r="A11" s="5" t="s">
        <v>16</v>
      </c>
      <c r="B11" s="6" t="s">
        <v>17</v>
      </c>
      <c r="C11" s="6" t="s">
        <v>90</v>
      </c>
      <c r="D11" t="s">
        <v>115</v>
      </c>
    </row>
    <row r="12" spans="1:7">
      <c r="A12" s="5" t="s">
        <v>18</v>
      </c>
      <c r="B12" s="6" t="s">
        <v>19</v>
      </c>
      <c r="C12" s="6" t="s">
        <v>91</v>
      </c>
      <c r="D12" t="s">
        <v>115</v>
      </c>
    </row>
    <row r="13" spans="1:7">
      <c r="A13" s="5" t="s">
        <v>20</v>
      </c>
      <c r="B13" s="6" t="s">
        <v>21</v>
      </c>
      <c r="C13" s="6" t="s">
        <v>92</v>
      </c>
      <c r="D13" t="s">
        <v>115</v>
      </c>
    </row>
    <row r="14" spans="1:7">
      <c r="A14" s="5" t="s">
        <v>22</v>
      </c>
      <c r="B14" s="6" t="s">
        <v>23</v>
      </c>
      <c r="C14" s="6" t="s">
        <v>93</v>
      </c>
      <c r="D14" t="s">
        <v>115</v>
      </c>
    </row>
    <row r="15" spans="1:7">
      <c r="A15" s="5" t="s">
        <v>24</v>
      </c>
      <c r="B15" s="6" t="s">
        <v>25</v>
      </c>
      <c r="C15" s="6" t="s">
        <v>94</v>
      </c>
      <c r="D15" t="s">
        <v>115</v>
      </c>
    </row>
    <row r="16" spans="1:7" ht="15" thickBot="1">
      <c r="A16" s="5" t="s">
        <v>26</v>
      </c>
      <c r="B16" s="6" t="s">
        <v>27</v>
      </c>
      <c r="C16" s="6" t="s">
        <v>95</v>
      </c>
      <c r="D16" t="s">
        <v>115</v>
      </c>
    </row>
    <row r="17" spans="1:4" ht="15" thickBot="1">
      <c r="A17" s="9" t="s">
        <v>28</v>
      </c>
      <c r="B17" s="10" t="s">
        <v>29</v>
      </c>
      <c r="C17" s="10" t="s">
        <v>139</v>
      </c>
      <c r="D17" s="14"/>
    </row>
    <row r="18" spans="1:4" ht="15" thickBot="1">
      <c r="A18" s="5" t="s">
        <v>30</v>
      </c>
      <c r="B18" s="6" t="s">
        <v>31</v>
      </c>
      <c r="C18" s="10" t="s">
        <v>96</v>
      </c>
      <c r="D18" s="13"/>
    </row>
    <row r="19" spans="1:4" s="23" customFormat="1" ht="15" thickBot="1">
      <c r="A19" s="20" t="s">
        <v>32</v>
      </c>
      <c r="B19" s="21" t="s">
        <v>33</v>
      </c>
      <c r="C19" s="22" t="s">
        <v>96</v>
      </c>
      <c r="D19" s="13"/>
    </row>
    <row r="20" spans="1:4" s="23" customFormat="1" ht="15" thickBot="1">
      <c r="A20" s="20" t="s">
        <v>34</v>
      </c>
      <c r="B20" s="21" t="s">
        <v>33</v>
      </c>
      <c r="C20" s="22" t="s">
        <v>96</v>
      </c>
      <c r="D20" s="13"/>
    </row>
    <row r="21" spans="1:4" ht="15" thickBot="1">
      <c r="A21" s="5" t="s">
        <v>35</v>
      </c>
      <c r="B21" s="6" t="s">
        <v>36</v>
      </c>
      <c r="C21" s="10" t="s">
        <v>97</v>
      </c>
      <c r="D21" s="13"/>
    </row>
    <row r="22" spans="1:4" s="23" customFormat="1" ht="15" thickBot="1">
      <c r="A22" s="20" t="s">
        <v>37</v>
      </c>
      <c r="B22" s="21" t="s">
        <v>38</v>
      </c>
      <c r="C22" s="22" t="s">
        <v>97</v>
      </c>
      <c r="D22" s="13"/>
    </row>
    <row r="23" spans="1:4" s="23" customFormat="1" ht="15" thickBot="1">
      <c r="A23" s="20" t="s">
        <v>39</v>
      </c>
      <c r="B23" s="21" t="s">
        <v>38</v>
      </c>
      <c r="C23" s="22" t="s">
        <v>97</v>
      </c>
      <c r="D23" s="13"/>
    </row>
    <row r="24" spans="1:4" ht="15" thickBot="1">
      <c r="A24" s="5" t="s">
        <v>40</v>
      </c>
      <c r="B24" s="6" t="s">
        <v>41</v>
      </c>
      <c r="C24" s="10" t="s">
        <v>98</v>
      </c>
      <c r="D24" s="13"/>
    </row>
    <row r="25" spans="1:4" s="23" customFormat="1" ht="15" thickBot="1">
      <c r="A25" s="20" t="s">
        <v>42</v>
      </c>
      <c r="B25" s="21" t="s">
        <v>43</v>
      </c>
      <c r="C25" s="22" t="s">
        <v>98</v>
      </c>
      <c r="D25" s="13"/>
    </row>
    <row r="26" spans="1:4" s="23" customFormat="1" ht="15" thickBot="1">
      <c r="A26" s="20" t="s">
        <v>44</v>
      </c>
      <c r="B26" s="21" t="s">
        <v>43</v>
      </c>
      <c r="C26" s="22" t="s">
        <v>98</v>
      </c>
      <c r="D26" s="13"/>
    </row>
    <row r="27" spans="1:4" ht="15" thickBot="1">
      <c r="A27" s="5" t="s">
        <v>45</v>
      </c>
      <c r="B27" s="6" t="s">
        <v>46</v>
      </c>
      <c r="C27" s="10" t="s">
        <v>99</v>
      </c>
      <c r="D27" s="13"/>
    </row>
    <row r="28" spans="1:4" s="23" customFormat="1" ht="15" thickBot="1">
      <c r="A28" s="20" t="s">
        <v>47</v>
      </c>
      <c r="B28" s="21" t="s">
        <v>48</v>
      </c>
      <c r="C28" s="22" t="s">
        <v>99</v>
      </c>
      <c r="D28" s="13"/>
    </row>
    <row r="29" spans="1:4" s="23" customFormat="1" ht="15" thickBot="1">
      <c r="A29" s="20" t="s">
        <v>49</v>
      </c>
      <c r="B29" s="21" t="s">
        <v>48</v>
      </c>
      <c r="C29" s="22" t="s">
        <v>99</v>
      </c>
      <c r="D29" s="13"/>
    </row>
    <row r="30" spans="1:4" ht="15" thickBot="1">
      <c r="A30" s="5" t="s">
        <v>50</v>
      </c>
      <c r="B30" s="6" t="s">
        <v>51</v>
      </c>
      <c r="C30" s="10" t="s">
        <v>100</v>
      </c>
      <c r="D30" s="13"/>
    </row>
    <row r="31" spans="1:4" s="23" customFormat="1" ht="15" thickBot="1">
      <c r="A31" s="20" t="s">
        <v>52</v>
      </c>
      <c r="B31" s="21" t="s">
        <v>53</v>
      </c>
      <c r="C31" s="22" t="s">
        <v>100</v>
      </c>
      <c r="D31" s="13"/>
    </row>
    <row r="32" spans="1:4" s="23" customFormat="1" ht="15" thickBot="1">
      <c r="A32" s="20" t="s">
        <v>54</v>
      </c>
      <c r="B32" s="21" t="s">
        <v>53</v>
      </c>
      <c r="C32" s="22" t="s">
        <v>100</v>
      </c>
      <c r="D32" s="13"/>
    </row>
    <row r="33" spans="1:4">
      <c r="A33" s="9" t="s">
        <v>703</v>
      </c>
      <c r="B33" s="10" t="s">
        <v>55</v>
      </c>
      <c r="C33" s="15" t="s">
        <v>101</v>
      </c>
      <c r="D33" s="16"/>
    </row>
    <row r="34" spans="1:4">
      <c r="A34" s="5" t="s">
        <v>704</v>
      </c>
      <c r="B34" s="6" t="s">
        <v>56</v>
      </c>
      <c r="C34" s="17" t="s">
        <v>102</v>
      </c>
      <c r="D34" s="18"/>
    </row>
    <row r="35" spans="1:4">
      <c r="A35" s="5" t="s">
        <v>57</v>
      </c>
      <c r="B35" s="6" t="s">
        <v>58</v>
      </c>
      <c r="C35" s="17" t="s">
        <v>103</v>
      </c>
      <c r="D35" s="18"/>
    </row>
    <row r="36" spans="1:4">
      <c r="A36" s="5" t="s">
        <v>59</v>
      </c>
      <c r="B36" s="6" t="s">
        <v>60</v>
      </c>
      <c r="C36" s="17" t="s">
        <v>104</v>
      </c>
      <c r="D36" s="18"/>
    </row>
    <row r="37" spans="1:4">
      <c r="A37" s="5" t="s">
        <v>61</v>
      </c>
      <c r="B37" s="6" t="s">
        <v>62</v>
      </c>
      <c r="C37" s="17" t="s">
        <v>105</v>
      </c>
      <c r="D37" s="18"/>
    </row>
    <row r="38" spans="1:4">
      <c r="A38" s="5" t="s">
        <v>63</v>
      </c>
      <c r="B38" s="6" t="s">
        <v>62</v>
      </c>
      <c r="C38" s="17" t="s">
        <v>106</v>
      </c>
      <c r="D38" s="18"/>
    </row>
    <row r="39" spans="1:4">
      <c r="A39" s="5" t="s">
        <v>64</v>
      </c>
      <c r="B39" s="6" t="s">
        <v>65</v>
      </c>
      <c r="C39" s="17" t="s">
        <v>105</v>
      </c>
      <c r="D39" s="18"/>
    </row>
    <row r="40" spans="1:4">
      <c r="A40" s="5" t="s">
        <v>86</v>
      </c>
      <c r="B40" s="6" t="s">
        <v>65</v>
      </c>
      <c r="C40" s="17" t="s">
        <v>106</v>
      </c>
      <c r="D40" s="18"/>
    </row>
    <row r="41" spans="1:4">
      <c r="A41" s="5" t="s">
        <v>66</v>
      </c>
      <c r="B41" s="6" t="s">
        <v>65</v>
      </c>
      <c r="C41" s="17" t="s">
        <v>105</v>
      </c>
      <c r="D41" s="18"/>
    </row>
    <row r="42" spans="1:4">
      <c r="A42" s="5" t="s">
        <v>87</v>
      </c>
      <c r="B42" s="6" t="s">
        <v>65</v>
      </c>
      <c r="C42" s="17" t="s">
        <v>106</v>
      </c>
      <c r="D42" s="18"/>
    </row>
    <row r="43" spans="1:4">
      <c r="A43" s="5" t="s">
        <v>792</v>
      </c>
      <c r="B43" s="6" t="s">
        <v>62</v>
      </c>
      <c r="C43" s="17" t="s">
        <v>107</v>
      </c>
      <c r="D43" s="18"/>
    </row>
    <row r="44" spans="1:4">
      <c r="A44" s="5" t="s">
        <v>67</v>
      </c>
      <c r="B44" s="6" t="s">
        <v>786</v>
      </c>
      <c r="C44" s="17" t="s">
        <v>108</v>
      </c>
      <c r="D44" s="18"/>
    </row>
    <row r="45" spans="1:4">
      <c r="A45" s="5" t="s">
        <v>729</v>
      </c>
      <c r="B45" s="6" t="s">
        <v>77</v>
      </c>
      <c r="C45" s="17" t="s">
        <v>109</v>
      </c>
      <c r="D45" s="18"/>
    </row>
    <row r="46" spans="1:4">
      <c r="A46" s="5" t="s">
        <v>730</v>
      </c>
      <c r="B46" s="6" t="s">
        <v>78</v>
      </c>
      <c r="C46" s="17" t="s">
        <v>110</v>
      </c>
      <c r="D46" s="18"/>
    </row>
    <row r="47" spans="1:4">
      <c r="A47" s="5" t="s">
        <v>732</v>
      </c>
      <c r="B47" s="6" t="s">
        <v>79</v>
      </c>
      <c r="C47" s="17" t="s">
        <v>111</v>
      </c>
      <c r="D47" s="18"/>
    </row>
    <row r="48" spans="1:4" ht="15" thickBot="1">
      <c r="A48" s="7" t="s">
        <v>731</v>
      </c>
      <c r="B48" s="8" t="s">
        <v>78</v>
      </c>
      <c r="C48" s="17" t="s">
        <v>112</v>
      </c>
      <c r="D48" s="19"/>
    </row>
    <row r="49" spans="1:4" ht="15" thickBot="1">
      <c r="A49" s="7" t="s">
        <v>76</v>
      </c>
      <c r="B49" s="8" t="s">
        <v>2</v>
      </c>
      <c r="C49" s="12" t="s">
        <v>113</v>
      </c>
      <c r="D49" s="8" t="s">
        <v>114</v>
      </c>
    </row>
    <row r="53" spans="1:4">
      <c r="A53" s="5" t="s">
        <v>68</v>
      </c>
      <c r="B53" s="6" t="s">
        <v>69</v>
      </c>
      <c r="C53" t="s">
        <v>80</v>
      </c>
    </row>
    <row r="54" spans="1:4">
      <c r="A54" s="5" t="s">
        <v>70</v>
      </c>
      <c r="B54" s="6" t="s">
        <v>71</v>
      </c>
      <c r="C54" t="s">
        <v>80</v>
      </c>
    </row>
    <row r="55" spans="1:4">
      <c r="A55" s="5" t="s">
        <v>72</v>
      </c>
      <c r="B55" s="6" t="s">
        <v>73</v>
      </c>
      <c r="C55" t="s">
        <v>80</v>
      </c>
    </row>
    <row r="56" spans="1:4" ht="15" thickBot="1">
      <c r="A56" s="7" t="s">
        <v>74</v>
      </c>
      <c r="B56" s="8" t="s">
        <v>75</v>
      </c>
      <c r="C56" t="s">
        <v>80</v>
      </c>
    </row>
    <row r="59" spans="1:4">
      <c r="A59" s="17" t="s">
        <v>81</v>
      </c>
      <c r="B59" t="s">
        <v>115</v>
      </c>
    </row>
    <row r="60" spans="1:4">
      <c r="A60" s="17" t="s">
        <v>82</v>
      </c>
      <c r="B60" t="s">
        <v>116</v>
      </c>
    </row>
    <row r="61" spans="1:4">
      <c r="A61" s="17" t="s">
        <v>83</v>
      </c>
      <c r="B61" t="s">
        <v>117</v>
      </c>
    </row>
    <row r="62" spans="1:4">
      <c r="A62" s="17" t="s">
        <v>84</v>
      </c>
      <c r="B62" t="s">
        <v>118</v>
      </c>
    </row>
    <row r="63" spans="1:4">
      <c r="A63" s="17" t="s">
        <v>85</v>
      </c>
      <c r="B63" t="s">
        <v>119</v>
      </c>
    </row>
    <row r="64" spans="1:4">
      <c r="A64" s="17" t="s">
        <v>428</v>
      </c>
      <c r="B64" t="s">
        <v>429</v>
      </c>
    </row>
  </sheetData>
  <mergeCells count="3">
    <mergeCell ref="A2:D2"/>
    <mergeCell ref="A5:D5"/>
    <mergeCell ref="A8:D8"/>
  </mergeCells>
  <hyperlinks>
    <hyperlink ref="B3" r:id="rId1" xr:uid="{D2DC504D-2258-47E3-A0C9-4CDF34CF7C05}"/>
    <hyperlink ref="B6" r:id="rId2" xr:uid="{6816A466-095B-451E-A576-25DCEFCA8C6C}"/>
    <hyperlink ref="C3" r:id="rId3" xr:uid="{9FE0EC16-7FFC-4F85-B89D-2B620DC54EFC}"/>
    <hyperlink ref="C6" r:id="rId4" xr:uid="{39D00DD2-5C2D-40DE-AAD0-492090E305F6}"/>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EC2D0-CAE4-4985-80BD-DF6C52198F17}">
  <dimension ref="A1:E89"/>
  <sheetViews>
    <sheetView workbookViewId="0">
      <selection activeCell="D1" sqref="D1"/>
    </sheetView>
  </sheetViews>
  <sheetFormatPr defaultRowHeight="14.4"/>
  <cols>
    <col min="1" max="1" width="22.33203125" bestFit="1" customWidth="1"/>
    <col min="2" max="2" width="15.44140625" bestFit="1" customWidth="1"/>
    <col min="3" max="3" width="8.33203125" bestFit="1" customWidth="1"/>
    <col min="4" max="4" width="12" bestFit="1" customWidth="1"/>
    <col min="5" max="5" width="13.88671875" bestFit="1" customWidth="1"/>
  </cols>
  <sheetData>
    <row r="1" spans="1:5" s="2" customFormat="1">
      <c r="A1" s="2" t="s">
        <v>120</v>
      </c>
      <c r="B1" s="2" t="s">
        <v>140</v>
      </c>
      <c r="C1" s="2" t="s">
        <v>667</v>
      </c>
      <c r="D1" s="2" t="s">
        <v>668</v>
      </c>
      <c r="E1" s="30" t="s">
        <v>130</v>
      </c>
    </row>
    <row r="2" spans="1:5">
      <c r="A2" t="s">
        <v>997</v>
      </c>
      <c r="B2" s="17" t="s">
        <v>12</v>
      </c>
    </row>
    <row r="3" spans="1:5">
      <c r="A3" t="s">
        <v>998</v>
      </c>
      <c r="B3" s="17" t="s">
        <v>14</v>
      </c>
    </row>
    <row r="4" spans="1:5">
      <c r="A4" t="s">
        <v>999</v>
      </c>
      <c r="B4" s="17" t="s">
        <v>16</v>
      </c>
    </row>
    <row r="5" spans="1:5">
      <c r="A5" t="s">
        <v>1000</v>
      </c>
      <c r="B5" s="17" t="s">
        <v>18</v>
      </c>
    </row>
    <row r="6" spans="1:5">
      <c r="A6" t="s">
        <v>1001</v>
      </c>
      <c r="B6" s="17" t="s">
        <v>20</v>
      </c>
    </row>
    <row r="7" spans="1:5">
      <c r="A7" t="s">
        <v>1002</v>
      </c>
      <c r="B7" s="17" t="s">
        <v>22</v>
      </c>
    </row>
    <row r="8" spans="1:5">
      <c r="A8" t="s">
        <v>1003</v>
      </c>
      <c r="B8" s="17" t="s">
        <v>24</v>
      </c>
    </row>
    <row r="9" spans="1:5">
      <c r="A9" t="s">
        <v>1004</v>
      </c>
      <c r="B9" s="17" t="s">
        <v>26</v>
      </c>
    </row>
    <row r="10" spans="1:5">
      <c r="A10" t="s">
        <v>1005</v>
      </c>
      <c r="B10" s="17" t="s">
        <v>12</v>
      </c>
      <c r="C10" s="35">
        <v>100</v>
      </c>
      <c r="D10" s="35">
        <v>0</v>
      </c>
    </row>
    <row r="11" spans="1:5">
      <c r="A11" t="s">
        <v>1006</v>
      </c>
      <c r="B11" s="17" t="s">
        <v>12</v>
      </c>
      <c r="C11" s="35">
        <v>1</v>
      </c>
      <c r="D11" s="35">
        <v>0</v>
      </c>
    </row>
    <row r="12" spans="1:5">
      <c r="A12" t="s">
        <v>1007</v>
      </c>
      <c r="B12" s="17" t="s">
        <v>12</v>
      </c>
      <c r="C12" s="35">
        <v>1</v>
      </c>
      <c r="D12" s="35">
        <v>1</v>
      </c>
    </row>
    <row r="13" spans="1:5">
      <c r="A13" t="s">
        <v>1008</v>
      </c>
      <c r="B13" s="17" t="s">
        <v>12</v>
      </c>
      <c r="C13" s="35">
        <v>5000</v>
      </c>
      <c r="D13" s="35">
        <v>0</v>
      </c>
    </row>
    <row r="14" spans="1:5">
      <c r="A14" t="s">
        <v>1009</v>
      </c>
      <c r="B14" s="17" t="s">
        <v>12</v>
      </c>
      <c r="C14" s="35" t="s">
        <v>333</v>
      </c>
      <c r="D14" s="35">
        <v>0</v>
      </c>
    </row>
    <row r="15" spans="1:5">
      <c r="A15" t="s">
        <v>1010</v>
      </c>
      <c r="B15" s="17" t="s">
        <v>12</v>
      </c>
      <c r="C15" s="35">
        <v>10</v>
      </c>
      <c r="D15" s="35" t="s">
        <v>333</v>
      </c>
    </row>
    <row r="16" spans="1:5">
      <c r="A16" t="s">
        <v>1011</v>
      </c>
      <c r="B16" s="17" t="s">
        <v>12</v>
      </c>
      <c r="C16" s="35" t="s">
        <v>333</v>
      </c>
      <c r="D16" s="35" t="s">
        <v>333</v>
      </c>
    </row>
    <row r="17" spans="1:4">
      <c r="A17" t="s">
        <v>1012</v>
      </c>
      <c r="B17" s="17" t="s">
        <v>12</v>
      </c>
      <c r="C17" s="35">
        <v>10</v>
      </c>
      <c r="D17" s="35"/>
    </row>
    <row r="18" spans="1:4">
      <c r="A18" t="s">
        <v>1013</v>
      </c>
      <c r="B18" s="17" t="s">
        <v>12</v>
      </c>
      <c r="C18" s="35"/>
      <c r="D18" s="35">
        <v>0</v>
      </c>
    </row>
    <row r="19" spans="1:4">
      <c r="A19" t="s">
        <v>1014</v>
      </c>
      <c r="B19" s="17" t="s">
        <v>12</v>
      </c>
      <c r="C19" s="35"/>
      <c r="D19" s="35"/>
    </row>
    <row r="20" spans="1:4">
      <c r="A20" t="s">
        <v>1015</v>
      </c>
      <c r="B20" s="17" t="s">
        <v>14</v>
      </c>
      <c r="C20" s="35">
        <v>100</v>
      </c>
      <c r="D20" s="35">
        <v>0</v>
      </c>
    </row>
    <row r="21" spans="1:4">
      <c r="A21" t="s">
        <v>1016</v>
      </c>
      <c r="B21" s="17" t="s">
        <v>14</v>
      </c>
      <c r="C21" s="35">
        <v>1</v>
      </c>
      <c r="D21" s="35">
        <v>0</v>
      </c>
    </row>
    <row r="22" spans="1:4">
      <c r="A22" t="s">
        <v>1017</v>
      </c>
      <c r="B22" s="17" t="s">
        <v>14</v>
      </c>
      <c r="C22" s="35">
        <v>1</v>
      </c>
      <c r="D22" s="35">
        <v>1</v>
      </c>
    </row>
    <row r="23" spans="1:4">
      <c r="A23" t="s">
        <v>1018</v>
      </c>
      <c r="B23" s="17" t="s">
        <v>14</v>
      </c>
      <c r="C23" s="35">
        <v>5000</v>
      </c>
      <c r="D23" s="35">
        <v>0</v>
      </c>
    </row>
    <row r="24" spans="1:4">
      <c r="A24" t="s">
        <v>1019</v>
      </c>
      <c r="B24" s="17" t="s">
        <v>14</v>
      </c>
      <c r="C24" s="35" t="s">
        <v>333</v>
      </c>
      <c r="D24" s="35">
        <v>0</v>
      </c>
    </row>
    <row r="25" spans="1:4">
      <c r="A25" t="s">
        <v>1020</v>
      </c>
      <c r="B25" s="17" t="s">
        <v>14</v>
      </c>
      <c r="C25" s="35">
        <v>10</v>
      </c>
      <c r="D25" s="35" t="s">
        <v>333</v>
      </c>
    </row>
    <row r="26" spans="1:4">
      <c r="A26" t="s">
        <v>1021</v>
      </c>
      <c r="B26" s="17" t="s">
        <v>14</v>
      </c>
      <c r="C26" s="35" t="s">
        <v>333</v>
      </c>
      <c r="D26" s="35" t="s">
        <v>333</v>
      </c>
    </row>
    <row r="27" spans="1:4">
      <c r="A27" t="s">
        <v>1022</v>
      </c>
      <c r="B27" s="17" t="s">
        <v>14</v>
      </c>
      <c r="C27" s="35">
        <v>10</v>
      </c>
      <c r="D27" s="35"/>
    </row>
    <row r="28" spans="1:4">
      <c r="A28" t="s">
        <v>1023</v>
      </c>
      <c r="B28" s="17" t="s">
        <v>14</v>
      </c>
      <c r="C28" s="35"/>
      <c r="D28" s="35">
        <v>0</v>
      </c>
    </row>
    <row r="29" spans="1:4">
      <c r="A29" t="s">
        <v>1024</v>
      </c>
      <c r="B29" s="17" t="s">
        <v>14</v>
      </c>
      <c r="C29" s="35"/>
      <c r="D29" s="35"/>
    </row>
    <row r="30" spans="1:4">
      <c r="A30" t="s">
        <v>1025</v>
      </c>
      <c r="B30" s="17" t="s">
        <v>16</v>
      </c>
      <c r="C30" s="35">
        <v>100</v>
      </c>
      <c r="D30" s="35">
        <v>0</v>
      </c>
    </row>
    <row r="31" spans="1:4">
      <c r="A31" t="s">
        <v>1026</v>
      </c>
      <c r="B31" s="17" t="s">
        <v>16</v>
      </c>
      <c r="C31" s="35">
        <v>1</v>
      </c>
      <c r="D31" s="35">
        <v>0</v>
      </c>
    </row>
    <row r="32" spans="1:4">
      <c r="A32" t="s">
        <v>1027</v>
      </c>
      <c r="B32" s="17" t="s">
        <v>16</v>
      </c>
      <c r="C32" s="35">
        <v>1</v>
      </c>
      <c r="D32" s="35">
        <v>1</v>
      </c>
    </row>
    <row r="33" spans="1:4">
      <c r="A33" t="s">
        <v>1028</v>
      </c>
      <c r="B33" s="17" t="s">
        <v>16</v>
      </c>
      <c r="C33" s="35">
        <v>5000</v>
      </c>
      <c r="D33" s="35">
        <v>0</v>
      </c>
    </row>
    <row r="34" spans="1:4">
      <c r="A34" t="s">
        <v>1029</v>
      </c>
      <c r="B34" s="17" t="s">
        <v>16</v>
      </c>
      <c r="C34" s="35" t="s">
        <v>333</v>
      </c>
      <c r="D34" s="35">
        <v>0</v>
      </c>
    </row>
    <row r="35" spans="1:4">
      <c r="A35" t="s">
        <v>1030</v>
      </c>
      <c r="B35" s="17" t="s">
        <v>16</v>
      </c>
      <c r="C35" s="35">
        <v>10</v>
      </c>
      <c r="D35" s="35" t="s">
        <v>333</v>
      </c>
    </row>
    <row r="36" spans="1:4">
      <c r="A36" t="s">
        <v>1031</v>
      </c>
      <c r="B36" s="17" t="s">
        <v>16</v>
      </c>
      <c r="C36" s="35" t="s">
        <v>333</v>
      </c>
      <c r="D36" s="35" t="s">
        <v>333</v>
      </c>
    </row>
    <row r="37" spans="1:4">
      <c r="A37" t="s">
        <v>1032</v>
      </c>
      <c r="B37" s="17" t="s">
        <v>16</v>
      </c>
      <c r="C37" s="35">
        <v>10</v>
      </c>
      <c r="D37" s="35"/>
    </row>
    <row r="38" spans="1:4">
      <c r="A38" t="s">
        <v>1033</v>
      </c>
      <c r="B38" s="17" t="s">
        <v>16</v>
      </c>
      <c r="C38" s="35"/>
      <c r="D38" s="35">
        <v>0</v>
      </c>
    </row>
    <row r="39" spans="1:4">
      <c r="A39" t="s">
        <v>1034</v>
      </c>
      <c r="B39" s="17" t="s">
        <v>16</v>
      </c>
      <c r="C39" s="35"/>
      <c r="D39" s="35"/>
    </row>
    <row r="40" spans="1:4">
      <c r="A40" t="s">
        <v>1035</v>
      </c>
      <c r="B40" s="17" t="s">
        <v>18</v>
      </c>
      <c r="C40" s="35">
        <v>100</v>
      </c>
      <c r="D40" s="35">
        <v>0</v>
      </c>
    </row>
    <row r="41" spans="1:4">
      <c r="A41" t="s">
        <v>1036</v>
      </c>
      <c r="B41" s="17" t="s">
        <v>18</v>
      </c>
      <c r="C41" s="35">
        <v>1</v>
      </c>
      <c r="D41" s="35">
        <v>0</v>
      </c>
    </row>
    <row r="42" spans="1:4">
      <c r="A42" t="s">
        <v>1037</v>
      </c>
      <c r="B42" s="17" t="s">
        <v>18</v>
      </c>
      <c r="C42" s="35">
        <v>1</v>
      </c>
      <c r="D42" s="35">
        <v>1</v>
      </c>
    </row>
    <row r="43" spans="1:4">
      <c r="A43" t="s">
        <v>1038</v>
      </c>
      <c r="B43" s="17" t="s">
        <v>18</v>
      </c>
      <c r="C43" s="35">
        <v>5000</v>
      </c>
      <c r="D43" s="35">
        <v>0</v>
      </c>
    </row>
    <row r="44" spans="1:4">
      <c r="A44" t="s">
        <v>1039</v>
      </c>
      <c r="B44" s="17" t="s">
        <v>18</v>
      </c>
      <c r="C44" s="35" t="s">
        <v>333</v>
      </c>
      <c r="D44" s="35">
        <v>0</v>
      </c>
    </row>
    <row r="45" spans="1:4">
      <c r="A45" t="s">
        <v>1040</v>
      </c>
      <c r="B45" s="17" t="s">
        <v>18</v>
      </c>
      <c r="C45" s="35">
        <v>10</v>
      </c>
      <c r="D45" s="35" t="s">
        <v>333</v>
      </c>
    </row>
    <row r="46" spans="1:4">
      <c r="A46" t="s">
        <v>1041</v>
      </c>
      <c r="B46" s="17" t="s">
        <v>18</v>
      </c>
      <c r="C46" s="35" t="s">
        <v>333</v>
      </c>
      <c r="D46" s="35" t="s">
        <v>333</v>
      </c>
    </row>
    <row r="47" spans="1:4">
      <c r="A47" t="s">
        <v>1042</v>
      </c>
      <c r="B47" s="17" t="s">
        <v>18</v>
      </c>
      <c r="C47" s="35">
        <v>10</v>
      </c>
      <c r="D47" s="35"/>
    </row>
    <row r="48" spans="1:4">
      <c r="A48" t="s">
        <v>1043</v>
      </c>
      <c r="B48" s="17" t="s">
        <v>18</v>
      </c>
      <c r="C48" s="35"/>
      <c r="D48" s="35">
        <v>0</v>
      </c>
    </row>
    <row r="49" spans="1:4">
      <c r="A49" t="s">
        <v>1044</v>
      </c>
      <c r="B49" s="17" t="s">
        <v>18</v>
      </c>
      <c r="C49" s="35"/>
      <c r="D49" s="35"/>
    </row>
    <row r="50" spans="1:4">
      <c r="A50" t="s">
        <v>1045</v>
      </c>
      <c r="B50" s="17" t="s">
        <v>20</v>
      </c>
      <c r="C50" s="35">
        <v>100</v>
      </c>
      <c r="D50" s="35">
        <v>0</v>
      </c>
    </row>
    <row r="51" spans="1:4">
      <c r="A51" t="s">
        <v>1046</v>
      </c>
      <c r="B51" s="17" t="s">
        <v>20</v>
      </c>
      <c r="C51" s="35">
        <v>1</v>
      </c>
      <c r="D51" s="35">
        <v>0</v>
      </c>
    </row>
    <row r="52" spans="1:4">
      <c r="A52" t="s">
        <v>1047</v>
      </c>
      <c r="B52" s="17" t="s">
        <v>20</v>
      </c>
      <c r="C52" s="35">
        <v>1</v>
      </c>
      <c r="D52" s="35">
        <v>1</v>
      </c>
    </row>
    <row r="53" spans="1:4">
      <c r="A53" t="s">
        <v>1048</v>
      </c>
      <c r="B53" s="17" t="s">
        <v>20</v>
      </c>
      <c r="C53" s="35">
        <v>5000</v>
      </c>
      <c r="D53" s="35">
        <v>0</v>
      </c>
    </row>
    <row r="54" spans="1:4">
      <c r="A54" t="s">
        <v>1049</v>
      </c>
      <c r="B54" s="17" t="s">
        <v>20</v>
      </c>
      <c r="C54" s="35" t="s">
        <v>333</v>
      </c>
      <c r="D54" s="35">
        <v>0</v>
      </c>
    </row>
    <row r="55" spans="1:4">
      <c r="A55" t="s">
        <v>1050</v>
      </c>
      <c r="B55" s="17" t="s">
        <v>20</v>
      </c>
      <c r="C55" s="35">
        <v>10</v>
      </c>
      <c r="D55" s="35" t="s">
        <v>333</v>
      </c>
    </row>
    <row r="56" spans="1:4">
      <c r="A56" t="s">
        <v>1051</v>
      </c>
      <c r="B56" s="17" t="s">
        <v>20</v>
      </c>
      <c r="C56" s="35" t="s">
        <v>333</v>
      </c>
      <c r="D56" s="35" t="s">
        <v>333</v>
      </c>
    </row>
    <row r="57" spans="1:4">
      <c r="A57" t="s">
        <v>1052</v>
      </c>
      <c r="B57" s="17" t="s">
        <v>20</v>
      </c>
      <c r="C57" s="35">
        <v>10</v>
      </c>
      <c r="D57" s="35"/>
    </row>
    <row r="58" spans="1:4">
      <c r="A58" t="s">
        <v>1053</v>
      </c>
      <c r="B58" s="17" t="s">
        <v>20</v>
      </c>
      <c r="C58" s="35"/>
      <c r="D58" s="35">
        <v>0</v>
      </c>
    </row>
    <row r="59" spans="1:4">
      <c r="A59" t="s">
        <v>1054</v>
      </c>
      <c r="B59" s="17" t="s">
        <v>20</v>
      </c>
      <c r="C59" s="35"/>
      <c r="D59" s="35"/>
    </row>
    <row r="60" spans="1:4">
      <c r="A60" t="s">
        <v>1055</v>
      </c>
      <c r="B60" s="17" t="s">
        <v>22</v>
      </c>
      <c r="C60" s="35">
        <v>100</v>
      </c>
      <c r="D60" s="35">
        <v>0</v>
      </c>
    </row>
    <row r="61" spans="1:4">
      <c r="A61" t="s">
        <v>1056</v>
      </c>
      <c r="B61" s="17" t="s">
        <v>22</v>
      </c>
      <c r="C61" s="35">
        <v>1</v>
      </c>
      <c r="D61" s="35">
        <v>0</v>
      </c>
    </row>
    <row r="62" spans="1:4">
      <c r="A62" t="s">
        <v>1057</v>
      </c>
      <c r="B62" s="17" t="s">
        <v>22</v>
      </c>
      <c r="C62" s="35">
        <v>1</v>
      </c>
      <c r="D62" s="35">
        <v>1</v>
      </c>
    </row>
    <row r="63" spans="1:4">
      <c r="A63" t="s">
        <v>1058</v>
      </c>
      <c r="B63" s="17" t="s">
        <v>22</v>
      </c>
      <c r="C63" s="35">
        <v>5000</v>
      </c>
      <c r="D63" s="35">
        <v>0</v>
      </c>
    </row>
    <row r="64" spans="1:4">
      <c r="A64" t="s">
        <v>1059</v>
      </c>
      <c r="B64" s="17" t="s">
        <v>22</v>
      </c>
      <c r="C64" s="35" t="s">
        <v>333</v>
      </c>
      <c r="D64" s="35">
        <v>0</v>
      </c>
    </row>
    <row r="65" spans="1:4">
      <c r="A65" t="s">
        <v>1060</v>
      </c>
      <c r="B65" s="17" t="s">
        <v>22</v>
      </c>
      <c r="C65" s="35">
        <v>10</v>
      </c>
      <c r="D65" s="35" t="s">
        <v>333</v>
      </c>
    </row>
    <row r="66" spans="1:4">
      <c r="A66" t="s">
        <v>1061</v>
      </c>
      <c r="B66" s="17" t="s">
        <v>22</v>
      </c>
      <c r="C66" s="35" t="s">
        <v>333</v>
      </c>
      <c r="D66" s="35" t="s">
        <v>333</v>
      </c>
    </row>
    <row r="67" spans="1:4">
      <c r="A67" t="s">
        <v>1062</v>
      </c>
      <c r="B67" s="17" t="s">
        <v>22</v>
      </c>
      <c r="C67" s="35">
        <v>10</v>
      </c>
      <c r="D67" s="35"/>
    </row>
    <row r="68" spans="1:4">
      <c r="A68" t="s">
        <v>1063</v>
      </c>
      <c r="B68" s="17" t="s">
        <v>22</v>
      </c>
      <c r="C68" s="35"/>
      <c r="D68" s="35">
        <v>0</v>
      </c>
    </row>
    <row r="69" spans="1:4">
      <c r="A69" t="s">
        <v>1064</v>
      </c>
      <c r="B69" s="17" t="s">
        <v>22</v>
      </c>
      <c r="C69" s="35"/>
      <c r="D69" s="35"/>
    </row>
    <row r="70" spans="1:4">
      <c r="A70" t="s">
        <v>1065</v>
      </c>
      <c r="B70" s="17" t="s">
        <v>24</v>
      </c>
      <c r="C70" s="35">
        <v>100</v>
      </c>
      <c r="D70" s="35">
        <v>0</v>
      </c>
    </row>
    <row r="71" spans="1:4">
      <c r="A71" t="s">
        <v>1066</v>
      </c>
      <c r="B71" s="17" t="s">
        <v>24</v>
      </c>
      <c r="C71" s="35">
        <v>1</v>
      </c>
      <c r="D71" s="35">
        <v>0</v>
      </c>
    </row>
    <row r="72" spans="1:4">
      <c r="A72" t="s">
        <v>1067</v>
      </c>
      <c r="B72" s="17" t="s">
        <v>24</v>
      </c>
      <c r="C72" s="35">
        <v>1</v>
      </c>
      <c r="D72" s="35">
        <v>1</v>
      </c>
    </row>
    <row r="73" spans="1:4">
      <c r="A73" t="s">
        <v>1068</v>
      </c>
      <c r="B73" s="17" t="s">
        <v>24</v>
      </c>
      <c r="C73" s="35">
        <v>5000</v>
      </c>
      <c r="D73" s="35">
        <v>0</v>
      </c>
    </row>
    <row r="74" spans="1:4">
      <c r="A74" t="s">
        <v>1069</v>
      </c>
      <c r="B74" s="17" t="s">
        <v>24</v>
      </c>
      <c r="C74" s="35" t="s">
        <v>333</v>
      </c>
      <c r="D74" s="35">
        <v>0</v>
      </c>
    </row>
    <row r="75" spans="1:4">
      <c r="A75" t="s">
        <v>1070</v>
      </c>
      <c r="B75" s="17" t="s">
        <v>24</v>
      </c>
      <c r="C75" s="35">
        <v>10</v>
      </c>
      <c r="D75" s="35" t="s">
        <v>333</v>
      </c>
    </row>
    <row r="76" spans="1:4">
      <c r="A76" t="s">
        <v>1071</v>
      </c>
      <c r="B76" s="17" t="s">
        <v>24</v>
      </c>
      <c r="C76" s="35" t="s">
        <v>333</v>
      </c>
      <c r="D76" s="35" t="s">
        <v>333</v>
      </c>
    </row>
    <row r="77" spans="1:4">
      <c r="A77" t="s">
        <v>1072</v>
      </c>
      <c r="B77" s="17" t="s">
        <v>24</v>
      </c>
      <c r="C77" s="35">
        <v>10</v>
      </c>
      <c r="D77" s="35"/>
    </row>
    <row r="78" spans="1:4">
      <c r="A78" t="s">
        <v>1073</v>
      </c>
      <c r="B78" s="17" t="s">
        <v>24</v>
      </c>
      <c r="C78" s="35"/>
      <c r="D78" s="35">
        <v>0</v>
      </c>
    </row>
    <row r="79" spans="1:4">
      <c r="A79" t="s">
        <v>1074</v>
      </c>
      <c r="B79" s="17" t="s">
        <v>24</v>
      </c>
      <c r="C79" s="35"/>
      <c r="D79" s="35"/>
    </row>
    <row r="80" spans="1:4">
      <c r="A80" t="s">
        <v>1075</v>
      </c>
      <c r="B80" s="17" t="s">
        <v>26</v>
      </c>
      <c r="C80" s="35">
        <v>100</v>
      </c>
      <c r="D80" s="35">
        <v>0</v>
      </c>
    </row>
    <row r="81" spans="1:4">
      <c r="A81" t="s">
        <v>1076</v>
      </c>
      <c r="B81" s="17" t="s">
        <v>26</v>
      </c>
      <c r="C81" s="35">
        <v>1</v>
      </c>
      <c r="D81" s="35">
        <v>0</v>
      </c>
    </row>
    <row r="82" spans="1:4">
      <c r="A82" t="s">
        <v>1077</v>
      </c>
      <c r="B82" s="17" t="s">
        <v>26</v>
      </c>
      <c r="C82" s="35">
        <v>1</v>
      </c>
      <c r="D82" s="35">
        <v>1</v>
      </c>
    </row>
    <row r="83" spans="1:4">
      <c r="A83" t="s">
        <v>1078</v>
      </c>
      <c r="B83" s="17" t="s">
        <v>26</v>
      </c>
      <c r="C83" s="35">
        <v>5000</v>
      </c>
      <c r="D83" s="35">
        <v>0</v>
      </c>
    </row>
    <row r="84" spans="1:4">
      <c r="A84" t="s">
        <v>1079</v>
      </c>
      <c r="B84" s="17" t="s">
        <v>26</v>
      </c>
      <c r="C84" s="35" t="s">
        <v>333</v>
      </c>
      <c r="D84" s="35">
        <v>0</v>
      </c>
    </row>
    <row r="85" spans="1:4">
      <c r="A85" t="s">
        <v>1080</v>
      </c>
      <c r="B85" s="17" t="s">
        <v>26</v>
      </c>
      <c r="C85" s="35">
        <v>10</v>
      </c>
      <c r="D85" s="35" t="s">
        <v>333</v>
      </c>
    </row>
    <row r="86" spans="1:4">
      <c r="A86" t="s">
        <v>1081</v>
      </c>
      <c r="B86" s="17" t="s">
        <v>26</v>
      </c>
      <c r="C86" s="35" t="s">
        <v>333</v>
      </c>
      <c r="D86" s="35" t="s">
        <v>333</v>
      </c>
    </row>
    <row r="87" spans="1:4">
      <c r="A87" t="s">
        <v>1082</v>
      </c>
      <c r="B87" s="17" t="s">
        <v>26</v>
      </c>
      <c r="C87" s="35">
        <v>10</v>
      </c>
      <c r="D87" s="35"/>
    </row>
    <row r="88" spans="1:4">
      <c r="A88" t="s">
        <v>1083</v>
      </c>
      <c r="B88" s="17" t="s">
        <v>26</v>
      </c>
      <c r="C88" s="35"/>
      <c r="D88" s="35">
        <v>0</v>
      </c>
    </row>
    <row r="89" spans="1:4">
      <c r="A89" t="s">
        <v>1084</v>
      </c>
      <c r="B89" s="17" t="s">
        <v>26</v>
      </c>
      <c r="C89" s="35"/>
      <c r="D89" s="35"/>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8D2E5-5BCB-4B9B-AFAF-56D8BA9991FD}">
  <dimension ref="A1:D7"/>
  <sheetViews>
    <sheetView workbookViewId="0">
      <selection activeCell="B2" sqref="B2:B3"/>
    </sheetView>
  </sheetViews>
  <sheetFormatPr defaultRowHeight="14.4"/>
  <cols>
    <col min="1" max="1" width="9.6640625" bestFit="1" customWidth="1"/>
    <col min="2" max="2" width="12.44140625" bestFit="1" customWidth="1"/>
  </cols>
  <sheetData>
    <row r="1" spans="1:4" s="2" customFormat="1">
      <c r="A1" s="2" t="s">
        <v>5</v>
      </c>
      <c r="B1" s="2" t="s">
        <v>6</v>
      </c>
      <c r="C1" s="2" t="s">
        <v>7</v>
      </c>
      <c r="D1" s="2" t="s">
        <v>8</v>
      </c>
    </row>
    <row r="2" spans="1:4">
      <c r="A2" t="s">
        <v>3</v>
      </c>
      <c r="B2" t="s">
        <v>977</v>
      </c>
      <c r="C2" t="s">
        <v>9</v>
      </c>
      <c r="D2" t="s">
        <v>10</v>
      </c>
    </row>
    <row r="3" spans="1:4">
      <c r="A3" t="s">
        <v>4</v>
      </c>
      <c r="B3">
        <v>123</v>
      </c>
      <c r="C3">
        <v>123</v>
      </c>
      <c r="D3">
        <v>123</v>
      </c>
    </row>
    <row r="4" spans="1:4">
      <c r="B4" t="s">
        <v>963</v>
      </c>
    </row>
    <row r="5" spans="1:4">
      <c r="B5" t="s">
        <v>964</v>
      </c>
    </row>
    <row r="6" spans="1:4">
      <c r="C6" t="s">
        <v>977</v>
      </c>
    </row>
    <row r="7" spans="1:4">
      <c r="C7">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84FFC-D78F-4E9E-93C2-2FD3C51EC60C}">
  <dimension ref="A1:Z130"/>
  <sheetViews>
    <sheetView tabSelected="1" topLeftCell="Y1" zoomScale="95" workbookViewId="0">
      <pane ySplit="1" topLeftCell="A107" activePane="bottomLeft" state="frozen"/>
      <selection pane="bottomLeft" activeCell="Y130" sqref="Y130"/>
    </sheetView>
  </sheetViews>
  <sheetFormatPr defaultRowHeight="14.4"/>
  <cols>
    <col min="1" max="1" width="50.33203125" bestFit="1" customWidth="1"/>
    <col min="2" max="2" width="24.6640625" bestFit="1" customWidth="1"/>
    <col min="3" max="3" width="15.109375" bestFit="1" customWidth="1"/>
    <col min="4" max="4" width="12.44140625" bestFit="1" customWidth="1"/>
    <col min="5" max="5" width="23.88671875" bestFit="1" customWidth="1"/>
    <col min="6" max="6" width="18.44140625" bestFit="1" customWidth="1"/>
    <col min="7" max="7" width="18.77734375" bestFit="1" customWidth="1"/>
    <col min="8" max="8" width="12.77734375" bestFit="1" customWidth="1"/>
    <col min="9" max="9" width="13.21875" bestFit="1" customWidth="1"/>
    <col min="10" max="10" width="13.88671875" bestFit="1" customWidth="1"/>
    <col min="11" max="11" width="9.33203125" style="28" bestFit="1" customWidth="1"/>
    <col min="12" max="12" width="8.88671875" bestFit="1" customWidth="1"/>
    <col min="13" max="13" width="5.88671875" bestFit="1" customWidth="1"/>
    <col min="14" max="14" width="13.6640625" bestFit="1" customWidth="1"/>
    <col min="15" max="15" width="10.33203125" bestFit="1" customWidth="1"/>
    <col min="16" max="16" width="16.44140625" bestFit="1" customWidth="1"/>
    <col min="17" max="17" width="13.21875" bestFit="1" customWidth="1"/>
    <col min="18" max="18" width="12.5546875" bestFit="1" customWidth="1"/>
    <col min="19" max="19" width="9.44140625" bestFit="1" customWidth="1"/>
    <col min="20" max="20" width="5.6640625" bestFit="1" customWidth="1"/>
    <col min="21" max="21" width="8" bestFit="1" customWidth="1"/>
    <col min="22" max="22" width="15.5546875" bestFit="1" customWidth="1"/>
    <col min="23" max="23" width="8.33203125" bestFit="1" customWidth="1"/>
    <col min="24" max="24" width="6.109375" bestFit="1" customWidth="1"/>
    <col min="25" max="25" width="255.77734375" style="32" bestFit="1" customWidth="1"/>
    <col min="26" max="26" width="24.6640625" bestFit="1" customWidth="1"/>
    <col min="28" max="28" width="25.77734375" bestFit="1" customWidth="1"/>
  </cols>
  <sheetData>
    <row r="1" spans="1:26" s="2" customFormat="1">
      <c r="A1" s="33" t="s">
        <v>120</v>
      </c>
      <c r="B1" s="33" t="s">
        <v>140</v>
      </c>
      <c r="C1" s="33" t="s">
        <v>794</v>
      </c>
      <c r="D1" s="33" t="s">
        <v>795</v>
      </c>
      <c r="E1" s="33" t="s">
        <v>796</v>
      </c>
      <c r="F1" s="33" t="s">
        <v>797</v>
      </c>
      <c r="G1" s="33" t="s">
        <v>798</v>
      </c>
      <c r="H1" s="33" t="s">
        <v>799</v>
      </c>
      <c r="I1" s="33" t="s">
        <v>800</v>
      </c>
      <c r="J1" s="33" t="s">
        <v>801</v>
      </c>
      <c r="K1" s="34" t="s">
        <v>802</v>
      </c>
      <c r="L1" s="33" t="s">
        <v>809</v>
      </c>
      <c r="M1" s="33" t="s">
        <v>803</v>
      </c>
      <c r="N1" s="33" t="s">
        <v>810</v>
      </c>
      <c r="O1" s="33" t="s">
        <v>804</v>
      </c>
      <c r="P1" s="33" t="s">
        <v>811</v>
      </c>
      <c r="Q1" s="33" t="s">
        <v>805</v>
      </c>
      <c r="R1" s="33" t="s">
        <v>812</v>
      </c>
      <c r="S1" s="33" t="s">
        <v>807</v>
      </c>
      <c r="T1" s="33" t="s">
        <v>813</v>
      </c>
      <c r="U1" s="33" t="s">
        <v>808</v>
      </c>
      <c r="V1" s="33" t="s">
        <v>806</v>
      </c>
      <c r="W1" s="33" t="s">
        <v>667</v>
      </c>
      <c r="X1" s="33" t="s">
        <v>668</v>
      </c>
      <c r="Y1" s="34" t="s">
        <v>130</v>
      </c>
      <c r="Z1" s="33" t="s">
        <v>965</v>
      </c>
    </row>
    <row r="2" spans="1:26">
      <c r="A2" s="35" t="s">
        <v>833</v>
      </c>
      <c r="B2" s="35" t="s">
        <v>793</v>
      </c>
      <c r="C2" s="35" t="s">
        <v>1085</v>
      </c>
      <c r="D2" s="35" t="s">
        <v>1086</v>
      </c>
      <c r="E2" s="35" t="s">
        <v>1087</v>
      </c>
      <c r="F2" s="35" t="s">
        <v>1088</v>
      </c>
      <c r="G2" s="35" t="s">
        <v>966</v>
      </c>
      <c r="H2" s="35" t="s">
        <v>967</v>
      </c>
      <c r="I2" s="35" t="s">
        <v>968</v>
      </c>
      <c r="J2" s="35" t="s">
        <v>969</v>
      </c>
      <c r="K2" s="36" t="s">
        <v>847</v>
      </c>
      <c r="L2" s="35"/>
      <c r="M2" s="35"/>
      <c r="N2" s="35"/>
      <c r="O2" s="35"/>
      <c r="P2" s="35"/>
      <c r="Q2" s="35"/>
      <c r="R2" s="35"/>
      <c r="S2" s="35"/>
      <c r="T2" s="35"/>
      <c r="U2" s="35"/>
      <c r="V2" s="35" t="s">
        <v>1101</v>
      </c>
      <c r="W2" s="35"/>
      <c r="X2" s="35"/>
      <c r="Y2" s="37" t="s">
        <v>1089</v>
      </c>
      <c r="Z2" s="35" t="s">
        <v>793</v>
      </c>
    </row>
    <row r="3" spans="1:26">
      <c r="A3" s="35" t="s">
        <v>834</v>
      </c>
      <c r="B3" s="35" t="s">
        <v>840</v>
      </c>
      <c r="C3" s="35" t="s">
        <v>1085</v>
      </c>
      <c r="D3" s="35" t="s">
        <v>1086</v>
      </c>
      <c r="E3" s="35" t="s">
        <v>1087</v>
      </c>
      <c r="F3" s="35" t="s">
        <v>1088</v>
      </c>
      <c r="G3" s="35" t="s">
        <v>966</v>
      </c>
      <c r="H3" s="35" t="s">
        <v>967</v>
      </c>
      <c r="I3" s="35" t="s">
        <v>968</v>
      </c>
      <c r="J3" s="35" t="s">
        <v>969</v>
      </c>
      <c r="K3" s="36" t="s">
        <v>847</v>
      </c>
      <c r="L3" s="35" t="s">
        <v>835</v>
      </c>
      <c r="M3" s="35">
        <v>122</v>
      </c>
      <c r="N3" s="35" t="s">
        <v>836</v>
      </c>
      <c r="O3" s="35">
        <v>129</v>
      </c>
      <c r="P3" s="35" t="s">
        <v>837</v>
      </c>
      <c r="Q3" s="35">
        <v>296</v>
      </c>
      <c r="R3" s="35" t="s">
        <v>838</v>
      </c>
      <c r="S3" s="35">
        <v>120</v>
      </c>
      <c r="T3" s="35" t="s">
        <v>839</v>
      </c>
      <c r="U3" s="35">
        <v>121</v>
      </c>
      <c r="V3" s="35" t="s">
        <v>1102</v>
      </c>
      <c r="W3" s="35"/>
      <c r="X3" s="35"/>
      <c r="Y3" s="37" t="s">
        <v>1089</v>
      </c>
      <c r="Z3" s="35" t="s">
        <v>840</v>
      </c>
    </row>
    <row r="4" spans="1:26">
      <c r="A4" s="35" t="s">
        <v>841</v>
      </c>
      <c r="B4" s="35" t="s">
        <v>793</v>
      </c>
      <c r="C4" s="35">
        <f>VALUE(C2)</f>
        <v>234</v>
      </c>
      <c r="D4" s="35">
        <f t="shared" ref="D4:J4" si="0">VALUE(D2)</f>
        <v>335</v>
      </c>
      <c r="E4" s="35">
        <f t="shared" si="0"/>
        <v>10</v>
      </c>
      <c r="F4" s="35">
        <f t="shared" si="0"/>
        <v>2010</v>
      </c>
      <c r="G4" s="35">
        <f t="shared" si="0"/>
        <v>2022</v>
      </c>
      <c r="H4" s="35">
        <f t="shared" si="0"/>
        <v>9</v>
      </c>
      <c r="I4" s="35">
        <f t="shared" si="0"/>
        <v>11</v>
      </c>
      <c r="J4" s="35">
        <f t="shared" si="0"/>
        <v>1200</v>
      </c>
      <c r="K4" s="36" t="s">
        <v>847</v>
      </c>
      <c r="L4" s="35"/>
      <c r="M4" s="35"/>
      <c r="N4" s="35"/>
      <c r="O4" s="35"/>
      <c r="P4" s="35"/>
      <c r="Q4" s="35"/>
      <c r="R4" s="35"/>
      <c r="S4" s="35"/>
      <c r="T4" s="35"/>
      <c r="U4" s="35"/>
      <c r="V4" s="35">
        <f>VALUE(V2)</f>
        <v>1444</v>
      </c>
      <c r="W4" s="35"/>
      <c r="X4" s="35"/>
      <c r="Y4" s="37" t="s">
        <v>1089</v>
      </c>
      <c r="Z4" s="35" t="s">
        <v>793</v>
      </c>
    </row>
    <row r="5" spans="1:26">
      <c r="A5" s="35" t="s">
        <v>842</v>
      </c>
      <c r="B5" s="35" t="s">
        <v>840</v>
      </c>
      <c r="C5" s="35">
        <f>VALUE(C2)</f>
        <v>234</v>
      </c>
      <c r="D5" s="35">
        <f t="shared" ref="D5:J5" si="1">VALUE(D2)</f>
        <v>335</v>
      </c>
      <c r="E5" s="35">
        <f t="shared" si="1"/>
        <v>10</v>
      </c>
      <c r="F5" s="35">
        <f t="shared" si="1"/>
        <v>2010</v>
      </c>
      <c r="G5" s="35">
        <f t="shared" si="1"/>
        <v>2022</v>
      </c>
      <c r="H5" s="35">
        <f t="shared" si="1"/>
        <v>9</v>
      </c>
      <c r="I5" s="35">
        <f t="shared" si="1"/>
        <v>11</v>
      </c>
      <c r="J5" s="35">
        <f t="shared" si="1"/>
        <v>1200</v>
      </c>
      <c r="K5" s="36" t="s">
        <v>847</v>
      </c>
      <c r="L5" s="35" t="s">
        <v>835</v>
      </c>
      <c r="M5" s="35">
        <v>122</v>
      </c>
      <c r="N5" s="35" t="s">
        <v>836</v>
      </c>
      <c r="O5" s="35">
        <v>129</v>
      </c>
      <c r="P5" s="35" t="s">
        <v>837</v>
      </c>
      <c r="Q5" s="35">
        <v>296</v>
      </c>
      <c r="R5" s="35" t="s">
        <v>838</v>
      </c>
      <c r="S5" s="35">
        <v>120</v>
      </c>
      <c r="T5" s="35" t="s">
        <v>839</v>
      </c>
      <c r="U5" s="35">
        <v>121</v>
      </c>
      <c r="V5" s="35">
        <f>VALUE(V3)</f>
        <v>1445</v>
      </c>
      <c r="W5" s="35"/>
      <c r="X5" s="35"/>
      <c r="Y5" s="37" t="s">
        <v>1089</v>
      </c>
      <c r="Z5" s="35" t="s">
        <v>840</v>
      </c>
    </row>
    <row r="6" spans="1:26">
      <c r="A6" s="35" t="s">
        <v>843</v>
      </c>
      <c r="B6" s="35" t="s">
        <v>793</v>
      </c>
      <c r="C6" s="35">
        <f>VALUE(C2)</f>
        <v>234</v>
      </c>
      <c r="D6" s="35">
        <f>VALUE(D2)</f>
        <v>335</v>
      </c>
      <c r="E6" s="35">
        <f>VALUE(E2+1)</f>
        <v>11</v>
      </c>
      <c r="F6" s="35">
        <f>VALUE(F2)</f>
        <v>2010</v>
      </c>
      <c r="G6" s="35">
        <f>VALUE(G2)</f>
        <v>2022</v>
      </c>
      <c r="H6" s="35">
        <f>VALUE(H2)</f>
        <v>9</v>
      </c>
      <c r="I6" s="35">
        <f>VALUE(I2)</f>
        <v>11</v>
      </c>
      <c r="J6" s="35">
        <f>VALUE(J2)</f>
        <v>1200</v>
      </c>
      <c r="K6" s="36" t="s">
        <v>847</v>
      </c>
      <c r="L6" s="35"/>
      <c r="M6" s="35"/>
      <c r="N6" s="35"/>
      <c r="O6" s="35"/>
      <c r="P6" s="35"/>
      <c r="Q6" s="35"/>
      <c r="R6" s="35"/>
      <c r="S6" s="35"/>
      <c r="T6" s="35"/>
      <c r="U6" s="35"/>
      <c r="V6" s="35"/>
      <c r="W6" s="35"/>
      <c r="X6" s="35"/>
      <c r="Y6" s="37" t="s">
        <v>870</v>
      </c>
      <c r="Z6" s="35" t="s">
        <v>793</v>
      </c>
    </row>
    <row r="7" spans="1:26">
      <c r="A7" s="35" t="s">
        <v>844</v>
      </c>
      <c r="B7" s="35" t="s">
        <v>840</v>
      </c>
      <c r="C7" s="35">
        <f>VALUE(C2)</f>
        <v>234</v>
      </c>
      <c r="D7" s="35">
        <f>VALUE(D2)</f>
        <v>335</v>
      </c>
      <c r="E7" s="35">
        <f>VALUE(E2-E2)</f>
        <v>0</v>
      </c>
      <c r="F7" s="35">
        <f>VALUE(F2)</f>
        <v>2010</v>
      </c>
      <c r="G7" s="35">
        <f>VALUE(G2)</f>
        <v>2022</v>
      </c>
      <c r="H7" s="35">
        <f>VALUE(H2)</f>
        <v>9</v>
      </c>
      <c r="I7" s="35">
        <f>VALUE(I2)</f>
        <v>11</v>
      </c>
      <c r="J7" s="35">
        <f>VALUE(J2)</f>
        <v>1200</v>
      </c>
      <c r="K7" s="36" t="s">
        <v>847</v>
      </c>
      <c r="L7" s="35" t="s">
        <v>835</v>
      </c>
      <c r="M7" s="35">
        <v>122</v>
      </c>
      <c r="N7" s="35" t="s">
        <v>836</v>
      </c>
      <c r="O7" s="35">
        <v>129</v>
      </c>
      <c r="P7" s="35" t="s">
        <v>837</v>
      </c>
      <c r="Q7" s="35">
        <v>296</v>
      </c>
      <c r="R7" s="35" t="s">
        <v>838</v>
      </c>
      <c r="S7" s="35">
        <v>120</v>
      </c>
      <c r="T7" s="35" t="s">
        <v>839</v>
      </c>
      <c r="U7" s="35">
        <v>121</v>
      </c>
      <c r="V7" s="35"/>
      <c r="W7" s="35"/>
      <c r="X7" s="35"/>
      <c r="Y7" s="37" t="s">
        <v>867</v>
      </c>
      <c r="Z7" s="35" t="s">
        <v>840</v>
      </c>
    </row>
    <row r="8" spans="1:26">
      <c r="A8" s="35" t="s">
        <v>845</v>
      </c>
      <c r="B8" s="35" t="s">
        <v>793</v>
      </c>
      <c r="C8" s="35">
        <f>VALUE(C2)</f>
        <v>234</v>
      </c>
      <c r="D8" s="35">
        <f>VALUE(D2)</f>
        <v>335</v>
      </c>
      <c r="E8" s="35">
        <f>VALUE(E2-E2-1)</f>
        <v>-1</v>
      </c>
      <c r="F8" s="35">
        <f>VALUE(F2)</f>
        <v>2010</v>
      </c>
      <c r="G8" s="35">
        <f>VALUE(G2)</f>
        <v>2022</v>
      </c>
      <c r="H8" s="35">
        <f>VALUE(H2)</f>
        <v>9</v>
      </c>
      <c r="I8" s="35">
        <f>VALUE(I2)</f>
        <v>11</v>
      </c>
      <c r="J8" s="35">
        <f>VALUE(J2)</f>
        <v>1200</v>
      </c>
      <c r="K8" s="36" t="s">
        <v>847</v>
      </c>
      <c r="L8" s="35"/>
      <c r="M8" s="35"/>
      <c r="N8" s="35"/>
      <c r="O8" s="35"/>
      <c r="P8" s="35"/>
      <c r="Q8" s="35"/>
      <c r="R8" s="35"/>
      <c r="S8" s="35"/>
      <c r="T8" s="35"/>
      <c r="U8" s="35"/>
      <c r="V8" s="35"/>
      <c r="W8" s="35"/>
      <c r="X8" s="35"/>
      <c r="Y8" s="37" t="s">
        <v>867</v>
      </c>
      <c r="Z8" s="35" t="s">
        <v>793</v>
      </c>
    </row>
    <row r="9" spans="1:26">
      <c r="A9" s="35" t="s">
        <v>846</v>
      </c>
      <c r="B9" s="35" t="s">
        <v>840</v>
      </c>
      <c r="C9" s="35">
        <f>VALUE(C2)</f>
        <v>234</v>
      </c>
      <c r="D9" s="35">
        <f>VALUE(D2)</f>
        <v>335</v>
      </c>
      <c r="E9" s="35">
        <f>VALUE(E2)</f>
        <v>10</v>
      </c>
      <c r="F9" s="35">
        <f>VALUE(F2-50)</f>
        <v>1960</v>
      </c>
      <c r="G9" s="35">
        <f>VALUE(G2)</f>
        <v>2022</v>
      </c>
      <c r="H9" s="35">
        <f>VALUE(H2)</f>
        <v>9</v>
      </c>
      <c r="I9" s="35">
        <f>VALUE(I2)</f>
        <v>11</v>
      </c>
      <c r="J9" s="35">
        <f>VALUE(J2)</f>
        <v>1200</v>
      </c>
      <c r="K9" s="36" t="s">
        <v>847</v>
      </c>
      <c r="L9" s="35" t="s">
        <v>835</v>
      </c>
      <c r="M9" s="35">
        <v>122</v>
      </c>
      <c r="N9" s="35" t="s">
        <v>836</v>
      </c>
      <c r="O9" s="35">
        <v>129</v>
      </c>
      <c r="P9" s="35" t="s">
        <v>837</v>
      </c>
      <c r="Q9" s="35">
        <v>296</v>
      </c>
      <c r="R9" s="35" t="s">
        <v>838</v>
      </c>
      <c r="S9" s="35">
        <v>120</v>
      </c>
      <c r="T9" s="35" t="s">
        <v>839</v>
      </c>
      <c r="U9" s="35">
        <v>121</v>
      </c>
      <c r="V9" s="35"/>
      <c r="W9" s="35"/>
      <c r="X9" s="35"/>
      <c r="Y9" s="37" t="s">
        <v>868</v>
      </c>
      <c r="Z9" s="35" t="s">
        <v>840</v>
      </c>
    </row>
    <row r="10" spans="1:26">
      <c r="A10" s="35" t="s">
        <v>848</v>
      </c>
      <c r="B10" s="35" t="s">
        <v>793</v>
      </c>
      <c r="C10" s="35">
        <f>VALUE(C2)</f>
        <v>234</v>
      </c>
      <c r="D10" s="35">
        <f>VALUE(D2)</f>
        <v>335</v>
      </c>
      <c r="E10" s="35">
        <f>VALUE(E2)</f>
        <v>10</v>
      </c>
      <c r="F10" s="35">
        <f>VALUE(F2+50)</f>
        <v>2060</v>
      </c>
      <c r="G10" s="35">
        <f>VALUE(G2)</f>
        <v>2022</v>
      </c>
      <c r="H10" s="35">
        <f>VALUE(H2)</f>
        <v>9</v>
      </c>
      <c r="I10" s="35">
        <f>VALUE(I2)</f>
        <v>11</v>
      </c>
      <c r="J10" s="35">
        <f>VALUE(J2)</f>
        <v>1200</v>
      </c>
      <c r="K10" s="36" t="s">
        <v>847</v>
      </c>
      <c r="L10" s="35"/>
      <c r="M10" s="35"/>
      <c r="N10" s="35"/>
      <c r="O10" s="35"/>
      <c r="P10" s="35"/>
      <c r="Q10" s="35"/>
      <c r="R10" s="35"/>
      <c r="S10" s="35"/>
      <c r="T10" s="35"/>
      <c r="U10" s="35"/>
      <c r="V10" s="35"/>
      <c r="W10" s="35"/>
      <c r="X10" s="35"/>
      <c r="Y10" s="37" t="s">
        <v>868</v>
      </c>
      <c r="Z10" s="35" t="s">
        <v>793</v>
      </c>
    </row>
    <row r="11" spans="1:26">
      <c r="A11" s="35" t="s">
        <v>849</v>
      </c>
      <c r="B11" s="35" t="s">
        <v>840</v>
      </c>
      <c r="C11" s="35">
        <f>VALUE(C2)</f>
        <v>234</v>
      </c>
      <c r="D11" s="35">
        <f>VALUE(D2)</f>
        <v>335</v>
      </c>
      <c r="E11" s="35">
        <f>VALUE(E2)</f>
        <v>10</v>
      </c>
      <c r="F11" s="35">
        <f>VALUE(F2-F2)</f>
        <v>0</v>
      </c>
      <c r="G11" s="35">
        <f>VALUE(G2)</f>
        <v>2022</v>
      </c>
      <c r="H11" s="35">
        <f>VALUE(H2)</f>
        <v>9</v>
      </c>
      <c r="I11" s="35">
        <f>VALUE(I2)</f>
        <v>11</v>
      </c>
      <c r="J11" s="35">
        <f>VALUE(J2)</f>
        <v>1200</v>
      </c>
      <c r="K11" s="36" t="s">
        <v>847</v>
      </c>
      <c r="L11" s="35" t="s">
        <v>835</v>
      </c>
      <c r="M11" s="35">
        <v>122</v>
      </c>
      <c r="N11" s="35" t="s">
        <v>836</v>
      </c>
      <c r="O11" s="35">
        <v>129</v>
      </c>
      <c r="P11" s="35" t="s">
        <v>837</v>
      </c>
      <c r="Q11" s="35">
        <v>296</v>
      </c>
      <c r="R11" s="35" t="s">
        <v>838</v>
      </c>
      <c r="S11" s="35">
        <v>120</v>
      </c>
      <c r="T11" s="35" t="s">
        <v>839</v>
      </c>
      <c r="U11" s="35">
        <v>121</v>
      </c>
      <c r="V11" s="35"/>
      <c r="W11" s="35"/>
      <c r="X11" s="35"/>
      <c r="Y11" s="37" t="s">
        <v>869</v>
      </c>
      <c r="Z11" s="35" t="s">
        <v>840</v>
      </c>
    </row>
    <row r="12" spans="1:26">
      <c r="A12" s="35" t="s">
        <v>850</v>
      </c>
      <c r="B12" s="35" t="s">
        <v>793</v>
      </c>
      <c r="C12" s="35">
        <f>VALUE(C2)</f>
        <v>234</v>
      </c>
      <c r="D12" s="35">
        <f>VALUE(D2)</f>
        <v>335</v>
      </c>
      <c r="E12" s="35">
        <f>VALUE(E2)</f>
        <v>10</v>
      </c>
      <c r="F12" s="35">
        <f>VALUE(F2-F2-1)</f>
        <v>-1</v>
      </c>
      <c r="G12" s="35">
        <f>VALUE(G2)</f>
        <v>2022</v>
      </c>
      <c r="H12" s="35">
        <f>VALUE(H2)</f>
        <v>9</v>
      </c>
      <c r="I12" s="35">
        <f>VALUE(I2)</f>
        <v>11</v>
      </c>
      <c r="J12" s="35">
        <f>VALUE(J2)</f>
        <v>1200</v>
      </c>
      <c r="K12" s="36" t="s">
        <v>847</v>
      </c>
      <c r="L12" s="35"/>
      <c r="M12" s="35"/>
      <c r="N12" s="35"/>
      <c r="O12" s="35"/>
      <c r="P12" s="35"/>
      <c r="Q12" s="35"/>
      <c r="R12" s="35"/>
      <c r="S12" s="35"/>
      <c r="T12" s="35"/>
      <c r="U12" s="35"/>
      <c r="V12" s="35"/>
      <c r="W12" s="35"/>
      <c r="X12" s="35"/>
      <c r="Y12" s="37" t="s">
        <v>869</v>
      </c>
      <c r="Z12" s="35" t="s">
        <v>793</v>
      </c>
    </row>
    <row r="13" spans="1:26">
      <c r="A13" s="35" t="s">
        <v>851</v>
      </c>
      <c r="B13" s="35" t="s">
        <v>840</v>
      </c>
      <c r="C13" s="35">
        <f>VALUE(C2)</f>
        <v>234</v>
      </c>
      <c r="D13" s="35">
        <f>VALUE(D2)</f>
        <v>335</v>
      </c>
      <c r="E13" s="35">
        <f>VALUE(E2)</f>
        <v>10</v>
      </c>
      <c r="F13" s="35">
        <f>VALUE(F2)</f>
        <v>2010</v>
      </c>
      <c r="G13" s="35">
        <f>VALUE(G2-50)</f>
        <v>1972</v>
      </c>
      <c r="H13" s="35">
        <f>VALUE(H2)</f>
        <v>9</v>
      </c>
      <c r="I13" s="35">
        <f>VALUE(I2)</f>
        <v>11</v>
      </c>
      <c r="J13" s="35">
        <f>VALUE(J2)</f>
        <v>1200</v>
      </c>
      <c r="K13" s="36" t="s">
        <v>847</v>
      </c>
      <c r="L13" s="35" t="s">
        <v>835</v>
      </c>
      <c r="M13" s="35">
        <v>122</v>
      </c>
      <c r="N13" s="35" t="s">
        <v>836</v>
      </c>
      <c r="O13" s="35">
        <v>129</v>
      </c>
      <c r="P13" s="35" t="s">
        <v>837</v>
      </c>
      <c r="Q13" s="35">
        <v>296</v>
      </c>
      <c r="R13" s="35" t="s">
        <v>838</v>
      </c>
      <c r="S13" s="35">
        <v>120</v>
      </c>
      <c r="T13" s="35" t="s">
        <v>839</v>
      </c>
      <c r="U13" s="35">
        <v>121</v>
      </c>
      <c r="V13" s="35"/>
      <c r="W13" s="35"/>
      <c r="X13" s="35"/>
      <c r="Y13" s="37" t="s">
        <v>868</v>
      </c>
      <c r="Z13" s="35" t="s">
        <v>840</v>
      </c>
    </row>
    <row r="14" spans="1:26">
      <c r="A14" s="35" t="s">
        <v>852</v>
      </c>
      <c r="B14" s="35" t="s">
        <v>793</v>
      </c>
      <c r="C14" s="35">
        <f>VALUE(C2)</f>
        <v>234</v>
      </c>
      <c r="D14" s="35">
        <f>VALUE(D2)</f>
        <v>335</v>
      </c>
      <c r="E14" s="35">
        <f>VALUE(E2)</f>
        <v>10</v>
      </c>
      <c r="F14" s="35">
        <f>VALUE(F2)</f>
        <v>2010</v>
      </c>
      <c r="G14" s="35">
        <f>VALUE(G2+50)</f>
        <v>2072</v>
      </c>
      <c r="H14" s="35">
        <f>VALUE(H2)</f>
        <v>9</v>
      </c>
      <c r="I14" s="35">
        <f>VALUE(I2)</f>
        <v>11</v>
      </c>
      <c r="J14" s="35">
        <f>VALUE(J2)</f>
        <v>1200</v>
      </c>
      <c r="K14" s="36" t="s">
        <v>847</v>
      </c>
      <c r="L14" s="35"/>
      <c r="M14" s="35"/>
      <c r="N14" s="35"/>
      <c r="O14" s="35"/>
      <c r="P14" s="35"/>
      <c r="Q14" s="35"/>
      <c r="R14" s="35"/>
      <c r="S14" s="35"/>
      <c r="T14" s="35"/>
      <c r="U14" s="35"/>
      <c r="V14" s="35"/>
      <c r="W14" s="35"/>
      <c r="X14" s="35"/>
      <c r="Y14" s="37" t="s">
        <v>871</v>
      </c>
      <c r="Z14" s="35" t="s">
        <v>793</v>
      </c>
    </row>
    <row r="15" spans="1:26">
      <c r="A15" s="35" t="s">
        <v>853</v>
      </c>
      <c r="B15" s="35" t="s">
        <v>840</v>
      </c>
      <c r="C15" s="35">
        <f>VALUE(C2)</f>
        <v>234</v>
      </c>
      <c r="D15" s="35">
        <f>VALUE(D2)</f>
        <v>335</v>
      </c>
      <c r="E15" s="35">
        <f>VALUE(E2)</f>
        <v>10</v>
      </c>
      <c r="F15" s="35">
        <f>VALUE(F2)</f>
        <v>2010</v>
      </c>
      <c r="G15" s="35">
        <f>VALUE(G2-G2)</f>
        <v>0</v>
      </c>
      <c r="H15" s="35">
        <f>VALUE(H2)</f>
        <v>9</v>
      </c>
      <c r="I15" s="35">
        <f>VALUE(I2)</f>
        <v>11</v>
      </c>
      <c r="J15" s="35">
        <f>VALUE(J2)</f>
        <v>1200</v>
      </c>
      <c r="K15" s="36" t="s">
        <v>847</v>
      </c>
      <c r="L15" s="35" t="s">
        <v>835</v>
      </c>
      <c r="M15" s="35">
        <v>122</v>
      </c>
      <c r="N15" s="35" t="s">
        <v>836</v>
      </c>
      <c r="O15" s="35">
        <v>129</v>
      </c>
      <c r="P15" s="35" t="s">
        <v>837</v>
      </c>
      <c r="Q15" s="35">
        <v>296</v>
      </c>
      <c r="R15" s="35" t="s">
        <v>838</v>
      </c>
      <c r="S15" s="35">
        <v>120</v>
      </c>
      <c r="T15" s="35" t="s">
        <v>839</v>
      </c>
      <c r="U15" s="35">
        <v>121</v>
      </c>
      <c r="V15" s="35"/>
      <c r="W15" s="35"/>
      <c r="X15" s="35"/>
      <c r="Y15" s="37" t="s">
        <v>872</v>
      </c>
      <c r="Z15" s="35" t="s">
        <v>840</v>
      </c>
    </row>
    <row r="16" spans="1:26">
      <c r="A16" s="35" t="s">
        <v>854</v>
      </c>
      <c r="B16" s="35" t="s">
        <v>793</v>
      </c>
      <c r="C16" s="35">
        <f>VALUE(C2)</f>
        <v>234</v>
      </c>
      <c r="D16" s="35">
        <f>VALUE(D2)</f>
        <v>335</v>
      </c>
      <c r="E16" s="35">
        <f>VALUE(E2)</f>
        <v>10</v>
      </c>
      <c r="F16" s="35">
        <f>VALUE(F2)</f>
        <v>2010</v>
      </c>
      <c r="G16" s="35">
        <f>VALUE(G2-G2-1)</f>
        <v>-1</v>
      </c>
      <c r="H16" s="35">
        <f>VALUE(H2)</f>
        <v>9</v>
      </c>
      <c r="I16" s="35">
        <f>VALUE(I2)</f>
        <v>11</v>
      </c>
      <c r="J16" s="35">
        <f>VALUE(J2)</f>
        <v>1200</v>
      </c>
      <c r="K16" s="36" t="s">
        <v>847</v>
      </c>
      <c r="L16" s="35"/>
      <c r="M16" s="35"/>
      <c r="N16" s="35"/>
      <c r="O16" s="35"/>
      <c r="P16" s="35"/>
      <c r="Q16" s="35"/>
      <c r="R16" s="35"/>
      <c r="S16" s="35"/>
      <c r="T16" s="35"/>
      <c r="U16" s="35"/>
      <c r="V16" s="35"/>
      <c r="W16" s="35"/>
      <c r="X16" s="35"/>
      <c r="Y16" s="37" t="s">
        <v>872</v>
      </c>
      <c r="Z16" s="35" t="s">
        <v>793</v>
      </c>
    </row>
    <row r="17" spans="1:26">
      <c r="A17" s="35" t="s">
        <v>855</v>
      </c>
      <c r="B17" s="35" t="s">
        <v>840</v>
      </c>
      <c r="C17" s="35">
        <f>VALUE(C2)</f>
        <v>234</v>
      </c>
      <c r="D17" s="35">
        <f>VALUE(D2)</f>
        <v>335</v>
      </c>
      <c r="E17" s="35">
        <f>VALUE(E2)</f>
        <v>10</v>
      </c>
      <c r="F17" s="35">
        <f>VALUE(F2)</f>
        <v>2010</v>
      </c>
      <c r="G17" s="35">
        <f>VALUE(G2)</f>
        <v>2022</v>
      </c>
      <c r="H17" s="35">
        <f>VALUE(H2-1)</f>
        <v>8</v>
      </c>
      <c r="I17" s="35">
        <f>VALUE(I2)</f>
        <v>11</v>
      </c>
      <c r="J17" s="35">
        <f>VALUE(J2)</f>
        <v>1200</v>
      </c>
      <c r="K17" s="36" t="s">
        <v>847</v>
      </c>
      <c r="L17" s="35" t="s">
        <v>835</v>
      </c>
      <c r="M17" s="35">
        <v>122</v>
      </c>
      <c r="N17" s="35" t="s">
        <v>836</v>
      </c>
      <c r="O17" s="35">
        <v>129</v>
      </c>
      <c r="P17" s="35" t="s">
        <v>837</v>
      </c>
      <c r="Q17" s="35">
        <v>296</v>
      </c>
      <c r="R17" s="35" t="s">
        <v>838</v>
      </c>
      <c r="S17" s="35">
        <v>120</v>
      </c>
      <c r="T17" s="35" t="s">
        <v>839</v>
      </c>
      <c r="U17" s="35">
        <v>121</v>
      </c>
      <c r="V17" s="35"/>
      <c r="W17" s="35"/>
      <c r="X17" s="35"/>
      <c r="Y17" s="37" t="s">
        <v>873</v>
      </c>
      <c r="Z17" s="35" t="s">
        <v>840</v>
      </c>
    </row>
    <row r="18" spans="1:26">
      <c r="A18" s="35" t="s">
        <v>856</v>
      </c>
      <c r="B18" s="35" t="s">
        <v>793</v>
      </c>
      <c r="C18" s="35">
        <f>VALUE(C2)</f>
        <v>234</v>
      </c>
      <c r="D18" s="35">
        <f>VALUE(D2)</f>
        <v>335</v>
      </c>
      <c r="E18" s="35">
        <f>VALUE(E2)</f>
        <v>10</v>
      </c>
      <c r="F18" s="35">
        <f>VALUE(F2)</f>
        <v>2010</v>
      </c>
      <c r="G18" s="35">
        <f>VALUE(G2)</f>
        <v>2022</v>
      </c>
      <c r="H18" s="35">
        <f>VALUE(H2-H2)</f>
        <v>0</v>
      </c>
      <c r="I18" s="35">
        <f>VALUE(I2)</f>
        <v>11</v>
      </c>
      <c r="J18" s="35">
        <f>VALUE(J2)</f>
        <v>1200</v>
      </c>
      <c r="K18" s="36" t="s">
        <v>847</v>
      </c>
      <c r="L18" s="35"/>
      <c r="M18" s="35"/>
      <c r="N18" s="35"/>
      <c r="O18" s="35"/>
      <c r="P18" s="35"/>
      <c r="Q18" s="35"/>
      <c r="R18" s="35"/>
      <c r="S18" s="35"/>
      <c r="T18" s="35"/>
      <c r="U18" s="35"/>
      <c r="V18" s="35"/>
      <c r="W18" s="35"/>
      <c r="X18" s="35"/>
      <c r="Y18" s="37" t="s">
        <v>874</v>
      </c>
      <c r="Z18" s="35" t="s">
        <v>793</v>
      </c>
    </row>
    <row r="19" spans="1:26">
      <c r="A19" s="35" t="s">
        <v>857</v>
      </c>
      <c r="B19" s="35" t="s">
        <v>840</v>
      </c>
      <c r="C19" s="35">
        <f>VALUE(C2)</f>
        <v>234</v>
      </c>
      <c r="D19" s="35">
        <f>VALUE(D2)</f>
        <v>335</v>
      </c>
      <c r="E19" s="35">
        <f>VALUE(E2)</f>
        <v>10</v>
      </c>
      <c r="F19" s="35">
        <f>VALUE(F2)</f>
        <v>2010</v>
      </c>
      <c r="G19" s="35">
        <f>VALUE(G2)</f>
        <v>2022</v>
      </c>
      <c r="H19" s="35">
        <f>VALUE(H2-H2-1)</f>
        <v>-1</v>
      </c>
      <c r="I19" s="35">
        <f>VALUE(I2)</f>
        <v>11</v>
      </c>
      <c r="J19" s="35">
        <f>VALUE(J2)</f>
        <v>1200</v>
      </c>
      <c r="K19" s="36" t="s">
        <v>847</v>
      </c>
      <c r="L19" s="35" t="s">
        <v>835</v>
      </c>
      <c r="M19" s="35">
        <v>122</v>
      </c>
      <c r="N19" s="35" t="s">
        <v>836</v>
      </c>
      <c r="O19" s="35">
        <v>129</v>
      </c>
      <c r="P19" s="35" t="s">
        <v>837</v>
      </c>
      <c r="Q19" s="35">
        <v>296</v>
      </c>
      <c r="R19" s="35" t="s">
        <v>838</v>
      </c>
      <c r="S19" s="35">
        <v>120</v>
      </c>
      <c r="T19" s="35" t="s">
        <v>839</v>
      </c>
      <c r="U19" s="35">
        <v>121</v>
      </c>
      <c r="V19" s="35"/>
      <c r="W19" s="35"/>
      <c r="X19" s="35"/>
      <c r="Y19" s="37" t="s">
        <v>874</v>
      </c>
      <c r="Z19" s="35" t="s">
        <v>840</v>
      </c>
    </row>
    <row r="20" spans="1:26">
      <c r="A20" s="35" t="s">
        <v>858</v>
      </c>
      <c r="B20" s="35" t="s">
        <v>793</v>
      </c>
      <c r="C20" s="35">
        <f>VALUE(C2)</f>
        <v>234</v>
      </c>
      <c r="D20" s="35">
        <f>VALUE(D2)</f>
        <v>335</v>
      </c>
      <c r="E20" s="35">
        <f>VALUE(E2)</f>
        <v>10</v>
      </c>
      <c r="F20" s="35">
        <f>VALUE(F2)</f>
        <v>2010</v>
      </c>
      <c r="G20" s="35">
        <f>VALUE(G2)</f>
        <v>2022</v>
      </c>
      <c r="H20" s="35">
        <f>VALUE(H2+I2)</f>
        <v>20</v>
      </c>
      <c r="I20" s="35">
        <f>VALUE(I2)</f>
        <v>11</v>
      </c>
      <c r="J20" s="35">
        <f>VALUE(J2)</f>
        <v>1200</v>
      </c>
      <c r="K20" s="36" t="s">
        <v>847</v>
      </c>
      <c r="L20" s="35"/>
      <c r="M20" s="35"/>
      <c r="N20" s="35"/>
      <c r="O20" s="35"/>
      <c r="P20" s="35"/>
      <c r="Q20" s="35"/>
      <c r="R20" s="35"/>
      <c r="S20" s="35"/>
      <c r="T20" s="35"/>
      <c r="U20" s="35"/>
      <c r="V20" s="35"/>
      <c r="W20" s="35"/>
      <c r="X20" s="35"/>
      <c r="Y20" s="37" t="s">
        <v>873</v>
      </c>
      <c r="Z20" s="35" t="s">
        <v>793</v>
      </c>
    </row>
    <row r="21" spans="1:26">
      <c r="A21" s="35" t="s">
        <v>859</v>
      </c>
      <c r="B21" s="35" t="s">
        <v>840</v>
      </c>
      <c r="C21" s="35">
        <f t="shared" ref="C21:H21" si="2">VALUE(C2)</f>
        <v>234</v>
      </c>
      <c r="D21" s="35">
        <f t="shared" si="2"/>
        <v>335</v>
      </c>
      <c r="E21" s="35">
        <f t="shared" si="2"/>
        <v>10</v>
      </c>
      <c r="F21" s="35">
        <f t="shared" si="2"/>
        <v>2010</v>
      </c>
      <c r="G21" s="35">
        <f t="shared" si="2"/>
        <v>2022</v>
      </c>
      <c r="H21" s="35">
        <f t="shared" si="2"/>
        <v>9</v>
      </c>
      <c r="I21" s="35">
        <f>VALUE(I2+1)</f>
        <v>12</v>
      </c>
      <c r="J21" s="35">
        <f>VALUE(J2)</f>
        <v>1200</v>
      </c>
      <c r="K21" s="36" t="s">
        <v>847</v>
      </c>
      <c r="L21" s="35" t="s">
        <v>835</v>
      </c>
      <c r="M21" s="35">
        <v>122</v>
      </c>
      <c r="N21" s="35" t="s">
        <v>836</v>
      </c>
      <c r="O21" s="35">
        <v>129</v>
      </c>
      <c r="P21" s="35" t="s">
        <v>837</v>
      </c>
      <c r="Q21" s="35">
        <v>296</v>
      </c>
      <c r="R21" s="35" t="s">
        <v>838</v>
      </c>
      <c r="S21" s="35">
        <v>120</v>
      </c>
      <c r="T21" s="35" t="s">
        <v>839</v>
      </c>
      <c r="U21" s="35">
        <v>121</v>
      </c>
      <c r="V21" s="35"/>
      <c r="W21" s="35"/>
      <c r="X21" s="35"/>
      <c r="Y21" s="37" t="s">
        <v>875</v>
      </c>
      <c r="Z21" s="35" t="s">
        <v>840</v>
      </c>
    </row>
    <row r="22" spans="1:26">
      <c r="A22" s="35" t="s">
        <v>860</v>
      </c>
      <c r="B22" s="35" t="s">
        <v>793</v>
      </c>
      <c r="C22" s="35">
        <f t="shared" ref="C22:H22" si="3">VALUE(C2)</f>
        <v>234</v>
      </c>
      <c r="D22" s="35">
        <f t="shared" si="3"/>
        <v>335</v>
      </c>
      <c r="E22" s="35">
        <f t="shared" si="3"/>
        <v>10</v>
      </c>
      <c r="F22" s="35">
        <f t="shared" si="3"/>
        <v>2010</v>
      </c>
      <c r="G22" s="35">
        <f t="shared" si="3"/>
        <v>2022</v>
      </c>
      <c r="H22" s="35">
        <f t="shared" si="3"/>
        <v>9</v>
      </c>
      <c r="I22" s="35">
        <f>VALUE(I2-I2)</f>
        <v>0</v>
      </c>
      <c r="J22" s="35">
        <f>VALUE(J2)</f>
        <v>1200</v>
      </c>
      <c r="K22" s="36" t="s">
        <v>847</v>
      </c>
      <c r="L22" s="35"/>
      <c r="M22" s="35"/>
      <c r="N22" s="35"/>
      <c r="O22" s="35"/>
      <c r="P22" s="35"/>
      <c r="Q22" s="35"/>
      <c r="R22" s="35"/>
      <c r="S22" s="35"/>
      <c r="T22" s="35"/>
      <c r="U22" s="35"/>
      <c r="V22" s="35"/>
      <c r="W22" s="35"/>
      <c r="X22" s="35"/>
      <c r="Y22" s="37" t="s">
        <v>876</v>
      </c>
      <c r="Z22" s="35" t="s">
        <v>793</v>
      </c>
    </row>
    <row r="23" spans="1:26">
      <c r="A23" s="35" t="s">
        <v>861</v>
      </c>
      <c r="B23" s="35" t="s">
        <v>840</v>
      </c>
      <c r="C23" s="35">
        <f t="shared" ref="C23:H23" si="4">VALUE(C2)</f>
        <v>234</v>
      </c>
      <c r="D23" s="35">
        <f t="shared" si="4"/>
        <v>335</v>
      </c>
      <c r="E23" s="35">
        <f t="shared" si="4"/>
        <v>10</v>
      </c>
      <c r="F23" s="35">
        <f t="shared" si="4"/>
        <v>2010</v>
      </c>
      <c r="G23" s="35">
        <f t="shared" si="4"/>
        <v>2022</v>
      </c>
      <c r="H23" s="35">
        <f t="shared" si="4"/>
        <v>9</v>
      </c>
      <c r="I23" s="35">
        <f>VALUE(I2-I2-1)</f>
        <v>-1</v>
      </c>
      <c r="J23" s="35">
        <f>VALUE(J2)</f>
        <v>1200</v>
      </c>
      <c r="K23" s="36" t="s">
        <v>847</v>
      </c>
      <c r="L23" s="35" t="s">
        <v>835</v>
      </c>
      <c r="M23" s="35">
        <v>122</v>
      </c>
      <c r="N23" s="35" t="s">
        <v>836</v>
      </c>
      <c r="O23" s="35">
        <v>129</v>
      </c>
      <c r="P23" s="35" t="s">
        <v>837</v>
      </c>
      <c r="Q23" s="35">
        <v>296</v>
      </c>
      <c r="R23" s="35" t="s">
        <v>838</v>
      </c>
      <c r="S23" s="35">
        <v>120</v>
      </c>
      <c r="T23" s="35" t="s">
        <v>839</v>
      </c>
      <c r="U23" s="35">
        <v>121</v>
      </c>
      <c r="V23" s="35"/>
      <c r="W23" s="35"/>
      <c r="X23" s="35"/>
      <c r="Y23" s="37" t="s">
        <v>876</v>
      </c>
      <c r="Z23" s="35" t="s">
        <v>840</v>
      </c>
    </row>
    <row r="24" spans="1:26">
      <c r="A24" s="35" t="s">
        <v>862</v>
      </c>
      <c r="B24" s="35" t="s">
        <v>793</v>
      </c>
      <c r="C24" s="35">
        <f t="shared" ref="C24:H24" si="5">VALUE(C2)</f>
        <v>234</v>
      </c>
      <c r="D24" s="35">
        <f t="shared" si="5"/>
        <v>335</v>
      </c>
      <c r="E24" s="35">
        <f t="shared" si="5"/>
        <v>10</v>
      </c>
      <c r="F24" s="35">
        <f t="shared" si="5"/>
        <v>2010</v>
      </c>
      <c r="G24" s="35">
        <f t="shared" si="5"/>
        <v>2022</v>
      </c>
      <c r="H24" s="35">
        <f t="shared" si="5"/>
        <v>9</v>
      </c>
      <c r="I24" s="35">
        <f>VALUE(I2+H2+1)</f>
        <v>21</v>
      </c>
      <c r="J24" s="35">
        <f>VALUE(J2)</f>
        <v>1200</v>
      </c>
      <c r="K24" s="36" t="s">
        <v>847</v>
      </c>
      <c r="L24" s="35"/>
      <c r="M24" s="35"/>
      <c r="N24" s="35"/>
      <c r="O24" s="35"/>
      <c r="P24" s="35"/>
      <c r="Q24" s="35"/>
      <c r="R24" s="35"/>
      <c r="S24" s="35"/>
      <c r="T24" s="35"/>
      <c r="U24" s="35"/>
      <c r="V24" s="35"/>
      <c r="W24" s="35"/>
      <c r="X24" s="35"/>
      <c r="Y24" s="37" t="s">
        <v>875</v>
      </c>
      <c r="Z24" s="35" t="s">
        <v>793</v>
      </c>
    </row>
    <row r="25" spans="1:26">
      <c r="A25" s="35" t="s">
        <v>863</v>
      </c>
      <c r="B25" s="35" t="s">
        <v>840</v>
      </c>
      <c r="C25" s="35">
        <f>VALUE(C2)</f>
        <v>234</v>
      </c>
      <c r="D25" s="35">
        <f>VALUE(D2)</f>
        <v>335</v>
      </c>
      <c r="E25" s="35">
        <f>VALUE(E2)</f>
        <v>10</v>
      </c>
      <c r="F25" s="35">
        <f>VALUE(F2)</f>
        <v>2010</v>
      </c>
      <c r="G25" s="35">
        <f>VALUE(G2)</f>
        <v>2022</v>
      </c>
      <c r="H25" s="35">
        <f>VALUE(I2)</f>
        <v>11</v>
      </c>
      <c r="I25" s="35">
        <f>VALUE(H2)</f>
        <v>9</v>
      </c>
      <c r="J25" s="35">
        <f>VALUE(J2)</f>
        <v>1200</v>
      </c>
      <c r="K25" s="36" t="s">
        <v>847</v>
      </c>
      <c r="L25" s="35" t="s">
        <v>835</v>
      </c>
      <c r="M25" s="35">
        <v>122</v>
      </c>
      <c r="N25" s="35" t="s">
        <v>836</v>
      </c>
      <c r="O25" s="35">
        <v>129</v>
      </c>
      <c r="P25" s="35" t="s">
        <v>837</v>
      </c>
      <c r="Q25" s="35">
        <v>296</v>
      </c>
      <c r="R25" s="35" t="s">
        <v>838</v>
      </c>
      <c r="S25" s="35">
        <v>120</v>
      </c>
      <c r="T25" s="35" t="s">
        <v>839</v>
      </c>
      <c r="U25" s="35">
        <v>121</v>
      </c>
      <c r="V25" s="35"/>
      <c r="W25" s="35"/>
      <c r="X25" s="35"/>
      <c r="Y25" s="37" t="s">
        <v>873</v>
      </c>
      <c r="Z25" s="35" t="s">
        <v>840</v>
      </c>
    </row>
    <row r="26" spans="1:26">
      <c r="A26" s="35" t="s">
        <v>864</v>
      </c>
      <c r="B26" s="35" t="s">
        <v>793</v>
      </c>
      <c r="C26" s="35">
        <f t="shared" ref="C26:I26" si="6">VALUE(C2)</f>
        <v>234</v>
      </c>
      <c r="D26" s="35">
        <f t="shared" si="6"/>
        <v>335</v>
      </c>
      <c r="E26" s="35">
        <f t="shared" si="6"/>
        <v>10</v>
      </c>
      <c r="F26" s="35">
        <f t="shared" si="6"/>
        <v>2010</v>
      </c>
      <c r="G26" s="35">
        <f t="shared" si="6"/>
        <v>2022</v>
      </c>
      <c r="H26" s="35">
        <f t="shared" si="6"/>
        <v>9</v>
      </c>
      <c r="I26" s="35">
        <f t="shared" si="6"/>
        <v>11</v>
      </c>
      <c r="J26" s="35">
        <f>VALUE(J2-1)</f>
        <v>1199</v>
      </c>
      <c r="K26" s="36" t="s">
        <v>847</v>
      </c>
      <c r="L26" s="35"/>
      <c r="M26" s="35"/>
      <c r="N26" s="35"/>
      <c r="O26" s="35"/>
      <c r="P26" s="35"/>
      <c r="Q26" s="35"/>
      <c r="R26" s="35"/>
      <c r="S26" s="35"/>
      <c r="T26" s="35"/>
      <c r="U26" s="35"/>
      <c r="V26" s="35"/>
      <c r="W26" s="35"/>
      <c r="X26" s="35"/>
      <c r="Y26" s="37" t="s">
        <v>877</v>
      </c>
      <c r="Z26" s="35" t="s">
        <v>793</v>
      </c>
    </row>
    <row r="27" spans="1:26">
      <c r="A27" s="35" t="s">
        <v>865</v>
      </c>
      <c r="B27" s="35" t="s">
        <v>840</v>
      </c>
      <c r="C27" s="35">
        <f t="shared" ref="C27:I27" si="7">VALUE(C2)</f>
        <v>234</v>
      </c>
      <c r="D27" s="35">
        <f t="shared" si="7"/>
        <v>335</v>
      </c>
      <c r="E27" s="35">
        <f t="shared" si="7"/>
        <v>10</v>
      </c>
      <c r="F27" s="35">
        <f t="shared" si="7"/>
        <v>2010</v>
      </c>
      <c r="G27" s="35">
        <f t="shared" si="7"/>
        <v>2022</v>
      </c>
      <c r="H27" s="35">
        <f t="shared" si="7"/>
        <v>9</v>
      </c>
      <c r="I27" s="35">
        <f t="shared" si="7"/>
        <v>11</v>
      </c>
      <c r="J27" s="35">
        <f>VALUE(J2-J2)</f>
        <v>0</v>
      </c>
      <c r="K27" s="36" t="s">
        <v>847</v>
      </c>
      <c r="L27" s="35" t="s">
        <v>835</v>
      </c>
      <c r="M27" s="35">
        <v>122</v>
      </c>
      <c r="N27" s="35" t="s">
        <v>836</v>
      </c>
      <c r="O27" s="35">
        <v>129</v>
      </c>
      <c r="P27" s="35" t="s">
        <v>837</v>
      </c>
      <c r="Q27" s="35">
        <v>296</v>
      </c>
      <c r="R27" s="35" t="s">
        <v>838</v>
      </c>
      <c r="S27" s="35">
        <v>120</v>
      </c>
      <c r="T27" s="35" t="s">
        <v>839</v>
      </c>
      <c r="U27" s="35">
        <v>121</v>
      </c>
      <c r="V27" s="35"/>
      <c r="W27" s="35"/>
      <c r="X27" s="35"/>
      <c r="Y27" s="37" t="s">
        <v>878</v>
      </c>
      <c r="Z27" s="35" t="s">
        <v>840</v>
      </c>
    </row>
    <row r="28" spans="1:26">
      <c r="A28" s="35" t="s">
        <v>866</v>
      </c>
      <c r="B28" s="35" t="s">
        <v>793</v>
      </c>
      <c r="C28" s="35">
        <f>VALUE(C2)</f>
        <v>234</v>
      </c>
      <c r="D28" s="35">
        <f t="shared" ref="D28:I28" si="8">VALUE(D2)</f>
        <v>335</v>
      </c>
      <c r="E28" s="35">
        <f t="shared" si="8"/>
        <v>10</v>
      </c>
      <c r="F28" s="35">
        <f t="shared" si="8"/>
        <v>2010</v>
      </c>
      <c r="G28" s="35">
        <f t="shared" si="8"/>
        <v>2022</v>
      </c>
      <c r="H28" s="35">
        <f t="shared" si="8"/>
        <v>9</v>
      </c>
      <c r="I28" s="35">
        <f t="shared" si="8"/>
        <v>11</v>
      </c>
      <c r="J28" s="35">
        <f>VALUE(J2-J2-1)</f>
        <v>-1</v>
      </c>
      <c r="K28" s="36" t="s">
        <v>847</v>
      </c>
      <c r="L28" s="35"/>
      <c r="M28" s="35"/>
      <c r="N28" s="35"/>
      <c r="O28" s="35"/>
      <c r="P28" s="35"/>
      <c r="Q28" s="35"/>
      <c r="R28" s="35"/>
      <c r="S28" s="35"/>
      <c r="T28" s="35"/>
      <c r="U28" s="35"/>
      <c r="V28" s="35"/>
      <c r="W28" s="35"/>
      <c r="X28" s="35"/>
      <c r="Y28" s="37" t="s">
        <v>878</v>
      </c>
      <c r="Z28" s="35" t="s">
        <v>793</v>
      </c>
    </row>
    <row r="29" spans="1:26">
      <c r="A29" s="35" t="s">
        <v>926</v>
      </c>
      <c r="B29" s="35" t="s">
        <v>840</v>
      </c>
      <c r="C29" s="35">
        <f>VALUE(C2)</f>
        <v>234</v>
      </c>
      <c r="D29" s="35">
        <f t="shared" ref="D29:J29" si="9">VALUE(D2)</f>
        <v>335</v>
      </c>
      <c r="E29" s="35">
        <f t="shared" si="9"/>
        <v>10</v>
      </c>
      <c r="F29" s="35" t="s">
        <v>930</v>
      </c>
      <c r="G29" s="35">
        <f t="shared" si="9"/>
        <v>2022</v>
      </c>
      <c r="H29" s="35">
        <f t="shared" si="9"/>
        <v>9</v>
      </c>
      <c r="I29" s="35">
        <f t="shared" si="9"/>
        <v>11</v>
      </c>
      <c r="J29" s="35">
        <f t="shared" si="9"/>
        <v>1200</v>
      </c>
      <c r="K29" s="36" t="s">
        <v>847</v>
      </c>
      <c r="L29" s="35" t="s">
        <v>835</v>
      </c>
      <c r="M29" s="35">
        <v>122</v>
      </c>
      <c r="N29" s="35" t="s">
        <v>836</v>
      </c>
      <c r="O29" s="35">
        <v>129</v>
      </c>
      <c r="P29" s="35" t="s">
        <v>837</v>
      </c>
      <c r="Q29" s="35">
        <v>296</v>
      </c>
      <c r="R29" s="35" t="s">
        <v>838</v>
      </c>
      <c r="S29" s="35">
        <v>120</v>
      </c>
      <c r="T29" s="35" t="s">
        <v>839</v>
      </c>
      <c r="U29" s="35">
        <v>121</v>
      </c>
      <c r="V29" s="35"/>
      <c r="W29" s="35"/>
      <c r="X29" s="35"/>
      <c r="Y29" s="37" t="s">
        <v>931</v>
      </c>
      <c r="Z29" s="35" t="s">
        <v>840</v>
      </c>
    </row>
    <row r="30" spans="1:26">
      <c r="A30" s="35" t="s">
        <v>927</v>
      </c>
      <c r="B30" s="35" t="s">
        <v>793</v>
      </c>
      <c r="C30" s="35">
        <f>VALUE(C2)</f>
        <v>234</v>
      </c>
      <c r="D30" s="35">
        <f t="shared" ref="D30:J30" si="10">VALUE(D2)</f>
        <v>335</v>
      </c>
      <c r="E30" s="35">
        <f t="shared" si="10"/>
        <v>10</v>
      </c>
      <c r="F30" s="35" t="s">
        <v>930</v>
      </c>
      <c r="G30" s="35" t="s">
        <v>930</v>
      </c>
      <c r="H30" s="35">
        <f t="shared" si="10"/>
        <v>9</v>
      </c>
      <c r="I30" s="35">
        <f t="shared" si="10"/>
        <v>11</v>
      </c>
      <c r="J30" s="35">
        <f t="shared" si="10"/>
        <v>1200</v>
      </c>
      <c r="K30" s="36" t="s">
        <v>847</v>
      </c>
      <c r="L30" s="35"/>
      <c r="M30" s="35"/>
      <c r="N30" s="35"/>
      <c r="O30" s="35"/>
      <c r="P30" s="35"/>
      <c r="Q30" s="35"/>
      <c r="R30" s="35"/>
      <c r="S30" s="35"/>
      <c r="T30" s="35"/>
      <c r="U30" s="35"/>
      <c r="V30" s="35"/>
      <c r="W30" s="35"/>
      <c r="X30" s="35"/>
      <c r="Y30" s="37" t="s">
        <v>933</v>
      </c>
      <c r="Z30" s="35" t="s">
        <v>793</v>
      </c>
    </row>
    <row r="31" spans="1:26">
      <c r="A31" s="35" t="s">
        <v>928</v>
      </c>
      <c r="B31" s="35" t="s">
        <v>840</v>
      </c>
      <c r="C31" s="35">
        <f>VALUE(C2)</f>
        <v>234</v>
      </c>
      <c r="D31" s="35">
        <f t="shared" ref="D31:J31" si="11">VALUE(D2)</f>
        <v>335</v>
      </c>
      <c r="E31" s="35">
        <f t="shared" si="11"/>
        <v>10</v>
      </c>
      <c r="F31" s="35">
        <f t="shared" si="11"/>
        <v>2010</v>
      </c>
      <c r="G31" s="35">
        <f t="shared" si="11"/>
        <v>2022</v>
      </c>
      <c r="H31" s="35" t="s">
        <v>930</v>
      </c>
      <c r="I31" s="35">
        <f t="shared" si="11"/>
        <v>11</v>
      </c>
      <c r="J31" s="35">
        <f t="shared" si="11"/>
        <v>1200</v>
      </c>
      <c r="K31" s="36" t="s">
        <v>847</v>
      </c>
      <c r="L31" s="35" t="s">
        <v>835</v>
      </c>
      <c r="M31" s="35">
        <v>122</v>
      </c>
      <c r="N31" s="35" t="s">
        <v>836</v>
      </c>
      <c r="O31" s="35">
        <v>129</v>
      </c>
      <c r="P31" s="35" t="s">
        <v>837</v>
      </c>
      <c r="Q31" s="35">
        <v>296</v>
      </c>
      <c r="R31" s="35" t="s">
        <v>838</v>
      </c>
      <c r="S31" s="35">
        <v>120</v>
      </c>
      <c r="T31" s="35" t="s">
        <v>839</v>
      </c>
      <c r="U31" s="35">
        <v>121</v>
      </c>
      <c r="V31" s="35"/>
      <c r="W31" s="35"/>
      <c r="X31" s="35"/>
      <c r="Y31" s="37" t="s">
        <v>932</v>
      </c>
      <c r="Z31" s="35" t="s">
        <v>840</v>
      </c>
    </row>
    <row r="32" spans="1:26">
      <c r="A32" s="35" t="s">
        <v>929</v>
      </c>
      <c r="B32" s="35" t="s">
        <v>793</v>
      </c>
      <c r="C32" s="35">
        <f>VALUE(C2)</f>
        <v>234</v>
      </c>
      <c r="D32" s="35">
        <f t="shared" ref="D32:J32" si="12">VALUE(D2)</f>
        <v>335</v>
      </c>
      <c r="E32" s="35">
        <f t="shared" si="12"/>
        <v>10</v>
      </c>
      <c r="F32" s="35">
        <f t="shared" si="12"/>
        <v>2010</v>
      </c>
      <c r="G32" s="35">
        <f t="shared" si="12"/>
        <v>2022</v>
      </c>
      <c r="H32" s="35" t="s">
        <v>930</v>
      </c>
      <c r="I32" s="35" t="s">
        <v>930</v>
      </c>
      <c r="J32" s="35">
        <f t="shared" si="12"/>
        <v>1200</v>
      </c>
      <c r="K32" s="36" t="s">
        <v>847</v>
      </c>
      <c r="L32" s="35"/>
      <c r="M32" s="35"/>
      <c r="N32" s="35"/>
      <c r="O32" s="35"/>
      <c r="P32" s="35"/>
      <c r="Q32" s="35"/>
      <c r="R32" s="35"/>
      <c r="S32" s="35"/>
      <c r="T32" s="35"/>
      <c r="U32" s="35"/>
      <c r="V32" s="35"/>
      <c r="W32" s="35"/>
      <c r="X32" s="35"/>
      <c r="Y32" s="37" t="s">
        <v>934</v>
      </c>
      <c r="Z32" s="35" t="s">
        <v>793</v>
      </c>
    </row>
    <row r="33" spans="1:26">
      <c r="A33" s="35" t="s">
        <v>902</v>
      </c>
      <c r="B33" s="35" t="s">
        <v>793</v>
      </c>
      <c r="C33" s="35" t="s">
        <v>923</v>
      </c>
      <c r="D33" s="35">
        <f t="shared" ref="D33:J33" si="13">VALUE(D2)</f>
        <v>335</v>
      </c>
      <c r="E33" s="35">
        <f t="shared" si="13"/>
        <v>10</v>
      </c>
      <c r="F33" s="35">
        <f t="shared" si="13"/>
        <v>2010</v>
      </c>
      <c r="G33" s="35">
        <f t="shared" si="13"/>
        <v>2022</v>
      </c>
      <c r="H33" s="35">
        <f t="shared" si="13"/>
        <v>9</v>
      </c>
      <c r="I33" s="35">
        <f t="shared" si="13"/>
        <v>11</v>
      </c>
      <c r="J33" s="35">
        <f t="shared" si="13"/>
        <v>1200</v>
      </c>
      <c r="K33" s="36" t="s">
        <v>847</v>
      </c>
      <c r="L33" s="35"/>
      <c r="M33" s="35"/>
      <c r="N33" s="35"/>
      <c r="O33" s="35"/>
      <c r="P33" s="35"/>
      <c r="Q33" s="35"/>
      <c r="R33" s="35"/>
      <c r="S33" s="35"/>
      <c r="T33" s="35"/>
      <c r="U33" s="35"/>
      <c r="V33" s="35"/>
      <c r="W33" s="35"/>
      <c r="X33" s="35"/>
      <c r="Y33" s="37" t="s">
        <v>659</v>
      </c>
      <c r="Z33" s="35" t="s">
        <v>793</v>
      </c>
    </row>
    <row r="34" spans="1:26">
      <c r="A34" s="35" t="s">
        <v>903</v>
      </c>
      <c r="B34" s="35" t="s">
        <v>840</v>
      </c>
      <c r="C34" s="35">
        <f>VALUE(C2)+6.66666666666666E+29</f>
        <v>6.6666666666666607E+29</v>
      </c>
      <c r="D34" s="35">
        <f t="shared" ref="D34:J34" si="14">VALUE(D2)</f>
        <v>335</v>
      </c>
      <c r="E34" s="35">
        <f t="shared" si="14"/>
        <v>10</v>
      </c>
      <c r="F34" s="35">
        <f t="shared" si="14"/>
        <v>2010</v>
      </c>
      <c r="G34" s="35">
        <f t="shared" si="14"/>
        <v>2022</v>
      </c>
      <c r="H34" s="35">
        <f t="shared" si="14"/>
        <v>9</v>
      </c>
      <c r="I34" s="35">
        <f t="shared" si="14"/>
        <v>11</v>
      </c>
      <c r="J34" s="35">
        <f t="shared" si="14"/>
        <v>1200</v>
      </c>
      <c r="K34" s="36" t="s">
        <v>847</v>
      </c>
      <c r="L34" s="35" t="s">
        <v>835</v>
      </c>
      <c r="M34" s="35">
        <v>122</v>
      </c>
      <c r="N34" s="35" t="s">
        <v>836</v>
      </c>
      <c r="O34" s="35">
        <v>129</v>
      </c>
      <c r="P34" s="35" t="s">
        <v>837</v>
      </c>
      <c r="Q34" s="35">
        <v>296</v>
      </c>
      <c r="R34" s="35" t="s">
        <v>838</v>
      </c>
      <c r="S34" s="35">
        <v>120</v>
      </c>
      <c r="T34" s="35" t="s">
        <v>839</v>
      </c>
      <c r="U34" s="35">
        <v>121</v>
      </c>
      <c r="V34" s="35"/>
      <c r="W34" s="35"/>
      <c r="X34" s="35"/>
      <c r="Y34" s="37" t="s">
        <v>659</v>
      </c>
      <c r="Z34" s="35" t="s">
        <v>840</v>
      </c>
    </row>
    <row r="35" spans="1:26">
      <c r="A35" s="35" t="s">
        <v>904</v>
      </c>
      <c r="B35" s="35" t="s">
        <v>793</v>
      </c>
      <c r="C35" s="35">
        <f>VALUE(C2)</f>
        <v>234</v>
      </c>
      <c r="D35" s="35" t="s">
        <v>923</v>
      </c>
      <c r="E35" s="35">
        <f t="shared" ref="E35:J35" si="15">VALUE(E2)</f>
        <v>10</v>
      </c>
      <c r="F35" s="35">
        <f t="shared" si="15"/>
        <v>2010</v>
      </c>
      <c r="G35" s="35">
        <f t="shared" si="15"/>
        <v>2022</v>
      </c>
      <c r="H35" s="35">
        <f t="shared" si="15"/>
        <v>9</v>
      </c>
      <c r="I35" s="35">
        <f t="shared" si="15"/>
        <v>11</v>
      </c>
      <c r="J35" s="35">
        <f t="shared" si="15"/>
        <v>1200</v>
      </c>
      <c r="K35" s="36" t="s">
        <v>847</v>
      </c>
      <c r="L35" s="35"/>
      <c r="M35" s="35"/>
      <c r="N35" s="35"/>
      <c r="O35" s="35"/>
      <c r="P35" s="35"/>
      <c r="Q35" s="35"/>
      <c r="R35" s="35"/>
      <c r="S35" s="35"/>
      <c r="T35" s="35"/>
      <c r="U35" s="35"/>
      <c r="V35" s="35"/>
      <c r="W35" s="35"/>
      <c r="X35" s="35"/>
      <c r="Y35" s="37" t="s">
        <v>659</v>
      </c>
      <c r="Z35" s="35" t="s">
        <v>793</v>
      </c>
    </row>
    <row r="36" spans="1:26">
      <c r="A36" s="35" t="s">
        <v>905</v>
      </c>
      <c r="B36" s="35" t="s">
        <v>840</v>
      </c>
      <c r="C36" s="35">
        <f>VALUE(C2)</f>
        <v>234</v>
      </c>
      <c r="D36" s="35">
        <f>VALUE(D2)+2.22222222222222E+32</f>
        <v>2.2222222222222201E+32</v>
      </c>
      <c r="E36" s="35">
        <f t="shared" ref="E36:J36" si="16">VALUE(E2)</f>
        <v>10</v>
      </c>
      <c r="F36" s="35">
        <f t="shared" si="16"/>
        <v>2010</v>
      </c>
      <c r="G36" s="35">
        <f t="shared" si="16"/>
        <v>2022</v>
      </c>
      <c r="H36" s="35">
        <f t="shared" si="16"/>
        <v>9</v>
      </c>
      <c r="I36" s="35">
        <f t="shared" si="16"/>
        <v>11</v>
      </c>
      <c r="J36" s="35">
        <f t="shared" si="16"/>
        <v>1200</v>
      </c>
      <c r="K36" s="36" t="s">
        <v>847</v>
      </c>
      <c r="L36" s="35" t="s">
        <v>835</v>
      </c>
      <c r="M36" s="35">
        <v>122</v>
      </c>
      <c r="N36" s="35" t="s">
        <v>836</v>
      </c>
      <c r="O36" s="35">
        <v>129</v>
      </c>
      <c r="P36" s="35" t="s">
        <v>837</v>
      </c>
      <c r="Q36" s="35">
        <v>296</v>
      </c>
      <c r="R36" s="35" t="s">
        <v>838</v>
      </c>
      <c r="S36" s="35">
        <v>120</v>
      </c>
      <c r="T36" s="35" t="s">
        <v>839</v>
      </c>
      <c r="U36" s="35">
        <v>121</v>
      </c>
      <c r="V36" s="35"/>
      <c r="W36" s="35"/>
      <c r="X36" s="35"/>
      <c r="Y36" s="37" t="s">
        <v>659</v>
      </c>
      <c r="Z36" s="35" t="s">
        <v>840</v>
      </c>
    </row>
    <row r="37" spans="1:26">
      <c r="A37" s="35" t="s">
        <v>906</v>
      </c>
      <c r="B37" s="35" t="s">
        <v>793</v>
      </c>
      <c r="C37" s="35">
        <f>VALUE(C2)</f>
        <v>234</v>
      </c>
      <c r="D37" s="35">
        <f t="shared" ref="D37:J37" si="17">VALUE(D2)</f>
        <v>335</v>
      </c>
      <c r="E37" s="35" t="s">
        <v>923</v>
      </c>
      <c r="F37" s="35">
        <f t="shared" si="17"/>
        <v>2010</v>
      </c>
      <c r="G37" s="35">
        <f t="shared" si="17"/>
        <v>2022</v>
      </c>
      <c r="H37" s="35">
        <f t="shared" si="17"/>
        <v>9</v>
      </c>
      <c r="I37" s="35">
        <f t="shared" si="17"/>
        <v>11</v>
      </c>
      <c r="J37" s="35">
        <f t="shared" si="17"/>
        <v>1200</v>
      </c>
      <c r="K37" s="36" t="s">
        <v>847</v>
      </c>
      <c r="L37" s="35"/>
      <c r="M37" s="35"/>
      <c r="N37" s="35"/>
      <c r="O37" s="35"/>
      <c r="P37" s="35"/>
      <c r="Q37" s="35"/>
      <c r="R37" s="35"/>
      <c r="S37" s="35"/>
      <c r="T37" s="35"/>
      <c r="U37" s="35"/>
      <c r="V37" s="35"/>
      <c r="W37" s="35"/>
      <c r="X37" s="35"/>
      <c r="Y37" s="37" t="s">
        <v>659</v>
      </c>
      <c r="Z37" s="35" t="s">
        <v>793</v>
      </c>
    </row>
    <row r="38" spans="1:26">
      <c r="A38" s="35" t="s">
        <v>907</v>
      </c>
      <c r="B38" s="35" t="s">
        <v>840</v>
      </c>
      <c r="C38" s="35">
        <f>VALUE(C2)</f>
        <v>234</v>
      </c>
      <c r="D38" s="35">
        <f t="shared" ref="D38:J38" si="18">VALUE(D2)</f>
        <v>335</v>
      </c>
      <c r="E38" s="35">
        <f>VALUE(E2)+123456789123456000</f>
        <v>1.2345678912345602E+17</v>
      </c>
      <c r="F38" s="35">
        <f t="shared" si="18"/>
        <v>2010</v>
      </c>
      <c r="G38" s="35">
        <f t="shared" si="18"/>
        <v>2022</v>
      </c>
      <c r="H38" s="35">
        <f t="shared" si="18"/>
        <v>9</v>
      </c>
      <c r="I38" s="35">
        <f t="shared" si="18"/>
        <v>11</v>
      </c>
      <c r="J38" s="35">
        <f t="shared" si="18"/>
        <v>1200</v>
      </c>
      <c r="K38" s="36" t="s">
        <v>847</v>
      </c>
      <c r="L38" s="35" t="s">
        <v>835</v>
      </c>
      <c r="M38" s="35">
        <v>122</v>
      </c>
      <c r="N38" s="35" t="s">
        <v>836</v>
      </c>
      <c r="O38" s="35">
        <v>129</v>
      </c>
      <c r="P38" s="35" t="s">
        <v>837</v>
      </c>
      <c r="Q38" s="35">
        <v>296</v>
      </c>
      <c r="R38" s="35" t="s">
        <v>838</v>
      </c>
      <c r="S38" s="35">
        <v>120</v>
      </c>
      <c r="T38" s="35" t="s">
        <v>839</v>
      </c>
      <c r="U38" s="35">
        <v>121</v>
      </c>
      <c r="V38" s="35"/>
      <c r="W38" s="35"/>
      <c r="X38" s="35"/>
      <c r="Y38" s="37" t="s">
        <v>659</v>
      </c>
      <c r="Z38" s="35" t="s">
        <v>840</v>
      </c>
    </row>
    <row r="39" spans="1:26">
      <c r="A39" s="35" t="s">
        <v>908</v>
      </c>
      <c r="B39" s="35" t="s">
        <v>793</v>
      </c>
      <c r="C39" s="35">
        <f>VALUE(C2)</f>
        <v>234</v>
      </c>
      <c r="D39" s="35">
        <f t="shared" ref="D39:J39" si="19">VALUE(D2)</f>
        <v>335</v>
      </c>
      <c r="E39" s="35">
        <f t="shared" si="19"/>
        <v>10</v>
      </c>
      <c r="F39" s="35" t="s">
        <v>923</v>
      </c>
      <c r="G39" s="35">
        <f t="shared" si="19"/>
        <v>2022</v>
      </c>
      <c r="H39" s="35">
        <f t="shared" si="19"/>
        <v>9</v>
      </c>
      <c r="I39" s="35">
        <f t="shared" si="19"/>
        <v>11</v>
      </c>
      <c r="J39" s="35">
        <f t="shared" si="19"/>
        <v>1200</v>
      </c>
      <c r="K39" s="36" t="s">
        <v>847</v>
      </c>
      <c r="L39" s="35"/>
      <c r="M39" s="35"/>
      <c r="N39" s="35"/>
      <c r="O39" s="35"/>
      <c r="P39" s="35"/>
      <c r="Q39" s="35"/>
      <c r="R39" s="35"/>
      <c r="S39" s="35"/>
      <c r="T39" s="35"/>
      <c r="U39" s="35"/>
      <c r="V39" s="35"/>
      <c r="W39" s="35"/>
      <c r="X39" s="35"/>
      <c r="Y39" s="37" t="s">
        <v>659</v>
      </c>
      <c r="Z39" s="35" t="s">
        <v>793</v>
      </c>
    </row>
    <row r="40" spans="1:26">
      <c r="A40" s="35" t="s">
        <v>909</v>
      </c>
      <c r="B40" s="35" t="s">
        <v>840</v>
      </c>
      <c r="C40" s="35">
        <f>VALUE(C2)</f>
        <v>234</v>
      </c>
      <c r="D40" s="35">
        <f t="shared" ref="D40:J40" si="20">VALUE(D2)</f>
        <v>335</v>
      </c>
      <c r="E40" s="35">
        <f t="shared" si="20"/>
        <v>10</v>
      </c>
      <c r="F40" s="35">
        <f>VALUE(F2)+123456789123456000</f>
        <v>1.2345678912345802E+17</v>
      </c>
      <c r="G40" s="35">
        <f t="shared" si="20"/>
        <v>2022</v>
      </c>
      <c r="H40" s="35">
        <f t="shared" si="20"/>
        <v>9</v>
      </c>
      <c r="I40" s="35">
        <f t="shared" si="20"/>
        <v>11</v>
      </c>
      <c r="J40" s="35">
        <f t="shared" si="20"/>
        <v>1200</v>
      </c>
      <c r="K40" s="36" t="s">
        <v>847</v>
      </c>
      <c r="L40" s="35" t="s">
        <v>835</v>
      </c>
      <c r="M40" s="35">
        <v>122</v>
      </c>
      <c r="N40" s="35" t="s">
        <v>836</v>
      </c>
      <c r="O40" s="35">
        <v>129</v>
      </c>
      <c r="P40" s="35" t="s">
        <v>837</v>
      </c>
      <c r="Q40" s="35">
        <v>296</v>
      </c>
      <c r="R40" s="35" t="s">
        <v>838</v>
      </c>
      <c r="S40" s="35">
        <v>120</v>
      </c>
      <c r="T40" s="35" t="s">
        <v>839</v>
      </c>
      <c r="U40" s="35">
        <v>121</v>
      </c>
      <c r="V40" s="35"/>
      <c r="W40" s="35"/>
      <c r="X40" s="35"/>
      <c r="Y40" s="37" t="s">
        <v>659</v>
      </c>
      <c r="Z40" s="35" t="s">
        <v>840</v>
      </c>
    </row>
    <row r="41" spans="1:26">
      <c r="A41" s="35" t="s">
        <v>910</v>
      </c>
      <c r="B41" s="35" t="s">
        <v>793</v>
      </c>
      <c r="C41" s="35">
        <f>VALUE(C2)</f>
        <v>234</v>
      </c>
      <c r="D41" s="35">
        <f t="shared" ref="D41:J41" si="21">VALUE(D2)</f>
        <v>335</v>
      </c>
      <c r="E41" s="35">
        <f t="shared" si="21"/>
        <v>10</v>
      </c>
      <c r="F41" s="35">
        <f t="shared" si="21"/>
        <v>2010</v>
      </c>
      <c r="G41" s="35" t="s">
        <v>923</v>
      </c>
      <c r="H41" s="35">
        <f t="shared" si="21"/>
        <v>9</v>
      </c>
      <c r="I41" s="35">
        <f t="shared" si="21"/>
        <v>11</v>
      </c>
      <c r="J41" s="35">
        <f t="shared" si="21"/>
        <v>1200</v>
      </c>
      <c r="K41" s="36" t="s">
        <v>847</v>
      </c>
      <c r="L41" s="35"/>
      <c r="M41" s="35"/>
      <c r="N41" s="35"/>
      <c r="O41" s="35"/>
      <c r="P41" s="35"/>
      <c r="Q41" s="35"/>
      <c r="R41" s="35"/>
      <c r="S41" s="35"/>
      <c r="T41" s="35"/>
      <c r="U41" s="35"/>
      <c r="V41" s="35"/>
      <c r="W41" s="35"/>
      <c r="X41" s="35"/>
      <c r="Y41" s="37" t="s">
        <v>659</v>
      </c>
      <c r="Z41" s="35" t="s">
        <v>793</v>
      </c>
    </row>
    <row r="42" spans="1:26">
      <c r="A42" s="35" t="s">
        <v>911</v>
      </c>
      <c r="B42" s="35" t="s">
        <v>840</v>
      </c>
      <c r="C42" s="35">
        <f>VALUE(C2)</f>
        <v>234</v>
      </c>
      <c r="D42" s="35">
        <f t="shared" ref="D42:J42" si="22">VALUE(D2)</f>
        <v>335</v>
      </c>
      <c r="E42" s="35">
        <f t="shared" si="22"/>
        <v>10</v>
      </c>
      <c r="F42" s="35">
        <f t="shared" si="22"/>
        <v>2010</v>
      </c>
      <c r="G42" s="35">
        <f>VALUE(G2)+123456789123456000</f>
        <v>1.2345678912345802E+17</v>
      </c>
      <c r="H42" s="35">
        <f t="shared" si="22"/>
        <v>9</v>
      </c>
      <c r="I42" s="35">
        <f t="shared" si="22"/>
        <v>11</v>
      </c>
      <c r="J42" s="35">
        <f t="shared" si="22"/>
        <v>1200</v>
      </c>
      <c r="K42" s="36" t="s">
        <v>847</v>
      </c>
      <c r="L42" s="35" t="s">
        <v>835</v>
      </c>
      <c r="M42" s="35">
        <v>122</v>
      </c>
      <c r="N42" s="35" t="s">
        <v>836</v>
      </c>
      <c r="O42" s="35">
        <v>129</v>
      </c>
      <c r="P42" s="35" t="s">
        <v>837</v>
      </c>
      <c r="Q42" s="35">
        <v>296</v>
      </c>
      <c r="R42" s="35" t="s">
        <v>838</v>
      </c>
      <c r="S42" s="35">
        <v>120</v>
      </c>
      <c r="T42" s="35" t="s">
        <v>839</v>
      </c>
      <c r="U42" s="35">
        <v>121</v>
      </c>
      <c r="V42" s="35"/>
      <c r="W42" s="35"/>
      <c r="X42" s="35"/>
      <c r="Y42" s="37" t="s">
        <v>659</v>
      </c>
      <c r="Z42" s="35" t="s">
        <v>840</v>
      </c>
    </row>
    <row r="43" spans="1:26">
      <c r="A43" s="35" t="s">
        <v>912</v>
      </c>
      <c r="B43" s="35" t="s">
        <v>793</v>
      </c>
      <c r="C43" s="35">
        <f>VALUE(C2)</f>
        <v>234</v>
      </c>
      <c r="D43" s="35">
        <f t="shared" ref="D43:J43" si="23">VALUE(D2)</f>
        <v>335</v>
      </c>
      <c r="E43" s="35">
        <f t="shared" si="23"/>
        <v>10</v>
      </c>
      <c r="F43" s="35">
        <f t="shared" si="23"/>
        <v>2010</v>
      </c>
      <c r="G43" s="35">
        <f t="shared" si="23"/>
        <v>2022</v>
      </c>
      <c r="H43" s="35" t="s">
        <v>923</v>
      </c>
      <c r="I43" s="35">
        <f t="shared" si="23"/>
        <v>11</v>
      </c>
      <c r="J43" s="35">
        <f t="shared" si="23"/>
        <v>1200</v>
      </c>
      <c r="K43" s="36" t="s">
        <v>847</v>
      </c>
      <c r="L43" s="35"/>
      <c r="M43" s="35"/>
      <c r="N43" s="35"/>
      <c r="O43" s="35"/>
      <c r="P43" s="35"/>
      <c r="Q43" s="35"/>
      <c r="R43" s="35"/>
      <c r="S43" s="35"/>
      <c r="T43" s="35"/>
      <c r="U43" s="35"/>
      <c r="V43" s="35"/>
      <c r="W43" s="35"/>
      <c r="X43" s="35"/>
      <c r="Y43" s="37" t="s">
        <v>659</v>
      </c>
      <c r="Z43" s="35" t="s">
        <v>793</v>
      </c>
    </row>
    <row r="44" spans="1:26">
      <c r="A44" s="35" t="s">
        <v>913</v>
      </c>
      <c r="B44" s="35" t="s">
        <v>840</v>
      </c>
      <c r="C44" s="35">
        <f>VALUE(C2)</f>
        <v>234</v>
      </c>
      <c r="D44" s="35">
        <f t="shared" ref="D44:J44" si="24">VALUE(D2)</f>
        <v>335</v>
      </c>
      <c r="E44" s="35">
        <f t="shared" si="24"/>
        <v>10</v>
      </c>
      <c r="F44" s="35">
        <f t="shared" si="24"/>
        <v>2010</v>
      </c>
      <c r="G44" s="35">
        <f t="shared" si="24"/>
        <v>2022</v>
      </c>
      <c r="H44" s="35">
        <f>VALUE(H2)+123456789123456000</f>
        <v>1.2345678912345602E+17</v>
      </c>
      <c r="I44" s="35">
        <f t="shared" si="24"/>
        <v>11</v>
      </c>
      <c r="J44" s="35">
        <f t="shared" si="24"/>
        <v>1200</v>
      </c>
      <c r="K44" s="36" t="s">
        <v>847</v>
      </c>
      <c r="L44" s="35" t="s">
        <v>835</v>
      </c>
      <c r="M44" s="35">
        <v>122</v>
      </c>
      <c r="N44" s="35" t="s">
        <v>836</v>
      </c>
      <c r="O44" s="35">
        <v>129</v>
      </c>
      <c r="P44" s="35" t="s">
        <v>837</v>
      </c>
      <c r="Q44" s="35">
        <v>296</v>
      </c>
      <c r="R44" s="35" t="s">
        <v>838</v>
      </c>
      <c r="S44" s="35">
        <v>120</v>
      </c>
      <c r="T44" s="35" t="s">
        <v>839</v>
      </c>
      <c r="U44" s="35">
        <v>121</v>
      </c>
      <c r="V44" s="35"/>
      <c r="W44" s="35"/>
      <c r="X44" s="35"/>
      <c r="Y44" s="37" t="s">
        <v>659</v>
      </c>
      <c r="Z44" s="35" t="s">
        <v>840</v>
      </c>
    </row>
    <row r="45" spans="1:26">
      <c r="A45" s="35" t="s">
        <v>914</v>
      </c>
      <c r="B45" s="35" t="s">
        <v>793</v>
      </c>
      <c r="C45" s="35">
        <f>VALUE(C2)</f>
        <v>234</v>
      </c>
      <c r="D45" s="35">
        <f t="shared" ref="D45:J45" si="25">VALUE(D2)</f>
        <v>335</v>
      </c>
      <c r="E45" s="35">
        <f t="shared" si="25"/>
        <v>10</v>
      </c>
      <c r="F45" s="35">
        <f t="shared" si="25"/>
        <v>2010</v>
      </c>
      <c r="G45" s="35">
        <f t="shared" si="25"/>
        <v>2022</v>
      </c>
      <c r="H45" s="35">
        <f t="shared" si="25"/>
        <v>9</v>
      </c>
      <c r="I45" s="35" t="s">
        <v>923</v>
      </c>
      <c r="J45" s="35">
        <f t="shared" si="25"/>
        <v>1200</v>
      </c>
      <c r="K45" s="36" t="s">
        <v>847</v>
      </c>
      <c r="L45" s="35"/>
      <c r="M45" s="35"/>
      <c r="N45" s="35"/>
      <c r="O45" s="35"/>
      <c r="P45" s="35"/>
      <c r="Q45" s="35"/>
      <c r="R45" s="35"/>
      <c r="S45" s="35"/>
      <c r="T45" s="35"/>
      <c r="U45" s="35"/>
      <c r="V45" s="35"/>
      <c r="W45" s="35"/>
      <c r="X45" s="35"/>
      <c r="Y45" s="37" t="s">
        <v>659</v>
      </c>
      <c r="Z45" s="35" t="s">
        <v>793</v>
      </c>
    </row>
    <row r="46" spans="1:26">
      <c r="A46" s="35" t="s">
        <v>915</v>
      </c>
      <c r="B46" s="35" t="s">
        <v>840</v>
      </c>
      <c r="C46" s="35">
        <f>VALUE(C2)</f>
        <v>234</v>
      </c>
      <c r="D46" s="35">
        <f t="shared" ref="D46:J46" si="26">VALUE(D2)</f>
        <v>335</v>
      </c>
      <c r="E46" s="35">
        <f t="shared" si="26"/>
        <v>10</v>
      </c>
      <c r="F46" s="35">
        <f t="shared" si="26"/>
        <v>2010</v>
      </c>
      <c r="G46" s="35">
        <f t="shared" si="26"/>
        <v>2022</v>
      </c>
      <c r="H46" s="35">
        <f t="shared" si="26"/>
        <v>9</v>
      </c>
      <c r="I46" s="35">
        <f>VALUE(I2)+123456789123456000</f>
        <v>1.2345678912345602E+17</v>
      </c>
      <c r="J46" s="35">
        <f t="shared" si="26"/>
        <v>1200</v>
      </c>
      <c r="K46" s="36" t="s">
        <v>847</v>
      </c>
      <c r="L46" s="35" t="s">
        <v>835</v>
      </c>
      <c r="M46" s="35">
        <v>122</v>
      </c>
      <c r="N46" s="35" t="s">
        <v>836</v>
      </c>
      <c r="O46" s="35">
        <v>129</v>
      </c>
      <c r="P46" s="35" t="s">
        <v>837</v>
      </c>
      <c r="Q46" s="35">
        <v>296</v>
      </c>
      <c r="R46" s="35" t="s">
        <v>838</v>
      </c>
      <c r="S46" s="35">
        <v>120</v>
      </c>
      <c r="T46" s="35" t="s">
        <v>839</v>
      </c>
      <c r="U46" s="35">
        <v>121</v>
      </c>
      <c r="V46" s="35"/>
      <c r="W46" s="35"/>
      <c r="X46" s="35"/>
      <c r="Y46" s="37" t="s">
        <v>659</v>
      </c>
      <c r="Z46" s="35" t="s">
        <v>840</v>
      </c>
    </row>
    <row r="47" spans="1:26">
      <c r="A47" s="35" t="s">
        <v>916</v>
      </c>
      <c r="B47" s="35" t="s">
        <v>793</v>
      </c>
      <c r="C47" s="35">
        <f>VALUE(C2)</f>
        <v>234</v>
      </c>
      <c r="D47" s="35">
        <f t="shared" ref="D47:I47" si="27">VALUE(D2)</f>
        <v>335</v>
      </c>
      <c r="E47" s="35">
        <f t="shared" si="27"/>
        <v>10</v>
      </c>
      <c r="F47" s="35">
        <f t="shared" si="27"/>
        <v>2010</v>
      </c>
      <c r="G47" s="35">
        <f t="shared" si="27"/>
        <v>2022</v>
      </c>
      <c r="H47" s="35">
        <f t="shared" si="27"/>
        <v>9</v>
      </c>
      <c r="I47" s="35">
        <f t="shared" si="27"/>
        <v>11</v>
      </c>
      <c r="J47" s="35" t="s">
        <v>923</v>
      </c>
      <c r="K47" s="36" t="s">
        <v>847</v>
      </c>
      <c r="L47" s="35"/>
      <c r="M47" s="35"/>
      <c r="N47" s="35"/>
      <c r="O47" s="35"/>
      <c r="P47" s="35"/>
      <c r="Q47" s="35"/>
      <c r="R47" s="35"/>
      <c r="S47" s="35"/>
      <c r="T47" s="35"/>
      <c r="U47" s="35"/>
      <c r="V47" s="35"/>
      <c r="W47" s="35"/>
      <c r="X47" s="35"/>
      <c r="Y47" s="37" t="s">
        <v>659</v>
      </c>
      <c r="Z47" s="35" t="s">
        <v>793</v>
      </c>
    </row>
    <row r="48" spans="1:26">
      <c r="A48" s="35" t="s">
        <v>917</v>
      </c>
      <c r="B48" s="35" t="s">
        <v>793</v>
      </c>
      <c r="C48" s="35">
        <f>VALUE(C2)</f>
        <v>234</v>
      </c>
      <c r="D48" s="35">
        <f t="shared" ref="D48:J48" si="28">VALUE(D2)</f>
        <v>335</v>
      </c>
      <c r="E48" s="35">
        <f t="shared" si="28"/>
        <v>10</v>
      </c>
      <c r="F48" s="35">
        <f t="shared" si="28"/>
        <v>2010</v>
      </c>
      <c r="G48" s="35">
        <f t="shared" si="28"/>
        <v>2022</v>
      </c>
      <c r="H48" s="35">
        <f t="shared" si="28"/>
        <v>9</v>
      </c>
      <c r="I48" s="35">
        <f t="shared" si="28"/>
        <v>11</v>
      </c>
      <c r="J48" s="35">
        <f t="shared" si="28"/>
        <v>1200</v>
      </c>
      <c r="K48" s="36" t="s">
        <v>923</v>
      </c>
      <c r="L48" s="35"/>
      <c r="M48" s="35"/>
      <c r="N48" s="35"/>
      <c r="O48" s="35"/>
      <c r="P48" s="35"/>
      <c r="Q48" s="35"/>
      <c r="R48" s="35"/>
      <c r="S48" s="35"/>
      <c r="T48" s="35"/>
      <c r="U48" s="35"/>
      <c r="V48" s="35"/>
      <c r="W48" s="35"/>
      <c r="X48" s="35"/>
      <c r="Y48" s="37" t="s">
        <v>659</v>
      </c>
      <c r="Z48" s="35" t="s">
        <v>793</v>
      </c>
    </row>
    <row r="49" spans="1:26">
      <c r="A49" s="35" t="s">
        <v>918</v>
      </c>
      <c r="B49" s="35" t="s">
        <v>840</v>
      </c>
      <c r="C49" s="35">
        <f>VALUE(C2)</f>
        <v>234</v>
      </c>
      <c r="D49" s="35">
        <f t="shared" ref="D49:J49" si="29">VALUE(D2)</f>
        <v>335</v>
      </c>
      <c r="E49" s="35">
        <f t="shared" si="29"/>
        <v>10</v>
      </c>
      <c r="F49" s="35">
        <f t="shared" si="29"/>
        <v>2010</v>
      </c>
      <c r="G49" s="35">
        <f t="shared" si="29"/>
        <v>2022</v>
      </c>
      <c r="H49" s="35">
        <f t="shared" si="29"/>
        <v>9</v>
      </c>
      <c r="I49" s="35">
        <f t="shared" si="29"/>
        <v>11</v>
      </c>
      <c r="J49" s="35">
        <f t="shared" si="29"/>
        <v>1200</v>
      </c>
      <c r="K49" s="36" t="s">
        <v>847</v>
      </c>
      <c r="L49" s="35" t="s">
        <v>835</v>
      </c>
      <c r="M49" s="35" t="s">
        <v>923</v>
      </c>
      <c r="N49" s="35" t="s">
        <v>836</v>
      </c>
      <c r="O49" s="35">
        <v>129</v>
      </c>
      <c r="P49" s="35" t="s">
        <v>837</v>
      </c>
      <c r="Q49" s="35">
        <v>296</v>
      </c>
      <c r="R49" s="35" t="s">
        <v>838</v>
      </c>
      <c r="S49" s="35">
        <v>120</v>
      </c>
      <c r="T49" s="35" t="s">
        <v>839</v>
      </c>
      <c r="U49" s="35">
        <v>121</v>
      </c>
      <c r="V49" s="35"/>
      <c r="W49" s="35"/>
      <c r="X49" s="35"/>
      <c r="Y49" s="37" t="s">
        <v>659</v>
      </c>
      <c r="Z49" s="35" t="s">
        <v>840</v>
      </c>
    </row>
    <row r="50" spans="1:26">
      <c r="A50" s="35" t="s">
        <v>919</v>
      </c>
      <c r="B50" s="35" t="s">
        <v>840</v>
      </c>
      <c r="C50" s="35">
        <f>VALUE(C2)</f>
        <v>234</v>
      </c>
      <c r="D50" s="35">
        <f t="shared" ref="D50:J50" si="30">VALUE(D2)</f>
        <v>335</v>
      </c>
      <c r="E50" s="35">
        <f t="shared" si="30"/>
        <v>10</v>
      </c>
      <c r="F50" s="35">
        <f t="shared" si="30"/>
        <v>2010</v>
      </c>
      <c r="G50" s="35">
        <f t="shared" si="30"/>
        <v>2022</v>
      </c>
      <c r="H50" s="35">
        <f t="shared" si="30"/>
        <v>9</v>
      </c>
      <c r="I50" s="35">
        <f t="shared" si="30"/>
        <v>11</v>
      </c>
      <c r="J50" s="35">
        <f t="shared" si="30"/>
        <v>1200</v>
      </c>
      <c r="K50" s="36" t="s">
        <v>847</v>
      </c>
      <c r="L50" s="35" t="s">
        <v>835</v>
      </c>
      <c r="M50" s="35">
        <v>122</v>
      </c>
      <c r="N50" s="35" t="s">
        <v>836</v>
      </c>
      <c r="O50" s="35" t="s">
        <v>923</v>
      </c>
      <c r="P50" s="35" t="s">
        <v>837</v>
      </c>
      <c r="Q50" s="35">
        <v>296</v>
      </c>
      <c r="R50" s="35" t="s">
        <v>838</v>
      </c>
      <c r="S50" s="35">
        <v>120</v>
      </c>
      <c r="T50" s="35" t="s">
        <v>839</v>
      </c>
      <c r="U50" s="35">
        <v>121</v>
      </c>
      <c r="V50" s="35"/>
      <c r="W50" s="35"/>
      <c r="X50" s="35"/>
      <c r="Y50" s="37" t="s">
        <v>659</v>
      </c>
      <c r="Z50" s="35" t="s">
        <v>840</v>
      </c>
    </row>
    <row r="51" spans="1:26">
      <c r="A51" s="35" t="s">
        <v>920</v>
      </c>
      <c r="B51" s="35" t="s">
        <v>840</v>
      </c>
      <c r="C51" s="35">
        <f>VALUE(C2)</f>
        <v>234</v>
      </c>
      <c r="D51" s="35">
        <f t="shared" ref="D51:J51" si="31">VALUE(D2)</f>
        <v>335</v>
      </c>
      <c r="E51" s="35">
        <f t="shared" si="31"/>
        <v>10</v>
      </c>
      <c r="F51" s="35">
        <f t="shared" si="31"/>
        <v>2010</v>
      </c>
      <c r="G51" s="35">
        <f t="shared" si="31"/>
        <v>2022</v>
      </c>
      <c r="H51" s="35">
        <f t="shared" si="31"/>
        <v>9</v>
      </c>
      <c r="I51" s="35">
        <f t="shared" si="31"/>
        <v>11</v>
      </c>
      <c r="J51" s="35">
        <f t="shared" si="31"/>
        <v>1200</v>
      </c>
      <c r="K51" s="36" t="s">
        <v>847</v>
      </c>
      <c r="L51" s="35" t="s">
        <v>835</v>
      </c>
      <c r="M51" s="35">
        <v>122</v>
      </c>
      <c r="N51" s="35" t="s">
        <v>836</v>
      </c>
      <c r="O51" s="35">
        <v>129</v>
      </c>
      <c r="P51" s="35" t="s">
        <v>837</v>
      </c>
      <c r="Q51" s="35" t="s">
        <v>923</v>
      </c>
      <c r="R51" s="35" t="s">
        <v>838</v>
      </c>
      <c r="S51" s="35">
        <v>120</v>
      </c>
      <c r="T51" s="35" t="s">
        <v>839</v>
      </c>
      <c r="U51" s="35">
        <v>121</v>
      </c>
      <c r="V51" s="35"/>
      <c r="W51" s="35"/>
      <c r="X51" s="35"/>
      <c r="Y51" s="37" t="s">
        <v>659</v>
      </c>
      <c r="Z51" s="35" t="s">
        <v>840</v>
      </c>
    </row>
    <row r="52" spans="1:26">
      <c r="A52" s="35" t="s">
        <v>921</v>
      </c>
      <c r="B52" s="35" t="s">
        <v>840</v>
      </c>
      <c r="C52" s="35">
        <f>VALUE(C2)</f>
        <v>234</v>
      </c>
      <c r="D52" s="35">
        <f t="shared" ref="D52:J52" si="32">VALUE(D2)</f>
        <v>335</v>
      </c>
      <c r="E52" s="35">
        <f t="shared" si="32"/>
        <v>10</v>
      </c>
      <c r="F52" s="35">
        <f t="shared" si="32"/>
        <v>2010</v>
      </c>
      <c r="G52" s="35">
        <f t="shared" si="32"/>
        <v>2022</v>
      </c>
      <c r="H52" s="35">
        <f t="shared" si="32"/>
        <v>9</v>
      </c>
      <c r="I52" s="35">
        <f t="shared" si="32"/>
        <v>11</v>
      </c>
      <c r="J52" s="35">
        <f t="shared" si="32"/>
        <v>1200</v>
      </c>
      <c r="K52" s="36" t="s">
        <v>847</v>
      </c>
      <c r="L52" s="35" t="s">
        <v>835</v>
      </c>
      <c r="M52" s="35">
        <v>122</v>
      </c>
      <c r="N52" s="35" t="s">
        <v>836</v>
      </c>
      <c r="O52" s="35">
        <v>129</v>
      </c>
      <c r="P52" s="35" t="s">
        <v>837</v>
      </c>
      <c r="Q52" s="35">
        <v>296</v>
      </c>
      <c r="R52" s="35" t="s">
        <v>838</v>
      </c>
      <c r="S52" s="35" t="s">
        <v>923</v>
      </c>
      <c r="T52" s="35" t="s">
        <v>839</v>
      </c>
      <c r="U52" s="35">
        <v>121</v>
      </c>
      <c r="V52" s="35"/>
      <c r="W52" s="35"/>
      <c r="X52" s="35"/>
      <c r="Y52" s="37" t="s">
        <v>659</v>
      </c>
      <c r="Z52" s="35" t="s">
        <v>840</v>
      </c>
    </row>
    <row r="53" spans="1:26">
      <c r="A53" s="35" t="s">
        <v>922</v>
      </c>
      <c r="B53" s="35" t="s">
        <v>840</v>
      </c>
      <c r="C53" s="35">
        <f>VALUE(C2)</f>
        <v>234</v>
      </c>
      <c r="D53" s="35">
        <f t="shared" ref="D53:J53" si="33">VALUE(D2)</f>
        <v>335</v>
      </c>
      <c r="E53" s="35">
        <f t="shared" si="33"/>
        <v>10</v>
      </c>
      <c r="F53" s="35">
        <f t="shared" si="33"/>
        <v>2010</v>
      </c>
      <c r="G53" s="35">
        <f t="shared" si="33"/>
        <v>2022</v>
      </c>
      <c r="H53" s="35">
        <f t="shared" si="33"/>
        <v>9</v>
      </c>
      <c r="I53" s="35">
        <f t="shared" si="33"/>
        <v>11</v>
      </c>
      <c r="J53" s="35">
        <f t="shared" si="33"/>
        <v>1200</v>
      </c>
      <c r="K53" s="36" t="s">
        <v>847</v>
      </c>
      <c r="L53" s="35" t="s">
        <v>835</v>
      </c>
      <c r="M53" s="35">
        <v>122</v>
      </c>
      <c r="N53" s="35" t="s">
        <v>836</v>
      </c>
      <c r="O53" s="35">
        <v>129</v>
      </c>
      <c r="P53" s="35" t="s">
        <v>837</v>
      </c>
      <c r="Q53" s="35">
        <v>296</v>
      </c>
      <c r="R53" s="35" t="s">
        <v>838</v>
      </c>
      <c r="S53" s="35">
        <v>120</v>
      </c>
      <c r="T53" s="35" t="s">
        <v>839</v>
      </c>
      <c r="U53" s="35" t="s">
        <v>923</v>
      </c>
      <c r="V53" s="35"/>
      <c r="W53" s="35"/>
      <c r="X53" s="35"/>
      <c r="Y53" s="37" t="s">
        <v>659</v>
      </c>
      <c r="Z53" s="35" t="s">
        <v>840</v>
      </c>
    </row>
    <row r="54" spans="1:26">
      <c r="A54" s="35" t="s">
        <v>924</v>
      </c>
      <c r="B54" s="35" t="s">
        <v>793</v>
      </c>
      <c r="C54" s="35">
        <f>VALUE(C2-C2-1)</f>
        <v>-1</v>
      </c>
      <c r="D54" s="35">
        <f t="shared" ref="D54:J54" si="34">VALUE(D2)</f>
        <v>335</v>
      </c>
      <c r="E54" s="35">
        <f t="shared" si="34"/>
        <v>10</v>
      </c>
      <c r="F54" s="35">
        <f t="shared" si="34"/>
        <v>2010</v>
      </c>
      <c r="G54" s="35">
        <f t="shared" si="34"/>
        <v>2022</v>
      </c>
      <c r="H54" s="35">
        <f t="shared" si="34"/>
        <v>9</v>
      </c>
      <c r="I54" s="35">
        <f t="shared" si="34"/>
        <v>11</v>
      </c>
      <c r="J54" s="35">
        <f t="shared" si="34"/>
        <v>1200</v>
      </c>
      <c r="K54" s="36" t="s">
        <v>847</v>
      </c>
      <c r="L54" s="35"/>
      <c r="M54" s="35"/>
      <c r="N54" s="35"/>
      <c r="O54" s="35"/>
      <c r="P54" s="35"/>
      <c r="Q54" s="35"/>
      <c r="R54" s="35"/>
      <c r="S54" s="35"/>
      <c r="T54" s="35"/>
      <c r="U54" s="35"/>
      <c r="V54" s="35"/>
      <c r="W54" s="35"/>
      <c r="X54" s="35"/>
      <c r="Y54" s="37" t="s">
        <v>938</v>
      </c>
      <c r="Z54" s="35" t="s">
        <v>793</v>
      </c>
    </row>
    <row r="55" spans="1:26">
      <c r="A55" s="35" t="s">
        <v>925</v>
      </c>
      <c r="B55" s="35" t="s">
        <v>793</v>
      </c>
      <c r="C55" s="35">
        <f>VALUE(C2+C2+10)</f>
        <v>478</v>
      </c>
      <c r="D55" s="35">
        <f t="shared" ref="D55:J55" si="35">VALUE(D2)</f>
        <v>335</v>
      </c>
      <c r="E55" s="35">
        <f t="shared" si="35"/>
        <v>10</v>
      </c>
      <c r="F55" s="35">
        <f t="shared" si="35"/>
        <v>2010</v>
      </c>
      <c r="G55" s="35">
        <f t="shared" si="35"/>
        <v>2022</v>
      </c>
      <c r="H55" s="35">
        <f t="shared" si="35"/>
        <v>9</v>
      </c>
      <c r="I55" s="35">
        <f t="shared" si="35"/>
        <v>11</v>
      </c>
      <c r="J55" s="35">
        <f t="shared" si="35"/>
        <v>1200</v>
      </c>
      <c r="K55" s="36" t="s">
        <v>847</v>
      </c>
      <c r="L55" s="35"/>
      <c r="M55" s="35"/>
      <c r="N55" s="35"/>
      <c r="O55" s="35"/>
      <c r="P55" s="35"/>
      <c r="Q55" s="35"/>
      <c r="R55" s="35"/>
      <c r="S55" s="35"/>
      <c r="T55" s="35"/>
      <c r="U55" s="35"/>
      <c r="V55" s="35"/>
      <c r="W55" s="35"/>
      <c r="X55" s="35"/>
      <c r="Y55" s="37" t="s">
        <v>938</v>
      </c>
      <c r="Z55" s="35" t="s">
        <v>793</v>
      </c>
    </row>
    <row r="56" spans="1:26">
      <c r="A56" s="35" t="s">
        <v>935</v>
      </c>
      <c r="B56" s="35" t="s">
        <v>793</v>
      </c>
      <c r="C56" s="35">
        <f>VALUE(C2)</f>
        <v>234</v>
      </c>
      <c r="D56" s="35">
        <f>VALUE(D2-D2-1)</f>
        <v>-1</v>
      </c>
      <c r="E56" s="35">
        <f t="shared" ref="E56:J56" si="36">VALUE(E2)</f>
        <v>10</v>
      </c>
      <c r="F56" s="35">
        <f t="shared" si="36"/>
        <v>2010</v>
      </c>
      <c r="G56" s="35">
        <f t="shared" si="36"/>
        <v>2022</v>
      </c>
      <c r="H56" s="35">
        <f t="shared" si="36"/>
        <v>9</v>
      </c>
      <c r="I56" s="35">
        <f t="shared" si="36"/>
        <v>11</v>
      </c>
      <c r="J56" s="35">
        <f t="shared" si="36"/>
        <v>1200</v>
      </c>
      <c r="K56" s="36" t="s">
        <v>847</v>
      </c>
      <c r="L56" s="35"/>
      <c r="M56" s="35"/>
      <c r="N56" s="35"/>
      <c r="O56" s="35"/>
      <c r="P56" s="35"/>
      <c r="Q56" s="35"/>
      <c r="R56" s="35"/>
      <c r="S56" s="35"/>
      <c r="T56" s="35"/>
      <c r="U56" s="35"/>
      <c r="V56" s="35"/>
      <c r="W56" s="35"/>
      <c r="X56" s="35"/>
      <c r="Y56" s="37" t="s">
        <v>937</v>
      </c>
      <c r="Z56" s="35" t="s">
        <v>793</v>
      </c>
    </row>
    <row r="57" spans="1:26">
      <c r="A57" s="35" t="s">
        <v>936</v>
      </c>
      <c r="B57" s="35" t="s">
        <v>793</v>
      </c>
      <c r="C57" s="35">
        <f>VALUE(C2)</f>
        <v>234</v>
      </c>
      <c r="D57" s="35">
        <f>VALUE(D2+D2+10)</f>
        <v>680</v>
      </c>
      <c r="E57" s="35">
        <f t="shared" ref="E57:J57" si="37">VALUE(E2)</f>
        <v>10</v>
      </c>
      <c r="F57" s="35">
        <f t="shared" si="37"/>
        <v>2010</v>
      </c>
      <c r="G57" s="35">
        <f t="shared" si="37"/>
        <v>2022</v>
      </c>
      <c r="H57" s="35">
        <f t="shared" si="37"/>
        <v>9</v>
      </c>
      <c r="I57" s="35">
        <f t="shared" si="37"/>
        <v>11</v>
      </c>
      <c r="J57" s="35">
        <f t="shared" si="37"/>
        <v>1200</v>
      </c>
      <c r="K57" s="36" t="s">
        <v>847</v>
      </c>
      <c r="L57" s="35"/>
      <c r="M57" s="35"/>
      <c r="N57" s="35"/>
      <c r="O57" s="35"/>
      <c r="P57" s="35"/>
      <c r="Q57" s="35"/>
      <c r="R57" s="35"/>
      <c r="S57" s="35"/>
      <c r="T57" s="35"/>
      <c r="U57" s="35"/>
      <c r="V57" s="35"/>
      <c r="W57" s="35"/>
      <c r="X57" s="35"/>
      <c r="Y57" s="37" t="s">
        <v>937</v>
      </c>
      <c r="Z57" s="35" t="s">
        <v>793</v>
      </c>
    </row>
    <row r="58" spans="1:26">
      <c r="A58" s="35" t="s">
        <v>1096</v>
      </c>
      <c r="B58" s="35" t="s">
        <v>840</v>
      </c>
      <c r="C58" s="35">
        <f t="shared" ref="C58:J58" si="38">VALUE(C2)</f>
        <v>234</v>
      </c>
      <c r="D58" s="35">
        <f t="shared" si="38"/>
        <v>335</v>
      </c>
      <c r="E58" s="35">
        <f t="shared" si="38"/>
        <v>10</v>
      </c>
      <c r="F58" s="35">
        <f t="shared" si="38"/>
        <v>2010</v>
      </c>
      <c r="G58" s="35">
        <f t="shared" si="38"/>
        <v>2022</v>
      </c>
      <c r="H58" s="35">
        <f t="shared" si="38"/>
        <v>9</v>
      </c>
      <c r="I58" s="35">
        <f t="shared" si="38"/>
        <v>11</v>
      </c>
      <c r="J58" s="35">
        <f t="shared" si="38"/>
        <v>1200</v>
      </c>
      <c r="K58" s="36" t="s">
        <v>847</v>
      </c>
      <c r="L58" s="35" t="s">
        <v>835</v>
      </c>
      <c r="M58" s="35">
        <v>1221</v>
      </c>
      <c r="N58" s="35" t="s">
        <v>836</v>
      </c>
      <c r="O58" s="35">
        <v>129</v>
      </c>
      <c r="P58" s="35" t="s">
        <v>837</v>
      </c>
      <c r="Q58" s="35">
        <v>296</v>
      </c>
      <c r="R58" s="35" t="s">
        <v>838</v>
      </c>
      <c r="S58" s="35">
        <v>120</v>
      </c>
      <c r="T58" s="35" t="s">
        <v>839</v>
      </c>
      <c r="U58" s="35">
        <v>121</v>
      </c>
      <c r="V58" s="35">
        <f>VALUE(V2)</f>
        <v>1444</v>
      </c>
      <c r="W58" s="35"/>
      <c r="X58" s="35"/>
      <c r="Y58" s="37" t="s">
        <v>1091</v>
      </c>
      <c r="Z58" s="35" t="s">
        <v>793</v>
      </c>
    </row>
    <row r="59" spans="1:26">
      <c r="A59" s="35" t="s">
        <v>1097</v>
      </c>
      <c r="B59" s="35" t="s">
        <v>840</v>
      </c>
      <c r="C59" s="35">
        <f t="shared" ref="C59:J59" si="39">VALUE(C2)</f>
        <v>234</v>
      </c>
      <c r="D59" s="35">
        <f t="shared" si="39"/>
        <v>335</v>
      </c>
      <c r="E59" s="35">
        <f t="shared" si="39"/>
        <v>10</v>
      </c>
      <c r="F59" s="35">
        <f t="shared" si="39"/>
        <v>2010</v>
      </c>
      <c r="G59" s="35">
        <f t="shared" si="39"/>
        <v>2022</v>
      </c>
      <c r="H59" s="35">
        <f t="shared" si="39"/>
        <v>9</v>
      </c>
      <c r="I59" s="35">
        <f t="shared" si="39"/>
        <v>11</v>
      </c>
      <c r="J59" s="35">
        <f t="shared" si="39"/>
        <v>1200</v>
      </c>
      <c r="K59" s="36" t="s">
        <v>847</v>
      </c>
      <c r="L59" s="35" t="s">
        <v>835</v>
      </c>
      <c r="M59" s="35">
        <v>122</v>
      </c>
      <c r="N59" s="35" t="s">
        <v>836</v>
      </c>
      <c r="O59" s="35">
        <v>1291</v>
      </c>
      <c r="P59" s="35" t="s">
        <v>837</v>
      </c>
      <c r="Q59" s="35">
        <v>296</v>
      </c>
      <c r="R59" s="35" t="s">
        <v>838</v>
      </c>
      <c r="S59" s="35">
        <v>120</v>
      </c>
      <c r="T59" s="35" t="s">
        <v>839</v>
      </c>
      <c r="U59" s="35">
        <v>121</v>
      </c>
      <c r="V59" s="35">
        <f>VALUE(V2)</f>
        <v>1444</v>
      </c>
      <c r="W59" s="35"/>
      <c r="X59" s="35"/>
      <c r="Y59" s="37" t="s">
        <v>1092</v>
      </c>
      <c r="Z59" s="35" t="s">
        <v>793</v>
      </c>
    </row>
    <row r="60" spans="1:26">
      <c r="A60" s="35" t="s">
        <v>1098</v>
      </c>
      <c r="B60" s="35" t="s">
        <v>840</v>
      </c>
      <c r="C60" s="35">
        <f t="shared" ref="C60:J60" si="40">VALUE(C2)</f>
        <v>234</v>
      </c>
      <c r="D60" s="35">
        <f t="shared" si="40"/>
        <v>335</v>
      </c>
      <c r="E60" s="35">
        <f t="shared" si="40"/>
        <v>10</v>
      </c>
      <c r="F60" s="35">
        <f t="shared" si="40"/>
        <v>2010</v>
      </c>
      <c r="G60" s="35">
        <f t="shared" si="40"/>
        <v>2022</v>
      </c>
      <c r="H60" s="35">
        <f t="shared" si="40"/>
        <v>9</v>
      </c>
      <c r="I60" s="35">
        <f t="shared" si="40"/>
        <v>11</v>
      </c>
      <c r="J60" s="35">
        <f t="shared" si="40"/>
        <v>1200</v>
      </c>
      <c r="K60" s="36" t="s">
        <v>847</v>
      </c>
      <c r="L60" s="35" t="s">
        <v>835</v>
      </c>
      <c r="M60" s="35">
        <v>122</v>
      </c>
      <c r="N60" s="35" t="s">
        <v>836</v>
      </c>
      <c r="O60" s="35">
        <v>129</v>
      </c>
      <c r="P60" s="35" t="s">
        <v>837</v>
      </c>
      <c r="Q60" s="35">
        <v>2961</v>
      </c>
      <c r="R60" s="35" t="s">
        <v>838</v>
      </c>
      <c r="S60" s="35">
        <v>120</v>
      </c>
      <c r="T60" s="35" t="s">
        <v>839</v>
      </c>
      <c r="U60" s="35">
        <v>121</v>
      </c>
      <c r="V60" s="35">
        <f>VALUE(V2)</f>
        <v>1444</v>
      </c>
      <c r="W60" s="35"/>
      <c r="X60" s="35"/>
      <c r="Y60" s="37" t="s">
        <v>1093</v>
      </c>
      <c r="Z60" s="35" t="s">
        <v>793</v>
      </c>
    </row>
    <row r="61" spans="1:26">
      <c r="A61" s="35" t="s">
        <v>1099</v>
      </c>
      <c r="B61" s="35" t="s">
        <v>840</v>
      </c>
      <c r="C61" s="35">
        <f t="shared" ref="C61:J61" si="41">VALUE(C2)</f>
        <v>234</v>
      </c>
      <c r="D61" s="35">
        <f t="shared" si="41"/>
        <v>335</v>
      </c>
      <c r="E61" s="35">
        <f t="shared" si="41"/>
        <v>10</v>
      </c>
      <c r="F61" s="35">
        <f t="shared" si="41"/>
        <v>2010</v>
      </c>
      <c r="G61" s="35">
        <f t="shared" si="41"/>
        <v>2022</v>
      </c>
      <c r="H61" s="35">
        <f t="shared" si="41"/>
        <v>9</v>
      </c>
      <c r="I61" s="35">
        <f t="shared" si="41"/>
        <v>11</v>
      </c>
      <c r="J61" s="35">
        <f t="shared" si="41"/>
        <v>1200</v>
      </c>
      <c r="K61" s="36" t="s">
        <v>847</v>
      </c>
      <c r="L61" s="35" t="s">
        <v>835</v>
      </c>
      <c r="M61" s="35">
        <v>122</v>
      </c>
      <c r="N61" s="35" t="s">
        <v>836</v>
      </c>
      <c r="O61" s="35">
        <v>129</v>
      </c>
      <c r="P61" s="35" t="s">
        <v>837</v>
      </c>
      <c r="Q61" s="35">
        <v>296</v>
      </c>
      <c r="R61" s="35" t="s">
        <v>838</v>
      </c>
      <c r="S61" s="35">
        <v>1201</v>
      </c>
      <c r="T61" s="35" t="s">
        <v>839</v>
      </c>
      <c r="U61" s="35">
        <v>121</v>
      </c>
      <c r="V61" s="35">
        <f>VALUE(V2)</f>
        <v>1444</v>
      </c>
      <c r="W61" s="35"/>
      <c r="X61" s="35"/>
      <c r="Y61" s="37" t="s">
        <v>1094</v>
      </c>
      <c r="Z61" s="35" t="s">
        <v>793</v>
      </c>
    </row>
    <row r="62" spans="1:26">
      <c r="A62" s="35" t="s">
        <v>1100</v>
      </c>
      <c r="B62" s="35" t="s">
        <v>840</v>
      </c>
      <c r="C62" s="35">
        <f t="shared" ref="C62:J62" si="42">VALUE(C2)</f>
        <v>234</v>
      </c>
      <c r="D62" s="35">
        <f t="shared" si="42"/>
        <v>335</v>
      </c>
      <c r="E62" s="35">
        <f t="shared" si="42"/>
        <v>10</v>
      </c>
      <c r="F62" s="35">
        <f t="shared" si="42"/>
        <v>2010</v>
      </c>
      <c r="G62" s="35">
        <f t="shared" si="42"/>
        <v>2022</v>
      </c>
      <c r="H62" s="35">
        <f t="shared" si="42"/>
        <v>9</v>
      </c>
      <c r="I62" s="35">
        <f t="shared" si="42"/>
        <v>11</v>
      </c>
      <c r="J62" s="35">
        <f t="shared" si="42"/>
        <v>1200</v>
      </c>
      <c r="K62" s="36" t="s">
        <v>847</v>
      </c>
      <c r="L62" s="35" t="s">
        <v>835</v>
      </c>
      <c r="M62" s="35">
        <v>122</v>
      </c>
      <c r="N62" s="35" t="s">
        <v>836</v>
      </c>
      <c r="O62" s="35">
        <v>129</v>
      </c>
      <c r="P62" s="35" t="s">
        <v>837</v>
      </c>
      <c r="Q62" s="35">
        <v>296</v>
      </c>
      <c r="R62" s="35" t="s">
        <v>838</v>
      </c>
      <c r="S62" s="35">
        <v>120</v>
      </c>
      <c r="T62" s="35" t="s">
        <v>839</v>
      </c>
      <c r="U62" s="35">
        <v>1211</v>
      </c>
      <c r="V62" s="35">
        <f>VALUE(V2)</f>
        <v>1444</v>
      </c>
      <c r="W62" s="35"/>
      <c r="X62" s="35"/>
      <c r="Y62" s="37" t="s">
        <v>1095</v>
      </c>
      <c r="Z62" s="35" t="s">
        <v>793</v>
      </c>
    </row>
    <row r="63" spans="1:26">
      <c r="A63" s="35" t="s">
        <v>879</v>
      </c>
      <c r="B63" s="35" t="s">
        <v>793</v>
      </c>
      <c r="C63" s="35">
        <f>VALUE(C2)</f>
        <v>234</v>
      </c>
      <c r="D63" s="35">
        <f>VALUE(D2)</f>
        <v>335</v>
      </c>
      <c r="E63" s="35">
        <f>VALUE(E2+1)</f>
        <v>11</v>
      </c>
      <c r="F63" s="35">
        <f>VALUE(F2)</f>
        <v>2010</v>
      </c>
      <c r="G63" s="35">
        <f>VALUE(G2)</f>
        <v>2022</v>
      </c>
      <c r="H63" s="35">
        <f>VALUE(H2)</f>
        <v>9</v>
      </c>
      <c r="I63" s="35">
        <f>VALUE(I2)</f>
        <v>11</v>
      </c>
      <c r="J63" s="35">
        <f>VALUE(J2)</f>
        <v>1200</v>
      </c>
      <c r="K63" s="36" t="s">
        <v>847</v>
      </c>
      <c r="L63" s="35"/>
      <c r="M63" s="35"/>
      <c r="N63" s="35"/>
      <c r="O63" s="35"/>
      <c r="P63" s="35"/>
      <c r="Q63" s="35"/>
      <c r="R63" s="35"/>
      <c r="S63" s="35"/>
      <c r="T63" s="35"/>
      <c r="U63" s="35"/>
      <c r="V63" s="35">
        <f>VALUE(V2)</f>
        <v>1444</v>
      </c>
      <c r="W63" s="35"/>
      <c r="X63" s="35"/>
      <c r="Y63" s="37" t="s">
        <v>870</v>
      </c>
      <c r="Z63" s="35" t="s">
        <v>793</v>
      </c>
    </row>
    <row r="64" spans="1:26">
      <c r="A64" s="35" t="s">
        <v>880</v>
      </c>
      <c r="B64" s="35" t="s">
        <v>840</v>
      </c>
      <c r="C64" s="35">
        <f>VALUE(C2)</f>
        <v>234</v>
      </c>
      <c r="D64" s="35">
        <f>VALUE(D2)</f>
        <v>335</v>
      </c>
      <c r="E64" s="35">
        <f>VALUE(E2-E2)</f>
        <v>0</v>
      </c>
      <c r="F64" s="35">
        <f>VALUE(F2)</f>
        <v>2010</v>
      </c>
      <c r="G64" s="35">
        <f>VALUE(G2)</f>
        <v>2022</v>
      </c>
      <c r="H64" s="35">
        <f>VALUE(H2)</f>
        <v>9</v>
      </c>
      <c r="I64" s="35">
        <f>VALUE(I2)</f>
        <v>11</v>
      </c>
      <c r="J64" s="35">
        <f>VALUE(J2)</f>
        <v>1200</v>
      </c>
      <c r="K64" s="36" t="s">
        <v>847</v>
      </c>
      <c r="L64" s="35" t="s">
        <v>835</v>
      </c>
      <c r="M64" s="35">
        <v>122</v>
      </c>
      <c r="N64" s="35" t="s">
        <v>836</v>
      </c>
      <c r="O64" s="35">
        <v>129</v>
      </c>
      <c r="P64" s="35" t="s">
        <v>837</v>
      </c>
      <c r="Q64" s="35">
        <v>296</v>
      </c>
      <c r="R64" s="35" t="s">
        <v>838</v>
      </c>
      <c r="S64" s="35">
        <v>120</v>
      </c>
      <c r="T64" s="35" t="s">
        <v>839</v>
      </c>
      <c r="U64" s="35">
        <v>121</v>
      </c>
      <c r="V64" s="35">
        <f>VALUE(V2)</f>
        <v>1444</v>
      </c>
      <c r="W64" s="35"/>
      <c r="X64" s="35"/>
      <c r="Y64" s="37" t="s">
        <v>867</v>
      </c>
      <c r="Z64" s="35" t="s">
        <v>840</v>
      </c>
    </row>
    <row r="65" spans="1:26">
      <c r="A65" s="35" t="s">
        <v>881</v>
      </c>
      <c r="B65" s="35" t="s">
        <v>793</v>
      </c>
      <c r="C65" s="35">
        <f>VALUE(C2)</f>
        <v>234</v>
      </c>
      <c r="D65" s="35">
        <f>VALUE(D2)</f>
        <v>335</v>
      </c>
      <c r="E65" s="35">
        <f>VALUE(E2-E2-1)</f>
        <v>-1</v>
      </c>
      <c r="F65" s="35">
        <f>VALUE(F2)</f>
        <v>2010</v>
      </c>
      <c r="G65" s="35">
        <f>VALUE(G2)</f>
        <v>2022</v>
      </c>
      <c r="H65" s="35">
        <f>VALUE(H2)</f>
        <v>9</v>
      </c>
      <c r="I65" s="35">
        <f>VALUE(I2)</f>
        <v>11</v>
      </c>
      <c r="J65" s="35">
        <f>VALUE(J2)</f>
        <v>1200</v>
      </c>
      <c r="K65" s="36" t="s">
        <v>847</v>
      </c>
      <c r="L65" s="35"/>
      <c r="M65" s="35"/>
      <c r="N65" s="35"/>
      <c r="O65" s="35"/>
      <c r="P65" s="35"/>
      <c r="Q65" s="35"/>
      <c r="R65" s="35"/>
      <c r="S65" s="35"/>
      <c r="T65" s="35"/>
      <c r="U65" s="35"/>
      <c r="V65" s="35">
        <f>VALUE(V2)</f>
        <v>1444</v>
      </c>
      <c r="W65" s="35"/>
      <c r="X65" s="35"/>
      <c r="Y65" s="37" t="s">
        <v>867</v>
      </c>
      <c r="Z65" s="35" t="s">
        <v>793</v>
      </c>
    </row>
    <row r="66" spans="1:26">
      <c r="A66" s="35" t="s">
        <v>882</v>
      </c>
      <c r="B66" s="35" t="s">
        <v>840</v>
      </c>
      <c r="C66" s="35">
        <f>VALUE(C2)</f>
        <v>234</v>
      </c>
      <c r="D66" s="35">
        <f>VALUE(D2)</f>
        <v>335</v>
      </c>
      <c r="E66" s="35">
        <f>VALUE(E2)</f>
        <v>10</v>
      </c>
      <c r="F66" s="35">
        <f>VALUE(F2-50)</f>
        <v>1960</v>
      </c>
      <c r="G66" s="35">
        <f>VALUE(G2)</f>
        <v>2022</v>
      </c>
      <c r="H66" s="35">
        <f>VALUE(H2)</f>
        <v>9</v>
      </c>
      <c r="I66" s="35">
        <f>VALUE(I2)</f>
        <v>11</v>
      </c>
      <c r="J66" s="35">
        <f>VALUE(J2)</f>
        <v>1200</v>
      </c>
      <c r="K66" s="36" t="s">
        <v>847</v>
      </c>
      <c r="L66" s="35" t="s">
        <v>835</v>
      </c>
      <c r="M66" s="35">
        <v>122</v>
      </c>
      <c r="N66" s="35" t="s">
        <v>836</v>
      </c>
      <c r="O66" s="35">
        <v>129</v>
      </c>
      <c r="P66" s="35" t="s">
        <v>837</v>
      </c>
      <c r="Q66" s="35">
        <v>296</v>
      </c>
      <c r="R66" s="35" t="s">
        <v>838</v>
      </c>
      <c r="S66" s="35">
        <v>120</v>
      </c>
      <c r="T66" s="35" t="s">
        <v>839</v>
      </c>
      <c r="U66" s="35">
        <v>121</v>
      </c>
      <c r="V66" s="35">
        <f>VALUE(V2)</f>
        <v>1444</v>
      </c>
      <c r="W66" s="35"/>
      <c r="X66" s="35"/>
      <c r="Y66" s="37" t="s">
        <v>868</v>
      </c>
      <c r="Z66" s="35" t="s">
        <v>840</v>
      </c>
    </row>
    <row r="67" spans="1:26">
      <c r="A67" s="35" t="s">
        <v>883</v>
      </c>
      <c r="B67" s="35" t="s">
        <v>793</v>
      </c>
      <c r="C67" s="35">
        <f>VALUE(C2)</f>
        <v>234</v>
      </c>
      <c r="D67" s="35">
        <f>VALUE(D2)</f>
        <v>335</v>
      </c>
      <c r="E67" s="35">
        <f>VALUE(E2)</f>
        <v>10</v>
      </c>
      <c r="F67" s="35">
        <f>VALUE(F2+50)</f>
        <v>2060</v>
      </c>
      <c r="G67" s="35">
        <f>VALUE(G2)</f>
        <v>2022</v>
      </c>
      <c r="H67" s="35">
        <f>VALUE(H2)</f>
        <v>9</v>
      </c>
      <c r="I67" s="35">
        <f>VALUE(I2)</f>
        <v>11</v>
      </c>
      <c r="J67" s="35">
        <f>VALUE(J2)</f>
        <v>1200</v>
      </c>
      <c r="K67" s="36" t="s">
        <v>847</v>
      </c>
      <c r="L67" s="35"/>
      <c r="M67" s="35"/>
      <c r="N67" s="35"/>
      <c r="O67" s="35"/>
      <c r="P67" s="35"/>
      <c r="Q67" s="35"/>
      <c r="R67" s="35"/>
      <c r="S67" s="35"/>
      <c r="T67" s="35"/>
      <c r="U67" s="35"/>
      <c r="V67" s="35">
        <f>VALUE(V2)</f>
        <v>1444</v>
      </c>
      <c r="W67" s="35"/>
      <c r="X67" s="35"/>
      <c r="Y67" s="37" t="s">
        <v>868</v>
      </c>
      <c r="Z67" s="35" t="s">
        <v>793</v>
      </c>
    </row>
    <row r="68" spans="1:26">
      <c r="A68" s="35" t="s">
        <v>884</v>
      </c>
      <c r="B68" s="35" t="s">
        <v>840</v>
      </c>
      <c r="C68" s="35">
        <f>VALUE(C2)</f>
        <v>234</v>
      </c>
      <c r="D68" s="35">
        <f>VALUE(D2)</f>
        <v>335</v>
      </c>
      <c r="E68" s="35">
        <f>VALUE(E2)</f>
        <v>10</v>
      </c>
      <c r="F68" s="35">
        <f>VALUE(F2-F2)</f>
        <v>0</v>
      </c>
      <c r="G68" s="35">
        <f>VALUE(G2)</f>
        <v>2022</v>
      </c>
      <c r="H68" s="35">
        <f>VALUE(H2)</f>
        <v>9</v>
      </c>
      <c r="I68" s="35">
        <f>VALUE(I2)</f>
        <v>11</v>
      </c>
      <c r="J68" s="35">
        <f>VALUE(J2)</f>
        <v>1200</v>
      </c>
      <c r="K68" s="36" t="s">
        <v>847</v>
      </c>
      <c r="L68" s="35" t="s">
        <v>835</v>
      </c>
      <c r="M68" s="35">
        <v>122</v>
      </c>
      <c r="N68" s="35" t="s">
        <v>836</v>
      </c>
      <c r="O68" s="35">
        <v>129</v>
      </c>
      <c r="P68" s="35" t="s">
        <v>837</v>
      </c>
      <c r="Q68" s="35">
        <v>296</v>
      </c>
      <c r="R68" s="35" t="s">
        <v>838</v>
      </c>
      <c r="S68" s="35">
        <v>120</v>
      </c>
      <c r="T68" s="35" t="s">
        <v>839</v>
      </c>
      <c r="U68" s="35">
        <v>121</v>
      </c>
      <c r="V68" s="35">
        <f>VALUE(V2)</f>
        <v>1444</v>
      </c>
      <c r="W68" s="35"/>
      <c r="X68" s="35"/>
      <c r="Y68" s="37" t="s">
        <v>869</v>
      </c>
      <c r="Z68" s="35" t="s">
        <v>840</v>
      </c>
    </row>
    <row r="69" spans="1:26">
      <c r="A69" s="35" t="s">
        <v>885</v>
      </c>
      <c r="B69" s="35" t="s">
        <v>793</v>
      </c>
      <c r="C69" s="35">
        <f>VALUE(C2)</f>
        <v>234</v>
      </c>
      <c r="D69" s="35">
        <f>VALUE(D2)</f>
        <v>335</v>
      </c>
      <c r="E69" s="35">
        <f>VALUE(E2)</f>
        <v>10</v>
      </c>
      <c r="F69" s="35">
        <f>VALUE(F2-F2-1)</f>
        <v>-1</v>
      </c>
      <c r="G69" s="35">
        <f>VALUE(G2)</f>
        <v>2022</v>
      </c>
      <c r="H69" s="35">
        <f>VALUE(H2)</f>
        <v>9</v>
      </c>
      <c r="I69" s="35">
        <f>VALUE(I2)</f>
        <v>11</v>
      </c>
      <c r="J69" s="35">
        <f>VALUE(J2)</f>
        <v>1200</v>
      </c>
      <c r="K69" s="36" t="s">
        <v>847</v>
      </c>
      <c r="L69" s="35"/>
      <c r="M69" s="35"/>
      <c r="N69" s="35"/>
      <c r="O69" s="35"/>
      <c r="P69" s="35"/>
      <c r="Q69" s="35"/>
      <c r="R69" s="35"/>
      <c r="S69" s="35"/>
      <c r="T69" s="35"/>
      <c r="U69" s="35"/>
      <c r="V69" s="35">
        <f>VALUE(V2)</f>
        <v>1444</v>
      </c>
      <c r="W69" s="35"/>
      <c r="X69" s="35"/>
      <c r="Y69" s="37" t="s">
        <v>869</v>
      </c>
      <c r="Z69" s="35" t="s">
        <v>793</v>
      </c>
    </row>
    <row r="70" spans="1:26">
      <c r="A70" s="35" t="s">
        <v>886</v>
      </c>
      <c r="B70" s="35" t="s">
        <v>840</v>
      </c>
      <c r="C70" s="35">
        <f>VALUE(C2)</f>
        <v>234</v>
      </c>
      <c r="D70" s="35">
        <f>VALUE(D2)</f>
        <v>335</v>
      </c>
      <c r="E70" s="35">
        <f>VALUE(E2)</f>
        <v>10</v>
      </c>
      <c r="F70" s="35">
        <f>VALUE(F2)</f>
        <v>2010</v>
      </c>
      <c r="G70" s="35">
        <f>VALUE(G2-50)</f>
        <v>1972</v>
      </c>
      <c r="H70" s="35">
        <f>VALUE(H2)</f>
        <v>9</v>
      </c>
      <c r="I70" s="35">
        <f>VALUE(I2)</f>
        <v>11</v>
      </c>
      <c r="J70" s="35">
        <f>VALUE(J2)</f>
        <v>1200</v>
      </c>
      <c r="K70" s="36" t="s">
        <v>847</v>
      </c>
      <c r="L70" s="35" t="s">
        <v>835</v>
      </c>
      <c r="M70" s="35">
        <v>122</v>
      </c>
      <c r="N70" s="35" t="s">
        <v>836</v>
      </c>
      <c r="O70" s="35">
        <v>129</v>
      </c>
      <c r="P70" s="35" t="s">
        <v>837</v>
      </c>
      <c r="Q70" s="35">
        <v>296</v>
      </c>
      <c r="R70" s="35" t="s">
        <v>838</v>
      </c>
      <c r="S70" s="35">
        <v>120</v>
      </c>
      <c r="T70" s="35" t="s">
        <v>839</v>
      </c>
      <c r="U70" s="35">
        <v>121</v>
      </c>
      <c r="V70" s="35">
        <f>VALUE(V2)</f>
        <v>1444</v>
      </c>
      <c r="W70" s="35"/>
      <c r="X70" s="35"/>
      <c r="Y70" s="37" t="s">
        <v>868</v>
      </c>
      <c r="Z70" s="35" t="s">
        <v>840</v>
      </c>
    </row>
    <row r="71" spans="1:26">
      <c r="A71" s="35" t="s">
        <v>887</v>
      </c>
      <c r="B71" s="35" t="s">
        <v>793</v>
      </c>
      <c r="C71" s="35">
        <f>VALUE(C2)</f>
        <v>234</v>
      </c>
      <c r="D71" s="35">
        <f>VALUE(D2)</f>
        <v>335</v>
      </c>
      <c r="E71" s="35">
        <f>VALUE(E2)</f>
        <v>10</v>
      </c>
      <c r="F71" s="35">
        <f>VALUE(F2)</f>
        <v>2010</v>
      </c>
      <c r="G71" s="35">
        <f>VALUE(G2+50)</f>
        <v>2072</v>
      </c>
      <c r="H71" s="35">
        <f>VALUE(H2)</f>
        <v>9</v>
      </c>
      <c r="I71" s="35">
        <f>VALUE(I2)</f>
        <v>11</v>
      </c>
      <c r="J71" s="35">
        <f>VALUE(J2)</f>
        <v>1200</v>
      </c>
      <c r="K71" s="36" t="s">
        <v>847</v>
      </c>
      <c r="L71" s="35"/>
      <c r="M71" s="35"/>
      <c r="N71" s="35"/>
      <c r="O71" s="35"/>
      <c r="P71" s="35"/>
      <c r="Q71" s="35"/>
      <c r="R71" s="35"/>
      <c r="S71" s="35"/>
      <c r="T71" s="35"/>
      <c r="U71" s="35"/>
      <c r="V71" s="35">
        <f>VALUE(V2)</f>
        <v>1444</v>
      </c>
      <c r="W71" s="35"/>
      <c r="X71" s="35"/>
      <c r="Y71" s="37" t="s">
        <v>871</v>
      </c>
      <c r="Z71" s="35" t="s">
        <v>793</v>
      </c>
    </row>
    <row r="72" spans="1:26">
      <c r="A72" s="35" t="s">
        <v>888</v>
      </c>
      <c r="B72" s="35" t="s">
        <v>840</v>
      </c>
      <c r="C72" s="35">
        <f>VALUE(C2)</f>
        <v>234</v>
      </c>
      <c r="D72" s="35">
        <f>VALUE(D2)</f>
        <v>335</v>
      </c>
      <c r="E72" s="35">
        <f>VALUE(E2)</f>
        <v>10</v>
      </c>
      <c r="F72" s="35">
        <f>VALUE(F2)</f>
        <v>2010</v>
      </c>
      <c r="G72" s="35">
        <f>VALUE(G2-G2)</f>
        <v>0</v>
      </c>
      <c r="H72" s="35">
        <f>VALUE(H2)</f>
        <v>9</v>
      </c>
      <c r="I72" s="35">
        <f>VALUE(I2)</f>
        <v>11</v>
      </c>
      <c r="J72" s="35">
        <f>VALUE(J2)</f>
        <v>1200</v>
      </c>
      <c r="K72" s="36" t="s">
        <v>847</v>
      </c>
      <c r="L72" s="35" t="s">
        <v>835</v>
      </c>
      <c r="M72" s="35">
        <v>122</v>
      </c>
      <c r="N72" s="35" t="s">
        <v>836</v>
      </c>
      <c r="O72" s="35">
        <v>129</v>
      </c>
      <c r="P72" s="35" t="s">
        <v>837</v>
      </c>
      <c r="Q72" s="35">
        <v>296</v>
      </c>
      <c r="R72" s="35" t="s">
        <v>838</v>
      </c>
      <c r="S72" s="35">
        <v>120</v>
      </c>
      <c r="T72" s="35" t="s">
        <v>839</v>
      </c>
      <c r="U72" s="35">
        <v>121</v>
      </c>
      <c r="V72" s="35">
        <f>VALUE(V2)</f>
        <v>1444</v>
      </c>
      <c r="W72" s="35"/>
      <c r="X72" s="35"/>
      <c r="Y72" s="37" t="s">
        <v>872</v>
      </c>
      <c r="Z72" s="35" t="s">
        <v>840</v>
      </c>
    </row>
    <row r="73" spans="1:26">
      <c r="A73" s="35" t="s">
        <v>889</v>
      </c>
      <c r="B73" s="35" t="s">
        <v>793</v>
      </c>
      <c r="C73" s="35">
        <f>VALUE(C2)</f>
        <v>234</v>
      </c>
      <c r="D73" s="35">
        <f>VALUE(D2)</f>
        <v>335</v>
      </c>
      <c r="E73" s="35">
        <f>VALUE(E2)</f>
        <v>10</v>
      </c>
      <c r="F73" s="35">
        <f>VALUE(F2)</f>
        <v>2010</v>
      </c>
      <c r="G73" s="35">
        <f>VALUE(G2-G2-1)</f>
        <v>-1</v>
      </c>
      <c r="H73" s="35">
        <f>VALUE(H2)</f>
        <v>9</v>
      </c>
      <c r="I73" s="35">
        <f>VALUE(I2)</f>
        <v>11</v>
      </c>
      <c r="J73" s="35">
        <f>VALUE(J2)</f>
        <v>1200</v>
      </c>
      <c r="K73" s="36" t="s">
        <v>847</v>
      </c>
      <c r="L73" s="35"/>
      <c r="M73" s="35"/>
      <c r="N73" s="35"/>
      <c r="O73" s="35"/>
      <c r="P73" s="35"/>
      <c r="Q73" s="35"/>
      <c r="R73" s="35"/>
      <c r="S73" s="35"/>
      <c r="T73" s="35"/>
      <c r="U73" s="35"/>
      <c r="V73" s="35">
        <f>VALUE(V2)</f>
        <v>1444</v>
      </c>
      <c r="W73" s="35"/>
      <c r="X73" s="35"/>
      <c r="Y73" s="37" t="s">
        <v>872</v>
      </c>
      <c r="Z73" s="35" t="s">
        <v>793</v>
      </c>
    </row>
    <row r="74" spans="1:26">
      <c r="A74" s="35" t="s">
        <v>890</v>
      </c>
      <c r="B74" s="35" t="s">
        <v>840</v>
      </c>
      <c r="C74" s="35">
        <f>VALUE(C2)</f>
        <v>234</v>
      </c>
      <c r="D74" s="35">
        <f>VALUE(D2)</f>
        <v>335</v>
      </c>
      <c r="E74" s="35">
        <f>VALUE(E2)</f>
        <v>10</v>
      </c>
      <c r="F74" s="35">
        <f>VALUE(F2)</f>
        <v>2010</v>
      </c>
      <c r="G74" s="35">
        <f>VALUE(G2)</f>
        <v>2022</v>
      </c>
      <c r="H74" s="35">
        <f>VALUE(H2-1)</f>
        <v>8</v>
      </c>
      <c r="I74" s="35">
        <f>VALUE(I2)</f>
        <v>11</v>
      </c>
      <c r="J74" s="35">
        <f>VALUE(J2)</f>
        <v>1200</v>
      </c>
      <c r="K74" s="36" t="s">
        <v>847</v>
      </c>
      <c r="L74" s="35" t="s">
        <v>835</v>
      </c>
      <c r="M74" s="35">
        <v>122</v>
      </c>
      <c r="N74" s="35" t="s">
        <v>836</v>
      </c>
      <c r="O74" s="35">
        <v>129</v>
      </c>
      <c r="P74" s="35" t="s">
        <v>837</v>
      </c>
      <c r="Q74" s="35">
        <v>296</v>
      </c>
      <c r="R74" s="35" t="s">
        <v>838</v>
      </c>
      <c r="S74" s="35">
        <v>120</v>
      </c>
      <c r="T74" s="35" t="s">
        <v>839</v>
      </c>
      <c r="U74" s="35">
        <v>121</v>
      </c>
      <c r="V74" s="35">
        <f>VALUE(V2)</f>
        <v>1444</v>
      </c>
      <c r="W74" s="35"/>
      <c r="X74" s="35"/>
      <c r="Y74" s="37" t="s">
        <v>873</v>
      </c>
      <c r="Z74" s="35" t="s">
        <v>840</v>
      </c>
    </row>
    <row r="75" spans="1:26">
      <c r="A75" s="35" t="s">
        <v>891</v>
      </c>
      <c r="B75" s="35" t="s">
        <v>793</v>
      </c>
      <c r="C75" s="35">
        <f>VALUE(C2)</f>
        <v>234</v>
      </c>
      <c r="D75" s="35">
        <f>VALUE(D2)</f>
        <v>335</v>
      </c>
      <c r="E75" s="35">
        <f>VALUE(E2)</f>
        <v>10</v>
      </c>
      <c r="F75" s="35">
        <f>VALUE(F2)</f>
        <v>2010</v>
      </c>
      <c r="G75" s="35">
        <f>VALUE(G2)</f>
        <v>2022</v>
      </c>
      <c r="H75" s="35">
        <f>VALUE(H2-H2)</f>
        <v>0</v>
      </c>
      <c r="I75" s="35">
        <f>VALUE(I2)</f>
        <v>11</v>
      </c>
      <c r="J75" s="35">
        <f>VALUE(J2)</f>
        <v>1200</v>
      </c>
      <c r="K75" s="36" t="s">
        <v>847</v>
      </c>
      <c r="L75" s="35"/>
      <c r="M75" s="35"/>
      <c r="N75" s="35"/>
      <c r="O75" s="35"/>
      <c r="P75" s="35"/>
      <c r="Q75" s="35"/>
      <c r="R75" s="35"/>
      <c r="S75" s="35"/>
      <c r="T75" s="35"/>
      <c r="U75" s="35"/>
      <c r="V75" s="35">
        <f>VALUE(V2)</f>
        <v>1444</v>
      </c>
      <c r="W75" s="35"/>
      <c r="X75" s="35"/>
      <c r="Y75" s="37" t="s">
        <v>874</v>
      </c>
      <c r="Z75" s="35" t="s">
        <v>793</v>
      </c>
    </row>
    <row r="76" spans="1:26">
      <c r="A76" s="35" t="s">
        <v>892</v>
      </c>
      <c r="B76" s="35" t="s">
        <v>840</v>
      </c>
      <c r="C76" s="35">
        <f>VALUE(C2)</f>
        <v>234</v>
      </c>
      <c r="D76" s="35">
        <f>VALUE(D2)</f>
        <v>335</v>
      </c>
      <c r="E76" s="35">
        <f>VALUE(E2)</f>
        <v>10</v>
      </c>
      <c r="F76" s="35">
        <f>VALUE(F2)</f>
        <v>2010</v>
      </c>
      <c r="G76" s="35">
        <f>VALUE(G2)</f>
        <v>2022</v>
      </c>
      <c r="H76" s="35">
        <f>VALUE(H2-H2-1)</f>
        <v>-1</v>
      </c>
      <c r="I76" s="35">
        <f>VALUE(I2)</f>
        <v>11</v>
      </c>
      <c r="J76" s="35">
        <f>VALUE(J2)</f>
        <v>1200</v>
      </c>
      <c r="K76" s="36" t="s">
        <v>847</v>
      </c>
      <c r="L76" s="35" t="s">
        <v>835</v>
      </c>
      <c r="M76" s="35">
        <v>122</v>
      </c>
      <c r="N76" s="35" t="s">
        <v>836</v>
      </c>
      <c r="O76" s="35">
        <v>129</v>
      </c>
      <c r="P76" s="35" t="s">
        <v>837</v>
      </c>
      <c r="Q76" s="35">
        <v>296</v>
      </c>
      <c r="R76" s="35" t="s">
        <v>838</v>
      </c>
      <c r="S76" s="35">
        <v>120</v>
      </c>
      <c r="T76" s="35" t="s">
        <v>839</v>
      </c>
      <c r="U76" s="35">
        <v>121</v>
      </c>
      <c r="V76" s="35">
        <f>VALUE(V2)</f>
        <v>1444</v>
      </c>
      <c r="W76" s="35"/>
      <c r="X76" s="35"/>
      <c r="Y76" s="37" t="s">
        <v>874</v>
      </c>
      <c r="Z76" s="35" t="s">
        <v>840</v>
      </c>
    </row>
    <row r="77" spans="1:26">
      <c r="A77" s="35" t="s">
        <v>893</v>
      </c>
      <c r="B77" s="35" t="s">
        <v>793</v>
      </c>
      <c r="C77" s="35">
        <f>VALUE(C2)</f>
        <v>234</v>
      </c>
      <c r="D77" s="35">
        <f>VALUE(D2)</f>
        <v>335</v>
      </c>
      <c r="E77" s="35">
        <f>VALUE(E2)</f>
        <v>10</v>
      </c>
      <c r="F77" s="35">
        <f>VALUE(F2)</f>
        <v>2010</v>
      </c>
      <c r="G77" s="35">
        <f>VALUE(G2)</f>
        <v>2022</v>
      </c>
      <c r="H77" s="35">
        <f>VALUE(H2+I2)</f>
        <v>20</v>
      </c>
      <c r="I77" s="35">
        <f>VALUE(I2)</f>
        <v>11</v>
      </c>
      <c r="J77" s="35">
        <f>VALUE(J2)</f>
        <v>1200</v>
      </c>
      <c r="K77" s="36" t="s">
        <v>847</v>
      </c>
      <c r="L77" s="35"/>
      <c r="M77" s="35"/>
      <c r="N77" s="35"/>
      <c r="O77" s="35"/>
      <c r="P77" s="35"/>
      <c r="Q77" s="35"/>
      <c r="R77" s="35"/>
      <c r="S77" s="35"/>
      <c r="T77" s="35"/>
      <c r="U77" s="35"/>
      <c r="V77" s="35">
        <f>VALUE(V2)</f>
        <v>1444</v>
      </c>
      <c r="W77" s="35"/>
      <c r="X77" s="35"/>
      <c r="Y77" s="37" t="s">
        <v>873</v>
      </c>
      <c r="Z77" s="35" t="s">
        <v>793</v>
      </c>
    </row>
    <row r="78" spans="1:26">
      <c r="A78" s="35" t="s">
        <v>894</v>
      </c>
      <c r="B78" s="35" t="s">
        <v>840</v>
      </c>
      <c r="C78" s="35">
        <f t="shared" ref="C78:H78" si="43">VALUE(C2)</f>
        <v>234</v>
      </c>
      <c r="D78" s="35">
        <f t="shared" si="43"/>
        <v>335</v>
      </c>
      <c r="E78" s="35">
        <f t="shared" si="43"/>
        <v>10</v>
      </c>
      <c r="F78" s="35">
        <f t="shared" si="43"/>
        <v>2010</v>
      </c>
      <c r="G78" s="35">
        <f t="shared" si="43"/>
        <v>2022</v>
      </c>
      <c r="H78" s="35">
        <f t="shared" si="43"/>
        <v>9</v>
      </c>
      <c r="I78" s="35">
        <f>VALUE(I2+1)</f>
        <v>12</v>
      </c>
      <c r="J78" s="35">
        <f>VALUE(J2)</f>
        <v>1200</v>
      </c>
      <c r="K78" s="36" t="s">
        <v>847</v>
      </c>
      <c r="L78" s="35" t="s">
        <v>835</v>
      </c>
      <c r="M78" s="35">
        <v>122</v>
      </c>
      <c r="N78" s="35" t="s">
        <v>836</v>
      </c>
      <c r="O78" s="35">
        <v>129</v>
      </c>
      <c r="P78" s="35" t="s">
        <v>837</v>
      </c>
      <c r="Q78" s="35">
        <v>296</v>
      </c>
      <c r="R78" s="35" t="s">
        <v>838</v>
      </c>
      <c r="S78" s="35">
        <v>120</v>
      </c>
      <c r="T78" s="35" t="s">
        <v>839</v>
      </c>
      <c r="U78" s="35">
        <v>121</v>
      </c>
      <c r="V78" s="35">
        <f>VALUE(V2)</f>
        <v>1444</v>
      </c>
      <c r="W78" s="35"/>
      <c r="X78" s="35"/>
      <c r="Y78" s="37" t="s">
        <v>875</v>
      </c>
      <c r="Z78" s="35" t="s">
        <v>840</v>
      </c>
    </row>
    <row r="79" spans="1:26">
      <c r="A79" s="35" t="s">
        <v>895</v>
      </c>
      <c r="B79" s="35" t="s">
        <v>793</v>
      </c>
      <c r="C79" s="35">
        <f t="shared" ref="C79:H79" si="44">VALUE(C2)</f>
        <v>234</v>
      </c>
      <c r="D79" s="35">
        <f t="shared" si="44"/>
        <v>335</v>
      </c>
      <c r="E79" s="35">
        <f t="shared" si="44"/>
        <v>10</v>
      </c>
      <c r="F79" s="35">
        <f t="shared" si="44"/>
        <v>2010</v>
      </c>
      <c r="G79" s="35">
        <f t="shared" si="44"/>
        <v>2022</v>
      </c>
      <c r="H79" s="35">
        <f t="shared" si="44"/>
        <v>9</v>
      </c>
      <c r="I79" s="35">
        <f>VALUE(I2-I2)</f>
        <v>0</v>
      </c>
      <c r="J79" s="35">
        <f>VALUE(J2)</f>
        <v>1200</v>
      </c>
      <c r="K79" s="36" t="s">
        <v>847</v>
      </c>
      <c r="L79" s="35"/>
      <c r="M79" s="35"/>
      <c r="N79" s="35"/>
      <c r="O79" s="35"/>
      <c r="P79" s="35"/>
      <c r="Q79" s="35"/>
      <c r="R79" s="35"/>
      <c r="S79" s="35"/>
      <c r="T79" s="35"/>
      <c r="U79" s="35"/>
      <c r="V79" s="35">
        <f>VALUE(V2)</f>
        <v>1444</v>
      </c>
      <c r="W79" s="35"/>
      <c r="X79" s="35"/>
      <c r="Y79" s="37" t="s">
        <v>876</v>
      </c>
      <c r="Z79" s="35" t="s">
        <v>793</v>
      </c>
    </row>
    <row r="80" spans="1:26">
      <c r="A80" s="35" t="s">
        <v>896</v>
      </c>
      <c r="B80" s="35" t="s">
        <v>840</v>
      </c>
      <c r="C80" s="35">
        <f t="shared" ref="C80:H80" si="45">VALUE(C2)</f>
        <v>234</v>
      </c>
      <c r="D80" s="35">
        <f t="shared" si="45"/>
        <v>335</v>
      </c>
      <c r="E80" s="35">
        <f t="shared" si="45"/>
        <v>10</v>
      </c>
      <c r="F80" s="35">
        <f t="shared" si="45"/>
        <v>2010</v>
      </c>
      <c r="G80" s="35">
        <f t="shared" si="45"/>
        <v>2022</v>
      </c>
      <c r="H80" s="35">
        <f t="shared" si="45"/>
        <v>9</v>
      </c>
      <c r="I80" s="35">
        <f>VALUE(I2-I2-1)</f>
        <v>-1</v>
      </c>
      <c r="J80" s="35">
        <f>VALUE(J2)</f>
        <v>1200</v>
      </c>
      <c r="K80" s="36" t="s">
        <v>847</v>
      </c>
      <c r="L80" s="35" t="s">
        <v>835</v>
      </c>
      <c r="M80" s="35">
        <v>122</v>
      </c>
      <c r="N80" s="35" t="s">
        <v>836</v>
      </c>
      <c r="O80" s="35">
        <v>129</v>
      </c>
      <c r="P80" s="35" t="s">
        <v>837</v>
      </c>
      <c r="Q80" s="35">
        <v>296</v>
      </c>
      <c r="R80" s="35" t="s">
        <v>838</v>
      </c>
      <c r="S80" s="35">
        <v>120</v>
      </c>
      <c r="T80" s="35" t="s">
        <v>839</v>
      </c>
      <c r="U80" s="35">
        <v>121</v>
      </c>
      <c r="V80" s="35">
        <f>VALUE(V2)</f>
        <v>1444</v>
      </c>
      <c r="W80" s="35"/>
      <c r="X80" s="35"/>
      <c r="Y80" s="37" t="s">
        <v>876</v>
      </c>
      <c r="Z80" s="35" t="s">
        <v>840</v>
      </c>
    </row>
    <row r="81" spans="1:26">
      <c r="A81" s="35" t="s">
        <v>897</v>
      </c>
      <c r="B81" s="35" t="s">
        <v>793</v>
      </c>
      <c r="C81" s="35">
        <f t="shared" ref="C81:H81" si="46">VALUE(C2)</f>
        <v>234</v>
      </c>
      <c r="D81" s="35">
        <f t="shared" si="46"/>
        <v>335</v>
      </c>
      <c r="E81" s="35">
        <f t="shared" si="46"/>
        <v>10</v>
      </c>
      <c r="F81" s="35">
        <f t="shared" si="46"/>
        <v>2010</v>
      </c>
      <c r="G81" s="35">
        <f t="shared" si="46"/>
        <v>2022</v>
      </c>
      <c r="H81" s="35">
        <f t="shared" si="46"/>
        <v>9</v>
      </c>
      <c r="I81" s="35">
        <f>VALUE(I2+H2+1)</f>
        <v>21</v>
      </c>
      <c r="J81" s="35">
        <f>VALUE(J2)</f>
        <v>1200</v>
      </c>
      <c r="K81" s="36" t="s">
        <v>847</v>
      </c>
      <c r="L81" s="35"/>
      <c r="M81" s="35"/>
      <c r="N81" s="35"/>
      <c r="O81" s="35"/>
      <c r="P81" s="35"/>
      <c r="Q81" s="35"/>
      <c r="R81" s="35"/>
      <c r="S81" s="35"/>
      <c r="T81" s="35"/>
      <c r="U81" s="35"/>
      <c r="V81" s="35">
        <f>VALUE(V2)</f>
        <v>1444</v>
      </c>
      <c r="W81" s="35"/>
      <c r="X81" s="35"/>
      <c r="Y81" s="37" t="s">
        <v>875</v>
      </c>
      <c r="Z81" s="35" t="s">
        <v>793</v>
      </c>
    </row>
    <row r="82" spans="1:26">
      <c r="A82" s="35" t="s">
        <v>898</v>
      </c>
      <c r="B82" s="35" t="s">
        <v>840</v>
      </c>
      <c r="C82" s="35">
        <f>VALUE(C2)</f>
        <v>234</v>
      </c>
      <c r="D82" s="35">
        <f>VALUE(D2)</f>
        <v>335</v>
      </c>
      <c r="E82" s="35">
        <f>VALUE(E2)</f>
        <v>10</v>
      </c>
      <c r="F82" s="35">
        <f>VALUE(F2)</f>
        <v>2010</v>
      </c>
      <c r="G82" s="35">
        <f>VALUE(G2)</f>
        <v>2022</v>
      </c>
      <c r="H82" s="35">
        <f>VALUE(I2)</f>
        <v>11</v>
      </c>
      <c r="I82" s="35">
        <f>VALUE(H2)</f>
        <v>9</v>
      </c>
      <c r="J82" s="35">
        <f>VALUE(J2)</f>
        <v>1200</v>
      </c>
      <c r="K82" s="36" t="s">
        <v>847</v>
      </c>
      <c r="L82" s="35" t="s">
        <v>835</v>
      </c>
      <c r="M82" s="35">
        <v>122</v>
      </c>
      <c r="N82" s="35" t="s">
        <v>836</v>
      </c>
      <c r="O82" s="35">
        <v>129</v>
      </c>
      <c r="P82" s="35" t="s">
        <v>837</v>
      </c>
      <c r="Q82" s="35">
        <v>296</v>
      </c>
      <c r="R82" s="35" t="s">
        <v>838</v>
      </c>
      <c r="S82" s="35">
        <v>120</v>
      </c>
      <c r="T82" s="35" t="s">
        <v>839</v>
      </c>
      <c r="U82" s="35">
        <v>121</v>
      </c>
      <c r="V82" s="35">
        <f>VALUE(V2)</f>
        <v>1444</v>
      </c>
      <c r="W82" s="35"/>
      <c r="X82" s="35"/>
      <c r="Y82" s="37" t="s">
        <v>873</v>
      </c>
      <c r="Z82" s="35" t="s">
        <v>840</v>
      </c>
    </row>
    <row r="83" spans="1:26">
      <c r="A83" s="35" t="s">
        <v>899</v>
      </c>
      <c r="B83" s="35" t="s">
        <v>793</v>
      </c>
      <c r="C83" s="35">
        <f t="shared" ref="C83:I83" si="47">VALUE(C2)</f>
        <v>234</v>
      </c>
      <c r="D83" s="35">
        <f t="shared" si="47"/>
        <v>335</v>
      </c>
      <c r="E83" s="35">
        <f t="shared" si="47"/>
        <v>10</v>
      </c>
      <c r="F83" s="35">
        <f t="shared" si="47"/>
        <v>2010</v>
      </c>
      <c r="G83" s="35">
        <f t="shared" si="47"/>
        <v>2022</v>
      </c>
      <c r="H83" s="35">
        <f t="shared" si="47"/>
        <v>9</v>
      </c>
      <c r="I83" s="35">
        <f t="shared" si="47"/>
        <v>11</v>
      </c>
      <c r="J83" s="35">
        <f>VALUE(J2-1)</f>
        <v>1199</v>
      </c>
      <c r="K83" s="36" t="s">
        <v>847</v>
      </c>
      <c r="L83" s="35"/>
      <c r="M83" s="35"/>
      <c r="N83" s="35"/>
      <c r="O83" s="35"/>
      <c r="P83" s="35"/>
      <c r="Q83" s="35"/>
      <c r="R83" s="35"/>
      <c r="S83" s="35"/>
      <c r="T83" s="35"/>
      <c r="U83" s="35"/>
      <c r="V83" s="35">
        <f>VALUE(V2)</f>
        <v>1444</v>
      </c>
      <c r="W83" s="35"/>
      <c r="X83" s="35"/>
      <c r="Y83" s="37" t="s">
        <v>877</v>
      </c>
      <c r="Z83" s="35" t="s">
        <v>793</v>
      </c>
    </row>
    <row r="84" spans="1:26">
      <c r="A84" s="35" t="s">
        <v>900</v>
      </c>
      <c r="B84" s="35" t="s">
        <v>840</v>
      </c>
      <c r="C84" s="35">
        <f t="shared" ref="C84:I84" si="48">VALUE(C2)</f>
        <v>234</v>
      </c>
      <c r="D84" s="35">
        <f t="shared" si="48"/>
        <v>335</v>
      </c>
      <c r="E84" s="35">
        <f t="shared" si="48"/>
        <v>10</v>
      </c>
      <c r="F84" s="35">
        <f t="shared" si="48"/>
        <v>2010</v>
      </c>
      <c r="G84" s="35">
        <f t="shared" si="48"/>
        <v>2022</v>
      </c>
      <c r="H84" s="35">
        <f t="shared" si="48"/>
        <v>9</v>
      </c>
      <c r="I84" s="35">
        <f t="shared" si="48"/>
        <v>11</v>
      </c>
      <c r="J84" s="35">
        <f>VALUE(J2-J2)</f>
        <v>0</v>
      </c>
      <c r="K84" s="36" t="s">
        <v>847</v>
      </c>
      <c r="L84" s="35" t="s">
        <v>835</v>
      </c>
      <c r="M84" s="35">
        <v>122</v>
      </c>
      <c r="N84" s="35" t="s">
        <v>836</v>
      </c>
      <c r="O84" s="35">
        <v>129</v>
      </c>
      <c r="P84" s="35" t="s">
        <v>837</v>
      </c>
      <c r="Q84" s="35">
        <v>296</v>
      </c>
      <c r="R84" s="35" t="s">
        <v>838</v>
      </c>
      <c r="S84" s="35">
        <v>120</v>
      </c>
      <c r="T84" s="35" t="s">
        <v>839</v>
      </c>
      <c r="U84" s="35">
        <v>121</v>
      </c>
      <c r="V84" s="35">
        <f>VALUE(V2)</f>
        <v>1444</v>
      </c>
      <c r="W84" s="35"/>
      <c r="X84" s="35"/>
      <c r="Y84" s="37" t="s">
        <v>878</v>
      </c>
      <c r="Z84" s="35" t="s">
        <v>840</v>
      </c>
    </row>
    <row r="85" spans="1:26">
      <c r="A85" s="35" t="s">
        <v>901</v>
      </c>
      <c r="B85" s="35" t="s">
        <v>793</v>
      </c>
      <c r="C85" s="35">
        <f t="shared" ref="C85:I85" si="49">VALUE(C2)</f>
        <v>234</v>
      </c>
      <c r="D85" s="35">
        <f t="shared" si="49"/>
        <v>335</v>
      </c>
      <c r="E85" s="35">
        <f t="shared" si="49"/>
        <v>10</v>
      </c>
      <c r="F85" s="35">
        <f t="shared" si="49"/>
        <v>2010</v>
      </c>
      <c r="G85" s="35">
        <f t="shared" si="49"/>
        <v>2022</v>
      </c>
      <c r="H85" s="35">
        <f t="shared" si="49"/>
        <v>9</v>
      </c>
      <c r="I85" s="35">
        <f t="shared" si="49"/>
        <v>11</v>
      </c>
      <c r="J85" s="35">
        <f>VALUE(J2-J2-1)</f>
        <v>-1</v>
      </c>
      <c r="K85" s="36" t="s">
        <v>847</v>
      </c>
      <c r="L85" s="35"/>
      <c r="M85" s="35"/>
      <c r="N85" s="35"/>
      <c r="O85" s="35"/>
      <c r="P85" s="35"/>
      <c r="Q85" s="35"/>
      <c r="R85" s="35"/>
      <c r="S85" s="35"/>
      <c r="T85" s="35"/>
      <c r="U85" s="35"/>
      <c r="V85" s="35">
        <f>VALUE(V2)</f>
        <v>1444</v>
      </c>
      <c r="W85" s="35"/>
      <c r="X85" s="35"/>
      <c r="Y85" s="37" t="s">
        <v>878</v>
      </c>
      <c r="Z85" s="35" t="s">
        <v>793</v>
      </c>
    </row>
    <row r="86" spans="1:26">
      <c r="A86" s="35" t="s">
        <v>939</v>
      </c>
      <c r="B86" s="35" t="s">
        <v>840</v>
      </c>
      <c r="C86" s="35">
        <f>VALUE(C2)</f>
        <v>234</v>
      </c>
      <c r="D86" s="35">
        <f>VALUE(D2)</f>
        <v>335</v>
      </c>
      <c r="E86" s="35">
        <f>VALUE(E2)</f>
        <v>10</v>
      </c>
      <c r="F86" s="35" t="s">
        <v>930</v>
      </c>
      <c r="G86" s="35">
        <f>VALUE(G2)</f>
        <v>2022</v>
      </c>
      <c r="H86" s="35">
        <f>VALUE(H2)</f>
        <v>9</v>
      </c>
      <c r="I86" s="35">
        <f>VALUE(I2)</f>
        <v>11</v>
      </c>
      <c r="J86" s="35">
        <f>VALUE(J2)</f>
        <v>1200</v>
      </c>
      <c r="K86" s="36" t="s">
        <v>847</v>
      </c>
      <c r="L86" s="35" t="s">
        <v>835</v>
      </c>
      <c r="M86" s="35">
        <v>122</v>
      </c>
      <c r="N86" s="35" t="s">
        <v>836</v>
      </c>
      <c r="O86" s="35">
        <v>129</v>
      </c>
      <c r="P86" s="35" t="s">
        <v>837</v>
      </c>
      <c r="Q86" s="35">
        <v>296</v>
      </c>
      <c r="R86" s="35" t="s">
        <v>838</v>
      </c>
      <c r="S86" s="35">
        <v>120</v>
      </c>
      <c r="T86" s="35" t="s">
        <v>839</v>
      </c>
      <c r="U86" s="35">
        <v>121</v>
      </c>
      <c r="V86" s="35">
        <f>VALUE(V2)</f>
        <v>1444</v>
      </c>
      <c r="W86" s="35"/>
      <c r="X86" s="35"/>
      <c r="Y86" s="37" t="s">
        <v>931</v>
      </c>
      <c r="Z86" s="35" t="s">
        <v>840</v>
      </c>
    </row>
    <row r="87" spans="1:26">
      <c r="A87" s="35" t="s">
        <v>940</v>
      </c>
      <c r="B87" s="35" t="s">
        <v>793</v>
      </c>
      <c r="C87" s="35">
        <f>VALUE(C2)</f>
        <v>234</v>
      </c>
      <c r="D87" s="35">
        <f>VALUE(D2)</f>
        <v>335</v>
      </c>
      <c r="E87" s="35">
        <f>VALUE(E2)</f>
        <v>10</v>
      </c>
      <c r="F87" s="35" t="s">
        <v>930</v>
      </c>
      <c r="G87" s="35" t="s">
        <v>930</v>
      </c>
      <c r="H87" s="35">
        <f>VALUE(H2)</f>
        <v>9</v>
      </c>
      <c r="I87" s="35">
        <f>VALUE(I2)</f>
        <v>11</v>
      </c>
      <c r="J87" s="35">
        <f>VALUE(J2)</f>
        <v>1200</v>
      </c>
      <c r="K87" s="36" t="s">
        <v>847</v>
      </c>
      <c r="L87" s="35"/>
      <c r="M87" s="35"/>
      <c r="N87" s="35"/>
      <c r="O87" s="35"/>
      <c r="P87" s="35"/>
      <c r="Q87" s="35"/>
      <c r="R87" s="35"/>
      <c r="S87" s="35"/>
      <c r="T87" s="35"/>
      <c r="U87" s="35"/>
      <c r="V87" s="35">
        <f>VALUE(V2)</f>
        <v>1444</v>
      </c>
      <c r="W87" s="35"/>
      <c r="X87" s="35"/>
      <c r="Y87" s="37" t="s">
        <v>933</v>
      </c>
      <c r="Z87" s="35" t="s">
        <v>793</v>
      </c>
    </row>
    <row r="88" spans="1:26">
      <c r="A88" s="35" t="s">
        <v>941</v>
      </c>
      <c r="B88" s="35" t="s">
        <v>840</v>
      </c>
      <c r="C88" s="35">
        <f>VALUE(C2)</f>
        <v>234</v>
      </c>
      <c r="D88" s="35">
        <f>VALUE(D2)</f>
        <v>335</v>
      </c>
      <c r="E88" s="35">
        <f>VALUE(E2)</f>
        <v>10</v>
      </c>
      <c r="F88" s="35">
        <f>VALUE(F2)</f>
        <v>2010</v>
      </c>
      <c r="G88" s="35">
        <f>VALUE(G2)</f>
        <v>2022</v>
      </c>
      <c r="H88" s="35" t="s">
        <v>930</v>
      </c>
      <c r="I88" s="35">
        <f>VALUE(I2)</f>
        <v>11</v>
      </c>
      <c r="J88" s="35">
        <f>VALUE(J2)</f>
        <v>1200</v>
      </c>
      <c r="K88" s="36" t="s">
        <v>847</v>
      </c>
      <c r="L88" s="35" t="s">
        <v>835</v>
      </c>
      <c r="M88" s="35">
        <v>122</v>
      </c>
      <c r="N88" s="35" t="s">
        <v>836</v>
      </c>
      <c r="O88" s="35">
        <v>129</v>
      </c>
      <c r="P88" s="35" t="s">
        <v>837</v>
      </c>
      <c r="Q88" s="35">
        <v>296</v>
      </c>
      <c r="R88" s="35" t="s">
        <v>838</v>
      </c>
      <c r="S88" s="35">
        <v>120</v>
      </c>
      <c r="T88" s="35" t="s">
        <v>839</v>
      </c>
      <c r="U88" s="35">
        <v>121</v>
      </c>
      <c r="V88" s="35">
        <f>VALUE(V2)</f>
        <v>1444</v>
      </c>
      <c r="W88" s="35"/>
      <c r="X88" s="35"/>
      <c r="Y88" s="37" t="s">
        <v>932</v>
      </c>
      <c r="Z88" s="35" t="s">
        <v>840</v>
      </c>
    </row>
    <row r="89" spans="1:26">
      <c r="A89" s="35" t="s">
        <v>942</v>
      </c>
      <c r="B89" s="35" t="s">
        <v>793</v>
      </c>
      <c r="C89" s="35">
        <f>VALUE(C2)</f>
        <v>234</v>
      </c>
      <c r="D89" s="35">
        <f>VALUE(D2)</f>
        <v>335</v>
      </c>
      <c r="E89" s="35">
        <f>VALUE(E2)</f>
        <v>10</v>
      </c>
      <c r="F89" s="35">
        <f>VALUE(F2)</f>
        <v>2010</v>
      </c>
      <c r="G89" s="35">
        <f>VALUE(G2)</f>
        <v>2022</v>
      </c>
      <c r="H89" s="35" t="s">
        <v>930</v>
      </c>
      <c r="I89" s="35" t="s">
        <v>930</v>
      </c>
      <c r="J89" s="35">
        <f>VALUE(J2)</f>
        <v>1200</v>
      </c>
      <c r="K89" s="36" t="s">
        <v>847</v>
      </c>
      <c r="L89" s="35"/>
      <c r="M89" s="35"/>
      <c r="N89" s="35"/>
      <c r="O89" s="35"/>
      <c r="P89" s="35"/>
      <c r="Q89" s="35"/>
      <c r="R89" s="35"/>
      <c r="S89" s="35"/>
      <c r="T89" s="35"/>
      <c r="U89" s="35"/>
      <c r="V89" s="35">
        <f>VALUE(V2)</f>
        <v>1444</v>
      </c>
      <c r="W89" s="35"/>
      <c r="X89" s="35"/>
      <c r="Y89" s="37" t="s">
        <v>934</v>
      </c>
      <c r="Z89" s="35" t="s">
        <v>793</v>
      </c>
    </row>
    <row r="90" spans="1:26">
      <c r="A90" s="35" t="s">
        <v>943</v>
      </c>
      <c r="B90" s="35" t="s">
        <v>793</v>
      </c>
      <c r="C90" s="35" t="s">
        <v>923</v>
      </c>
      <c r="D90" s="35">
        <f t="shared" ref="D90:J90" si="50">VALUE(D2)</f>
        <v>335</v>
      </c>
      <c r="E90" s="35">
        <f t="shared" si="50"/>
        <v>10</v>
      </c>
      <c r="F90" s="35">
        <f t="shared" si="50"/>
        <v>2010</v>
      </c>
      <c r="G90" s="35">
        <f t="shared" si="50"/>
        <v>2022</v>
      </c>
      <c r="H90" s="35">
        <f t="shared" si="50"/>
        <v>9</v>
      </c>
      <c r="I90" s="35">
        <f t="shared" si="50"/>
        <v>11</v>
      </c>
      <c r="J90" s="35">
        <f t="shared" si="50"/>
        <v>1200</v>
      </c>
      <c r="K90" s="36" t="s">
        <v>847</v>
      </c>
      <c r="L90" s="35"/>
      <c r="M90" s="35"/>
      <c r="N90" s="35"/>
      <c r="O90" s="35"/>
      <c r="P90" s="35"/>
      <c r="Q90" s="35"/>
      <c r="R90" s="35"/>
      <c r="S90" s="35"/>
      <c r="T90" s="35"/>
      <c r="U90" s="35"/>
      <c r="V90" s="35">
        <f>VALUE(V2)</f>
        <v>1444</v>
      </c>
      <c r="W90" s="35"/>
      <c r="X90" s="35"/>
      <c r="Y90" s="37" t="s">
        <v>659</v>
      </c>
      <c r="Z90" s="35" t="s">
        <v>793</v>
      </c>
    </row>
    <row r="91" spans="1:26">
      <c r="A91" s="35" t="s">
        <v>944</v>
      </c>
      <c r="B91" s="35" t="s">
        <v>840</v>
      </c>
      <c r="C91" s="35">
        <f>VALUE(C2)+6.66666666666666E+29</f>
        <v>6.6666666666666607E+29</v>
      </c>
      <c r="D91" s="35">
        <f t="shared" ref="D91:J91" si="51">VALUE(D2)</f>
        <v>335</v>
      </c>
      <c r="E91" s="35">
        <f t="shared" si="51"/>
        <v>10</v>
      </c>
      <c r="F91" s="35">
        <f t="shared" si="51"/>
        <v>2010</v>
      </c>
      <c r="G91" s="35">
        <f t="shared" si="51"/>
        <v>2022</v>
      </c>
      <c r="H91" s="35">
        <f t="shared" si="51"/>
        <v>9</v>
      </c>
      <c r="I91" s="35">
        <f t="shared" si="51"/>
        <v>11</v>
      </c>
      <c r="J91" s="35">
        <f t="shared" si="51"/>
        <v>1200</v>
      </c>
      <c r="K91" s="36" t="s">
        <v>847</v>
      </c>
      <c r="L91" s="35" t="s">
        <v>835</v>
      </c>
      <c r="M91" s="35">
        <v>122</v>
      </c>
      <c r="N91" s="35" t="s">
        <v>836</v>
      </c>
      <c r="O91" s="35">
        <v>129</v>
      </c>
      <c r="P91" s="35" t="s">
        <v>837</v>
      </c>
      <c r="Q91" s="35">
        <v>296</v>
      </c>
      <c r="R91" s="35" t="s">
        <v>838</v>
      </c>
      <c r="S91" s="35">
        <v>120</v>
      </c>
      <c r="T91" s="35" t="s">
        <v>839</v>
      </c>
      <c r="U91" s="35">
        <v>121</v>
      </c>
      <c r="V91" s="35">
        <f>VALUE(V2)</f>
        <v>1444</v>
      </c>
      <c r="W91" s="35"/>
      <c r="X91" s="35"/>
      <c r="Y91" s="37" t="s">
        <v>659</v>
      </c>
      <c r="Z91" s="35" t="s">
        <v>840</v>
      </c>
    </row>
    <row r="92" spans="1:26">
      <c r="A92" s="35" t="s">
        <v>945</v>
      </c>
      <c r="B92" s="35" t="s">
        <v>793</v>
      </c>
      <c r="C92" s="35">
        <f>VALUE(C2)</f>
        <v>234</v>
      </c>
      <c r="D92" s="35" t="s">
        <v>923</v>
      </c>
      <c r="E92" s="35">
        <f t="shared" ref="E92:J92" si="52">VALUE(E2)</f>
        <v>10</v>
      </c>
      <c r="F92" s="35">
        <f t="shared" si="52"/>
        <v>2010</v>
      </c>
      <c r="G92" s="35">
        <f t="shared" si="52"/>
        <v>2022</v>
      </c>
      <c r="H92" s="35">
        <f t="shared" si="52"/>
        <v>9</v>
      </c>
      <c r="I92" s="35">
        <f t="shared" si="52"/>
        <v>11</v>
      </c>
      <c r="J92" s="35">
        <f t="shared" si="52"/>
        <v>1200</v>
      </c>
      <c r="K92" s="36" t="s">
        <v>847</v>
      </c>
      <c r="L92" s="35"/>
      <c r="M92" s="35"/>
      <c r="N92" s="35"/>
      <c r="O92" s="35"/>
      <c r="P92" s="35"/>
      <c r="Q92" s="35"/>
      <c r="R92" s="35"/>
      <c r="S92" s="35"/>
      <c r="T92" s="35"/>
      <c r="U92" s="35"/>
      <c r="V92" s="35">
        <f>VALUE(V2)</f>
        <v>1444</v>
      </c>
      <c r="W92" s="35"/>
      <c r="X92" s="35"/>
      <c r="Y92" s="37" t="s">
        <v>659</v>
      </c>
      <c r="Z92" s="35" t="s">
        <v>793</v>
      </c>
    </row>
    <row r="93" spans="1:26">
      <c r="A93" s="35" t="s">
        <v>946</v>
      </c>
      <c r="B93" s="35" t="s">
        <v>840</v>
      </c>
      <c r="C93" s="35">
        <f>VALUE(C2)</f>
        <v>234</v>
      </c>
      <c r="D93" s="35">
        <f>VALUE(D2)+2.22222222222222E+32</f>
        <v>2.2222222222222201E+32</v>
      </c>
      <c r="E93" s="35">
        <f t="shared" ref="E93:J93" si="53">VALUE(E2)</f>
        <v>10</v>
      </c>
      <c r="F93" s="35">
        <f t="shared" si="53"/>
        <v>2010</v>
      </c>
      <c r="G93" s="35">
        <f t="shared" si="53"/>
        <v>2022</v>
      </c>
      <c r="H93" s="35">
        <f t="shared" si="53"/>
        <v>9</v>
      </c>
      <c r="I93" s="35">
        <f t="shared" si="53"/>
        <v>11</v>
      </c>
      <c r="J93" s="35">
        <f t="shared" si="53"/>
        <v>1200</v>
      </c>
      <c r="K93" s="36" t="s">
        <v>847</v>
      </c>
      <c r="L93" s="35" t="s">
        <v>835</v>
      </c>
      <c r="M93" s="35">
        <v>122</v>
      </c>
      <c r="N93" s="35" t="s">
        <v>836</v>
      </c>
      <c r="O93" s="35">
        <v>129</v>
      </c>
      <c r="P93" s="35" t="s">
        <v>837</v>
      </c>
      <c r="Q93" s="35">
        <v>296</v>
      </c>
      <c r="R93" s="35" t="s">
        <v>838</v>
      </c>
      <c r="S93" s="35">
        <v>120</v>
      </c>
      <c r="T93" s="35" t="s">
        <v>839</v>
      </c>
      <c r="U93" s="35">
        <v>121</v>
      </c>
      <c r="V93" s="35">
        <f>VALUE(V2)</f>
        <v>1444</v>
      </c>
      <c r="W93" s="35"/>
      <c r="X93" s="35"/>
      <c r="Y93" s="37" t="s">
        <v>659</v>
      </c>
      <c r="Z93" s="35" t="s">
        <v>840</v>
      </c>
    </row>
    <row r="94" spans="1:26">
      <c r="A94" s="35" t="s">
        <v>947</v>
      </c>
      <c r="B94" s="35" t="s">
        <v>793</v>
      </c>
      <c r="C94" s="35">
        <f>VALUE(C2)</f>
        <v>234</v>
      </c>
      <c r="D94" s="35">
        <f>VALUE(D2)</f>
        <v>335</v>
      </c>
      <c r="E94" s="35" t="s">
        <v>923</v>
      </c>
      <c r="F94" s="35">
        <f>VALUE(F2)</f>
        <v>2010</v>
      </c>
      <c r="G94" s="35">
        <f>VALUE(G2)</f>
        <v>2022</v>
      </c>
      <c r="H94" s="35">
        <f>VALUE(H2)</f>
        <v>9</v>
      </c>
      <c r="I94" s="35">
        <f>VALUE(I2)</f>
        <v>11</v>
      </c>
      <c r="J94" s="35">
        <f>VALUE(J2)</f>
        <v>1200</v>
      </c>
      <c r="K94" s="36" t="s">
        <v>847</v>
      </c>
      <c r="L94" s="35"/>
      <c r="M94" s="35"/>
      <c r="N94" s="35"/>
      <c r="O94" s="35"/>
      <c r="P94" s="35"/>
      <c r="Q94" s="35"/>
      <c r="R94" s="35"/>
      <c r="S94" s="35"/>
      <c r="T94" s="35"/>
      <c r="U94" s="35"/>
      <c r="V94" s="35">
        <f>VALUE(V2)</f>
        <v>1444</v>
      </c>
      <c r="W94" s="35"/>
      <c r="X94" s="35"/>
      <c r="Y94" s="37" t="s">
        <v>659</v>
      </c>
      <c r="Z94" s="35" t="s">
        <v>793</v>
      </c>
    </row>
    <row r="95" spans="1:26">
      <c r="A95" s="35" t="s">
        <v>948</v>
      </c>
      <c r="B95" s="35" t="s">
        <v>840</v>
      </c>
      <c r="C95" s="35">
        <f>VALUE(C2)</f>
        <v>234</v>
      </c>
      <c r="D95" s="35">
        <f>VALUE(D2)</f>
        <v>335</v>
      </c>
      <c r="E95" s="35">
        <f>VALUE(E2)+123456789123456000</f>
        <v>1.2345678912345602E+17</v>
      </c>
      <c r="F95" s="35">
        <f>VALUE(F2)</f>
        <v>2010</v>
      </c>
      <c r="G95" s="35">
        <f>VALUE(G2)</f>
        <v>2022</v>
      </c>
      <c r="H95" s="35">
        <f>VALUE(H2)</f>
        <v>9</v>
      </c>
      <c r="I95" s="35">
        <f>VALUE(I2)</f>
        <v>11</v>
      </c>
      <c r="J95" s="35">
        <f>VALUE(J2)</f>
        <v>1200</v>
      </c>
      <c r="K95" s="36" t="s">
        <v>847</v>
      </c>
      <c r="L95" s="35" t="s">
        <v>835</v>
      </c>
      <c r="M95" s="35">
        <v>122</v>
      </c>
      <c r="N95" s="35" t="s">
        <v>836</v>
      </c>
      <c r="O95" s="35">
        <v>129</v>
      </c>
      <c r="P95" s="35" t="s">
        <v>837</v>
      </c>
      <c r="Q95" s="35">
        <v>296</v>
      </c>
      <c r="R95" s="35" t="s">
        <v>838</v>
      </c>
      <c r="S95" s="35">
        <v>120</v>
      </c>
      <c r="T95" s="35" t="s">
        <v>839</v>
      </c>
      <c r="U95" s="35">
        <v>121</v>
      </c>
      <c r="V95" s="35">
        <f>VALUE(V2)</f>
        <v>1444</v>
      </c>
      <c r="W95" s="35"/>
      <c r="X95" s="35"/>
      <c r="Y95" s="37" t="s">
        <v>659</v>
      </c>
      <c r="Z95" s="35" t="s">
        <v>840</v>
      </c>
    </row>
    <row r="96" spans="1:26">
      <c r="A96" s="35" t="s">
        <v>949</v>
      </c>
      <c r="B96" s="35" t="s">
        <v>793</v>
      </c>
      <c r="C96" s="35">
        <f>VALUE(C2)</f>
        <v>234</v>
      </c>
      <c r="D96" s="35">
        <f>VALUE(D2)</f>
        <v>335</v>
      </c>
      <c r="E96" s="35">
        <f>VALUE(E2)</f>
        <v>10</v>
      </c>
      <c r="F96" s="35" t="s">
        <v>923</v>
      </c>
      <c r="G96" s="35">
        <f>VALUE(G2)</f>
        <v>2022</v>
      </c>
      <c r="H96" s="35">
        <f>VALUE(H2)</f>
        <v>9</v>
      </c>
      <c r="I96" s="35">
        <f>VALUE(I2)</f>
        <v>11</v>
      </c>
      <c r="J96" s="35">
        <f>VALUE(J2)</f>
        <v>1200</v>
      </c>
      <c r="K96" s="36" t="s">
        <v>847</v>
      </c>
      <c r="L96" s="35"/>
      <c r="M96" s="35"/>
      <c r="N96" s="35"/>
      <c r="O96" s="35"/>
      <c r="P96" s="35"/>
      <c r="Q96" s="35"/>
      <c r="R96" s="35"/>
      <c r="S96" s="35"/>
      <c r="T96" s="35"/>
      <c r="U96" s="35"/>
      <c r="V96" s="35">
        <f>VALUE(V2)</f>
        <v>1444</v>
      </c>
      <c r="W96" s="35"/>
      <c r="X96" s="35"/>
      <c r="Y96" s="37" t="s">
        <v>659</v>
      </c>
      <c r="Z96" s="35" t="s">
        <v>793</v>
      </c>
    </row>
    <row r="97" spans="1:26">
      <c r="A97" s="35" t="s">
        <v>950</v>
      </c>
      <c r="B97" s="35" t="s">
        <v>840</v>
      </c>
      <c r="C97" s="35">
        <f>VALUE(C2)</f>
        <v>234</v>
      </c>
      <c r="D97" s="35">
        <f>VALUE(D2)</f>
        <v>335</v>
      </c>
      <c r="E97" s="35">
        <f>VALUE(E2)</f>
        <v>10</v>
      </c>
      <c r="F97" s="35">
        <f>VALUE(F2)+123456789123456000</f>
        <v>1.2345678912345802E+17</v>
      </c>
      <c r="G97" s="35">
        <f>VALUE(G2)</f>
        <v>2022</v>
      </c>
      <c r="H97" s="35">
        <f>VALUE(H2)</f>
        <v>9</v>
      </c>
      <c r="I97" s="35">
        <f>VALUE(I2)</f>
        <v>11</v>
      </c>
      <c r="J97" s="35">
        <f>VALUE(J2)</f>
        <v>1200</v>
      </c>
      <c r="K97" s="36" t="s">
        <v>847</v>
      </c>
      <c r="L97" s="35" t="s">
        <v>835</v>
      </c>
      <c r="M97" s="35">
        <v>122</v>
      </c>
      <c r="N97" s="35" t="s">
        <v>836</v>
      </c>
      <c r="O97" s="35">
        <v>129</v>
      </c>
      <c r="P97" s="35" t="s">
        <v>837</v>
      </c>
      <c r="Q97" s="35">
        <v>296</v>
      </c>
      <c r="R97" s="35" t="s">
        <v>838</v>
      </c>
      <c r="S97" s="35">
        <v>120</v>
      </c>
      <c r="T97" s="35" t="s">
        <v>839</v>
      </c>
      <c r="U97" s="35">
        <v>121</v>
      </c>
      <c r="V97" s="35">
        <f>VALUE(V2)</f>
        <v>1444</v>
      </c>
      <c r="W97" s="35"/>
      <c r="X97" s="35"/>
      <c r="Y97" s="37" t="s">
        <v>659</v>
      </c>
      <c r="Z97" s="35" t="s">
        <v>840</v>
      </c>
    </row>
    <row r="98" spans="1:26">
      <c r="A98" s="35" t="s">
        <v>951</v>
      </c>
      <c r="B98" s="35" t="s">
        <v>793</v>
      </c>
      <c r="C98" s="35">
        <f>VALUE(C2)</f>
        <v>234</v>
      </c>
      <c r="D98" s="35">
        <f>VALUE(D2)</f>
        <v>335</v>
      </c>
      <c r="E98" s="35">
        <f>VALUE(E2)</f>
        <v>10</v>
      </c>
      <c r="F98" s="35">
        <f>VALUE(F2)</f>
        <v>2010</v>
      </c>
      <c r="G98" s="35" t="s">
        <v>923</v>
      </c>
      <c r="H98" s="35">
        <f>VALUE(H2)</f>
        <v>9</v>
      </c>
      <c r="I98" s="35">
        <f>VALUE(I2)</f>
        <v>11</v>
      </c>
      <c r="J98" s="35">
        <f>VALUE(J2)</f>
        <v>1200</v>
      </c>
      <c r="K98" s="36" t="s">
        <v>847</v>
      </c>
      <c r="L98" s="35"/>
      <c r="M98" s="35"/>
      <c r="N98" s="35"/>
      <c r="O98" s="35"/>
      <c r="P98" s="35"/>
      <c r="Q98" s="35"/>
      <c r="R98" s="35"/>
      <c r="S98" s="35"/>
      <c r="T98" s="35"/>
      <c r="U98" s="35"/>
      <c r="V98" s="35">
        <f>VALUE(V2)</f>
        <v>1444</v>
      </c>
      <c r="W98" s="35"/>
      <c r="X98" s="35"/>
      <c r="Y98" s="37" t="s">
        <v>659</v>
      </c>
      <c r="Z98" s="35" t="s">
        <v>793</v>
      </c>
    </row>
    <row r="99" spans="1:26">
      <c r="A99" s="35" t="s">
        <v>952</v>
      </c>
      <c r="B99" s="35" t="s">
        <v>840</v>
      </c>
      <c r="C99" s="35">
        <f>VALUE(C2)</f>
        <v>234</v>
      </c>
      <c r="D99" s="35">
        <f>VALUE(D2)</f>
        <v>335</v>
      </c>
      <c r="E99" s="35">
        <f>VALUE(E2)</f>
        <v>10</v>
      </c>
      <c r="F99" s="35">
        <f>VALUE(F2)</f>
        <v>2010</v>
      </c>
      <c r="G99" s="35">
        <f>VALUE(G2)+123456789123456000</f>
        <v>1.2345678912345802E+17</v>
      </c>
      <c r="H99" s="35">
        <f>VALUE(H2)</f>
        <v>9</v>
      </c>
      <c r="I99" s="35">
        <f>VALUE(I2)</f>
        <v>11</v>
      </c>
      <c r="J99" s="35">
        <f>VALUE(J2)</f>
        <v>1200</v>
      </c>
      <c r="K99" s="36" t="s">
        <v>847</v>
      </c>
      <c r="L99" s="35" t="s">
        <v>835</v>
      </c>
      <c r="M99" s="35">
        <v>122</v>
      </c>
      <c r="N99" s="35" t="s">
        <v>836</v>
      </c>
      <c r="O99" s="35">
        <v>129</v>
      </c>
      <c r="P99" s="35" t="s">
        <v>837</v>
      </c>
      <c r="Q99" s="35">
        <v>296</v>
      </c>
      <c r="R99" s="35" t="s">
        <v>838</v>
      </c>
      <c r="S99" s="35">
        <v>120</v>
      </c>
      <c r="T99" s="35" t="s">
        <v>839</v>
      </c>
      <c r="U99" s="35">
        <v>121</v>
      </c>
      <c r="V99" s="35">
        <f>VALUE(V2)</f>
        <v>1444</v>
      </c>
      <c r="W99" s="35"/>
      <c r="X99" s="35"/>
      <c r="Y99" s="37" t="s">
        <v>659</v>
      </c>
      <c r="Z99" s="35" t="s">
        <v>840</v>
      </c>
    </row>
    <row r="100" spans="1:26">
      <c r="A100" s="35" t="s">
        <v>953</v>
      </c>
      <c r="B100" s="35" t="s">
        <v>793</v>
      </c>
      <c r="C100" s="35">
        <f>VALUE(C2)</f>
        <v>234</v>
      </c>
      <c r="D100" s="35">
        <f>VALUE(D2)</f>
        <v>335</v>
      </c>
      <c r="E100" s="35">
        <f>VALUE(E2)</f>
        <v>10</v>
      </c>
      <c r="F100" s="35">
        <f>VALUE(F2)</f>
        <v>2010</v>
      </c>
      <c r="G100" s="35">
        <f>VALUE(G2)</f>
        <v>2022</v>
      </c>
      <c r="H100" s="35" t="s">
        <v>923</v>
      </c>
      <c r="I100" s="35">
        <f>VALUE(I2)</f>
        <v>11</v>
      </c>
      <c r="J100" s="35">
        <f>VALUE(J2)</f>
        <v>1200</v>
      </c>
      <c r="K100" s="36" t="s">
        <v>847</v>
      </c>
      <c r="L100" s="35"/>
      <c r="M100" s="35"/>
      <c r="N100" s="35"/>
      <c r="O100" s="35"/>
      <c r="P100" s="35"/>
      <c r="Q100" s="35"/>
      <c r="R100" s="35"/>
      <c r="S100" s="35"/>
      <c r="T100" s="35"/>
      <c r="U100" s="35"/>
      <c r="V100" s="35">
        <f>VALUE(V2)</f>
        <v>1444</v>
      </c>
      <c r="W100" s="35"/>
      <c r="X100" s="35"/>
      <c r="Y100" s="37" t="s">
        <v>659</v>
      </c>
      <c r="Z100" s="35" t="s">
        <v>793</v>
      </c>
    </row>
    <row r="101" spans="1:26">
      <c r="A101" s="35" t="s">
        <v>954</v>
      </c>
      <c r="B101" s="35" t="s">
        <v>840</v>
      </c>
      <c r="C101" s="35">
        <f>VALUE(C2)</f>
        <v>234</v>
      </c>
      <c r="D101" s="35">
        <f>VALUE(D2)</f>
        <v>335</v>
      </c>
      <c r="E101" s="35">
        <f>VALUE(E2)</f>
        <v>10</v>
      </c>
      <c r="F101" s="35">
        <f>VALUE(F2)</f>
        <v>2010</v>
      </c>
      <c r="G101" s="35">
        <f>VALUE(G2)</f>
        <v>2022</v>
      </c>
      <c r="H101" s="35">
        <f>VALUE(H2)+123456789123456000</f>
        <v>1.2345678912345602E+17</v>
      </c>
      <c r="I101" s="35">
        <f>VALUE(I2)</f>
        <v>11</v>
      </c>
      <c r="J101" s="35">
        <f>VALUE(J2)</f>
        <v>1200</v>
      </c>
      <c r="K101" s="36" t="s">
        <v>847</v>
      </c>
      <c r="L101" s="35" t="s">
        <v>835</v>
      </c>
      <c r="M101" s="35">
        <v>122</v>
      </c>
      <c r="N101" s="35" t="s">
        <v>836</v>
      </c>
      <c r="O101" s="35">
        <v>129</v>
      </c>
      <c r="P101" s="35" t="s">
        <v>837</v>
      </c>
      <c r="Q101" s="35">
        <v>296</v>
      </c>
      <c r="R101" s="35" t="s">
        <v>838</v>
      </c>
      <c r="S101" s="35">
        <v>120</v>
      </c>
      <c r="T101" s="35" t="s">
        <v>839</v>
      </c>
      <c r="U101" s="35">
        <v>121</v>
      </c>
      <c r="V101" s="35">
        <f>VALUE(V2)</f>
        <v>1444</v>
      </c>
      <c r="W101" s="35"/>
      <c r="X101" s="35"/>
      <c r="Y101" s="37" t="s">
        <v>659</v>
      </c>
      <c r="Z101" s="35" t="s">
        <v>840</v>
      </c>
    </row>
    <row r="102" spans="1:26">
      <c r="A102" s="35" t="s">
        <v>955</v>
      </c>
      <c r="B102" s="35" t="s">
        <v>793</v>
      </c>
      <c r="C102" s="35">
        <f t="shared" ref="C102:H102" si="54">VALUE(C2)</f>
        <v>234</v>
      </c>
      <c r="D102" s="35">
        <f t="shared" si="54"/>
        <v>335</v>
      </c>
      <c r="E102" s="35">
        <f t="shared" si="54"/>
        <v>10</v>
      </c>
      <c r="F102" s="35">
        <f t="shared" si="54"/>
        <v>2010</v>
      </c>
      <c r="G102" s="35">
        <f t="shared" si="54"/>
        <v>2022</v>
      </c>
      <c r="H102" s="35">
        <f t="shared" si="54"/>
        <v>9</v>
      </c>
      <c r="I102" s="35" t="s">
        <v>923</v>
      </c>
      <c r="J102" s="35">
        <f>VALUE(J2)</f>
        <v>1200</v>
      </c>
      <c r="K102" s="36" t="s">
        <v>847</v>
      </c>
      <c r="L102" s="35"/>
      <c r="M102" s="35"/>
      <c r="N102" s="35"/>
      <c r="O102" s="35"/>
      <c r="P102" s="35"/>
      <c r="Q102" s="35"/>
      <c r="R102" s="35"/>
      <c r="S102" s="35"/>
      <c r="T102" s="35"/>
      <c r="U102" s="35"/>
      <c r="V102" s="35">
        <f>VALUE(V2)</f>
        <v>1444</v>
      </c>
      <c r="W102" s="35"/>
      <c r="X102" s="35"/>
      <c r="Y102" s="37" t="s">
        <v>659</v>
      </c>
      <c r="Z102" s="35" t="s">
        <v>793</v>
      </c>
    </row>
    <row r="103" spans="1:26">
      <c r="A103" s="35" t="s">
        <v>956</v>
      </c>
      <c r="B103" s="35" t="s">
        <v>840</v>
      </c>
      <c r="C103" s="35">
        <f t="shared" ref="C103:H103" si="55">VALUE(C2)</f>
        <v>234</v>
      </c>
      <c r="D103" s="35">
        <f t="shared" si="55"/>
        <v>335</v>
      </c>
      <c r="E103" s="35">
        <f t="shared" si="55"/>
        <v>10</v>
      </c>
      <c r="F103" s="35">
        <f t="shared" si="55"/>
        <v>2010</v>
      </c>
      <c r="G103" s="35">
        <f t="shared" si="55"/>
        <v>2022</v>
      </c>
      <c r="H103" s="35">
        <f t="shared" si="55"/>
        <v>9</v>
      </c>
      <c r="I103" s="35">
        <f>VALUE(I2)+123456789123456000</f>
        <v>1.2345678912345602E+17</v>
      </c>
      <c r="J103" s="35">
        <f>VALUE(J2)</f>
        <v>1200</v>
      </c>
      <c r="K103" s="36" t="s">
        <v>847</v>
      </c>
      <c r="L103" s="35" t="s">
        <v>835</v>
      </c>
      <c r="M103" s="35">
        <v>122</v>
      </c>
      <c r="N103" s="35" t="s">
        <v>836</v>
      </c>
      <c r="O103" s="35">
        <v>129</v>
      </c>
      <c r="P103" s="35" t="s">
        <v>837</v>
      </c>
      <c r="Q103" s="35">
        <v>296</v>
      </c>
      <c r="R103" s="35" t="s">
        <v>838</v>
      </c>
      <c r="S103" s="35">
        <v>120</v>
      </c>
      <c r="T103" s="35" t="s">
        <v>839</v>
      </c>
      <c r="U103" s="35">
        <v>121</v>
      </c>
      <c r="V103" s="35">
        <f>VALUE(V2)</f>
        <v>1444</v>
      </c>
      <c r="W103" s="35"/>
      <c r="X103" s="35"/>
      <c r="Y103" s="37" t="s">
        <v>659</v>
      </c>
      <c r="Z103" s="35" t="s">
        <v>840</v>
      </c>
    </row>
    <row r="104" spans="1:26">
      <c r="A104" s="35" t="s">
        <v>957</v>
      </c>
      <c r="B104" s="35" t="s">
        <v>793</v>
      </c>
      <c r="C104" s="35">
        <f t="shared" ref="C104:I104" si="56">VALUE(C2)</f>
        <v>234</v>
      </c>
      <c r="D104" s="35">
        <f t="shared" si="56"/>
        <v>335</v>
      </c>
      <c r="E104" s="35">
        <f t="shared" si="56"/>
        <v>10</v>
      </c>
      <c r="F104" s="35">
        <f t="shared" si="56"/>
        <v>2010</v>
      </c>
      <c r="G104" s="35">
        <f t="shared" si="56"/>
        <v>2022</v>
      </c>
      <c r="H104" s="35">
        <f t="shared" si="56"/>
        <v>9</v>
      </c>
      <c r="I104" s="35">
        <f t="shared" si="56"/>
        <v>11</v>
      </c>
      <c r="J104" s="35" t="s">
        <v>923</v>
      </c>
      <c r="K104" s="36" t="s">
        <v>847</v>
      </c>
      <c r="L104" s="35"/>
      <c r="M104" s="35"/>
      <c r="N104" s="35"/>
      <c r="O104" s="35"/>
      <c r="P104" s="35"/>
      <c r="Q104" s="35"/>
      <c r="R104" s="35"/>
      <c r="S104" s="35"/>
      <c r="T104" s="35"/>
      <c r="U104" s="35"/>
      <c r="V104" s="35">
        <f>VALUE(V2)</f>
        <v>1444</v>
      </c>
      <c r="W104" s="35"/>
      <c r="X104" s="35"/>
      <c r="Y104" s="37" t="s">
        <v>659</v>
      </c>
      <c r="Z104" s="35" t="s">
        <v>793</v>
      </c>
    </row>
    <row r="105" spans="1:26">
      <c r="A105" s="35" t="s">
        <v>958</v>
      </c>
      <c r="B105" s="35" t="s">
        <v>793</v>
      </c>
      <c r="C105" s="35">
        <f t="shared" ref="C105:J105" si="57">VALUE(C2)</f>
        <v>234</v>
      </c>
      <c r="D105" s="35">
        <f t="shared" si="57"/>
        <v>335</v>
      </c>
      <c r="E105" s="35">
        <f t="shared" si="57"/>
        <v>10</v>
      </c>
      <c r="F105" s="35">
        <f t="shared" si="57"/>
        <v>2010</v>
      </c>
      <c r="G105" s="35">
        <f t="shared" si="57"/>
        <v>2022</v>
      </c>
      <c r="H105" s="35">
        <f t="shared" si="57"/>
        <v>9</v>
      </c>
      <c r="I105" s="35">
        <f t="shared" si="57"/>
        <v>11</v>
      </c>
      <c r="J105" s="35">
        <f t="shared" si="57"/>
        <v>1200</v>
      </c>
      <c r="K105" s="36" t="s">
        <v>923</v>
      </c>
      <c r="L105" s="35"/>
      <c r="M105" s="35"/>
      <c r="N105" s="35"/>
      <c r="O105" s="35"/>
      <c r="P105" s="35"/>
      <c r="Q105" s="35"/>
      <c r="R105" s="35"/>
      <c r="S105" s="35"/>
      <c r="T105" s="35"/>
      <c r="U105" s="35"/>
      <c r="V105" s="35">
        <f>VALUE(V2)</f>
        <v>1444</v>
      </c>
      <c r="W105" s="35"/>
      <c r="X105" s="35"/>
      <c r="Y105" s="37" t="s">
        <v>659</v>
      </c>
      <c r="Z105" s="35" t="s">
        <v>793</v>
      </c>
    </row>
    <row r="106" spans="1:26">
      <c r="A106" s="35" t="s">
        <v>959</v>
      </c>
      <c r="B106" s="35" t="s">
        <v>793</v>
      </c>
      <c r="C106" s="35">
        <f>VALUE(C2-C2-1)</f>
        <v>-1</v>
      </c>
      <c r="D106" s="35">
        <f t="shared" ref="D106:J106" si="58">VALUE(D2)</f>
        <v>335</v>
      </c>
      <c r="E106" s="35">
        <f t="shared" si="58"/>
        <v>10</v>
      </c>
      <c r="F106" s="35">
        <f t="shared" si="58"/>
        <v>2010</v>
      </c>
      <c r="G106" s="35">
        <f t="shared" si="58"/>
        <v>2022</v>
      </c>
      <c r="H106" s="35">
        <f t="shared" si="58"/>
        <v>9</v>
      </c>
      <c r="I106" s="35">
        <f t="shared" si="58"/>
        <v>11</v>
      </c>
      <c r="J106" s="35">
        <f t="shared" si="58"/>
        <v>1200</v>
      </c>
      <c r="K106" s="36" t="s">
        <v>847</v>
      </c>
      <c r="L106" s="35"/>
      <c r="M106" s="35"/>
      <c r="N106" s="35"/>
      <c r="O106" s="35"/>
      <c r="P106" s="35"/>
      <c r="Q106" s="35"/>
      <c r="R106" s="35"/>
      <c r="S106" s="35"/>
      <c r="T106" s="35"/>
      <c r="U106" s="35"/>
      <c r="V106" s="35">
        <f>VALUE(V2)</f>
        <v>1444</v>
      </c>
      <c r="W106" s="35"/>
      <c r="X106" s="35"/>
      <c r="Y106" s="37" t="s">
        <v>938</v>
      </c>
      <c r="Z106" s="35" t="s">
        <v>793</v>
      </c>
    </row>
    <row r="107" spans="1:26">
      <c r="A107" s="35" t="s">
        <v>960</v>
      </c>
      <c r="B107" s="35" t="s">
        <v>793</v>
      </c>
      <c r="C107" s="35">
        <f>VALUE(C2+C2+10)</f>
        <v>478</v>
      </c>
      <c r="D107" s="35">
        <f t="shared" ref="D107:J107" si="59">VALUE(D2)</f>
        <v>335</v>
      </c>
      <c r="E107" s="35">
        <f t="shared" si="59"/>
        <v>10</v>
      </c>
      <c r="F107" s="35">
        <f t="shared" si="59"/>
        <v>2010</v>
      </c>
      <c r="G107" s="35">
        <f t="shared" si="59"/>
        <v>2022</v>
      </c>
      <c r="H107" s="35">
        <f t="shared" si="59"/>
        <v>9</v>
      </c>
      <c r="I107" s="35">
        <f t="shared" si="59"/>
        <v>11</v>
      </c>
      <c r="J107" s="35">
        <f t="shared" si="59"/>
        <v>1200</v>
      </c>
      <c r="K107" s="36" t="s">
        <v>847</v>
      </c>
      <c r="L107" s="35"/>
      <c r="M107" s="35"/>
      <c r="N107" s="35"/>
      <c r="O107" s="35"/>
      <c r="P107" s="35"/>
      <c r="Q107" s="35"/>
      <c r="R107" s="35"/>
      <c r="S107" s="35"/>
      <c r="T107" s="35"/>
      <c r="U107" s="35"/>
      <c r="V107" s="35">
        <f>VALUE(V2)</f>
        <v>1444</v>
      </c>
      <c r="W107" s="35"/>
      <c r="X107" s="35"/>
      <c r="Y107" s="37" t="s">
        <v>938</v>
      </c>
      <c r="Z107" s="35" t="s">
        <v>793</v>
      </c>
    </row>
    <row r="108" spans="1:26">
      <c r="A108" s="35" t="s">
        <v>961</v>
      </c>
      <c r="B108" s="35" t="s">
        <v>793</v>
      </c>
      <c r="C108" s="35">
        <f>VALUE(C2)</f>
        <v>234</v>
      </c>
      <c r="D108" s="35">
        <f>VALUE(D2)</f>
        <v>335</v>
      </c>
      <c r="E108" s="35">
        <f t="shared" ref="E108:J108" si="60">VALUE(E2)</f>
        <v>10</v>
      </c>
      <c r="F108" s="35">
        <f t="shared" si="60"/>
        <v>2010</v>
      </c>
      <c r="G108" s="35">
        <f t="shared" si="60"/>
        <v>2022</v>
      </c>
      <c r="H108" s="35">
        <f t="shared" si="60"/>
        <v>9</v>
      </c>
      <c r="I108" s="35">
        <f t="shared" si="60"/>
        <v>11</v>
      </c>
      <c r="J108" s="35">
        <f t="shared" si="60"/>
        <v>1200</v>
      </c>
      <c r="K108" s="36" t="s">
        <v>847</v>
      </c>
      <c r="L108" s="35"/>
      <c r="M108" s="35"/>
      <c r="N108" s="35"/>
      <c r="O108" s="35"/>
      <c r="P108" s="35"/>
      <c r="Q108" s="35"/>
      <c r="R108" s="35"/>
      <c r="S108" s="35"/>
      <c r="T108" s="35"/>
      <c r="U108" s="35"/>
      <c r="V108" s="35">
        <f>VALUE(V2+100)</f>
        <v>1544</v>
      </c>
      <c r="W108" s="35"/>
      <c r="X108" s="35"/>
      <c r="Y108" s="37" t="s">
        <v>970</v>
      </c>
      <c r="Z108" s="35" t="s">
        <v>793</v>
      </c>
    </row>
    <row r="109" spans="1:26">
      <c r="A109" s="35" t="s">
        <v>962</v>
      </c>
      <c r="B109" s="35" t="s">
        <v>793</v>
      </c>
      <c r="C109" s="35">
        <f t="shared" ref="C109:J109" si="61">VALUE(C2)</f>
        <v>234</v>
      </c>
      <c r="D109" s="35">
        <f t="shared" si="61"/>
        <v>335</v>
      </c>
      <c r="E109" s="35">
        <f t="shared" si="61"/>
        <v>10</v>
      </c>
      <c r="F109" s="35">
        <f t="shared" si="61"/>
        <v>2010</v>
      </c>
      <c r="G109" s="35">
        <f t="shared" si="61"/>
        <v>2022</v>
      </c>
      <c r="H109" s="35">
        <f t="shared" si="61"/>
        <v>9</v>
      </c>
      <c r="I109" s="35">
        <f t="shared" si="61"/>
        <v>11</v>
      </c>
      <c r="J109" s="35">
        <f t="shared" si="61"/>
        <v>1200</v>
      </c>
      <c r="K109" s="36" t="s">
        <v>847</v>
      </c>
      <c r="L109" s="35"/>
      <c r="M109" s="35"/>
      <c r="N109" s="35"/>
      <c r="O109" s="35"/>
      <c r="P109" s="35"/>
      <c r="Q109" s="35"/>
      <c r="R109" s="35"/>
      <c r="S109" s="35"/>
      <c r="T109" s="35"/>
      <c r="U109" s="35"/>
      <c r="V109" s="35">
        <f>VALUE(V2-V2-1)</f>
        <v>-1</v>
      </c>
      <c r="W109" s="35"/>
      <c r="X109" s="35"/>
      <c r="Y109" s="37" t="s">
        <v>970</v>
      </c>
      <c r="Z109" s="35" t="s">
        <v>793</v>
      </c>
    </row>
    <row r="110" spans="1:26">
      <c r="A110" s="35" t="s">
        <v>996</v>
      </c>
      <c r="B110" s="35" t="s">
        <v>793</v>
      </c>
      <c r="C110" s="35">
        <f>VALUE(C2)</f>
        <v>234</v>
      </c>
      <c r="D110" s="35">
        <f t="shared" ref="D110:J110" si="62">VALUE(D2)</f>
        <v>335</v>
      </c>
      <c r="E110" s="35">
        <f t="shared" si="62"/>
        <v>10</v>
      </c>
      <c r="F110" s="35">
        <f t="shared" si="62"/>
        <v>2010</v>
      </c>
      <c r="G110" s="35">
        <f t="shared" si="62"/>
        <v>2022</v>
      </c>
      <c r="H110" s="35">
        <f t="shared" si="62"/>
        <v>9</v>
      </c>
      <c r="I110" s="35">
        <f t="shared" si="62"/>
        <v>11</v>
      </c>
      <c r="J110" s="35">
        <f t="shared" si="62"/>
        <v>1200</v>
      </c>
      <c r="K110" s="36" t="s">
        <v>847</v>
      </c>
      <c r="L110" s="35"/>
      <c r="M110" s="35"/>
      <c r="N110" s="35"/>
      <c r="O110" s="35"/>
      <c r="P110" s="35"/>
      <c r="Q110" s="35"/>
      <c r="R110" s="35"/>
      <c r="S110" s="35"/>
      <c r="T110" s="35"/>
      <c r="U110" s="35"/>
      <c r="V110" s="35">
        <f>VALUE(V2)</f>
        <v>1444</v>
      </c>
      <c r="W110" s="35"/>
      <c r="X110" s="35"/>
      <c r="Y110" s="38">
        <f>VALUE(V2)</f>
        <v>1444</v>
      </c>
      <c r="Z110" s="35" t="s">
        <v>793</v>
      </c>
    </row>
    <row r="111" spans="1:26">
      <c r="A111" s="35" t="s">
        <v>1090</v>
      </c>
      <c r="B111" s="35" t="s">
        <v>840</v>
      </c>
      <c r="C111" s="35">
        <f>VALUE(C2)</f>
        <v>234</v>
      </c>
      <c r="D111" s="35">
        <f t="shared" ref="D111:J111" si="63">VALUE(D2)</f>
        <v>335</v>
      </c>
      <c r="E111" s="35">
        <f t="shared" si="63"/>
        <v>10</v>
      </c>
      <c r="F111" s="35">
        <f t="shared" si="63"/>
        <v>2010</v>
      </c>
      <c r="G111" s="35">
        <f t="shared" si="63"/>
        <v>2022</v>
      </c>
      <c r="H111" s="35">
        <f t="shared" si="63"/>
        <v>9</v>
      </c>
      <c r="I111" s="35">
        <f t="shared" si="63"/>
        <v>11</v>
      </c>
      <c r="J111" s="35">
        <f t="shared" si="63"/>
        <v>1200</v>
      </c>
      <c r="K111" s="36" t="s">
        <v>847</v>
      </c>
      <c r="L111" s="35"/>
      <c r="M111" s="35"/>
      <c r="N111" s="35"/>
      <c r="O111" s="35"/>
      <c r="P111" s="35"/>
      <c r="Q111" s="35"/>
      <c r="R111" s="35"/>
      <c r="S111" s="35"/>
      <c r="T111" s="35"/>
      <c r="U111" s="35"/>
      <c r="V111" s="35">
        <f>VALUE(V3)</f>
        <v>1445</v>
      </c>
      <c r="W111" s="35"/>
      <c r="X111" s="35"/>
      <c r="Y111" s="38">
        <f>VALUE(V3)</f>
        <v>1445</v>
      </c>
      <c r="Z111" s="35" t="s">
        <v>840</v>
      </c>
    </row>
    <row r="112" spans="1:26">
      <c r="A112" s="35" t="s">
        <v>992</v>
      </c>
      <c r="B112" s="35" t="s">
        <v>793</v>
      </c>
      <c r="C112" s="35">
        <f>VALUE(C2)</f>
        <v>234</v>
      </c>
      <c r="D112" s="35">
        <f t="shared" ref="D112:I112" si="64">VALUE(D2)</f>
        <v>335</v>
      </c>
      <c r="E112" s="35">
        <f t="shared" si="64"/>
        <v>10</v>
      </c>
      <c r="F112" s="35">
        <f t="shared" si="64"/>
        <v>2010</v>
      </c>
      <c r="G112" s="35">
        <f t="shared" si="64"/>
        <v>2022</v>
      </c>
      <c r="H112" s="35">
        <f t="shared" si="64"/>
        <v>9</v>
      </c>
      <c r="I112" s="35">
        <f t="shared" si="64"/>
        <v>11</v>
      </c>
      <c r="J112" s="35">
        <f>VALUE(J2)</f>
        <v>1200</v>
      </c>
      <c r="K112" s="36" t="s">
        <v>847</v>
      </c>
      <c r="L112" s="35"/>
      <c r="M112" s="35"/>
      <c r="N112" s="35"/>
      <c r="O112" s="35"/>
      <c r="P112" s="35"/>
      <c r="Q112" s="35"/>
      <c r="R112" s="35"/>
      <c r="S112" s="35"/>
      <c r="T112" s="35"/>
      <c r="U112" s="35"/>
      <c r="V112" s="35">
        <f>VALUE(V2+100)</f>
        <v>1544</v>
      </c>
      <c r="W112" s="35"/>
      <c r="X112" s="35"/>
      <c r="Y112" s="37" t="s">
        <v>970</v>
      </c>
      <c r="Z112" s="35" t="s">
        <v>793</v>
      </c>
    </row>
    <row r="113" spans="1:26">
      <c r="A113" s="35" t="s">
        <v>993</v>
      </c>
      <c r="B113" s="35" t="s">
        <v>793</v>
      </c>
      <c r="C113" s="35">
        <f>VALUE(C2)</f>
        <v>234</v>
      </c>
      <c r="D113" s="35">
        <f t="shared" ref="D113:I113" si="65">VALUE(D2)</f>
        <v>335</v>
      </c>
      <c r="E113" s="35">
        <f t="shared" si="65"/>
        <v>10</v>
      </c>
      <c r="F113" s="35">
        <f t="shared" si="65"/>
        <v>2010</v>
      </c>
      <c r="G113" s="35">
        <f t="shared" si="65"/>
        <v>2022</v>
      </c>
      <c r="H113" s="35">
        <f t="shared" si="65"/>
        <v>9</v>
      </c>
      <c r="I113" s="35">
        <f t="shared" si="65"/>
        <v>11</v>
      </c>
      <c r="J113" s="35">
        <f>VALUE(J2)</f>
        <v>1200</v>
      </c>
      <c r="K113" s="36" t="s">
        <v>847</v>
      </c>
      <c r="L113" s="35"/>
      <c r="M113" s="35"/>
      <c r="N113" s="35"/>
      <c r="O113" s="35"/>
      <c r="P113" s="35"/>
      <c r="Q113" s="35"/>
      <c r="R113" s="35"/>
      <c r="S113" s="35"/>
      <c r="T113" s="35"/>
      <c r="U113" s="35"/>
      <c r="V113" s="35">
        <f>VALUE(V2-V2-1)</f>
        <v>-1</v>
      </c>
      <c r="W113" s="35"/>
      <c r="X113" s="35"/>
      <c r="Y113" s="37" t="s">
        <v>970</v>
      </c>
      <c r="Z113" s="35" t="s">
        <v>793</v>
      </c>
    </row>
    <row r="114" spans="1:26">
      <c r="A114" s="35" t="s">
        <v>994</v>
      </c>
      <c r="B114" s="35" t="s">
        <v>793</v>
      </c>
      <c r="C114" s="35">
        <f>VALUE(C2)</f>
        <v>234</v>
      </c>
      <c r="D114" s="35">
        <f t="shared" ref="D114:J114" si="66">VALUE(D2)</f>
        <v>335</v>
      </c>
      <c r="E114" s="35">
        <f t="shared" si="66"/>
        <v>10</v>
      </c>
      <c r="F114" s="35">
        <f t="shared" si="66"/>
        <v>2010</v>
      </c>
      <c r="G114" s="35">
        <f t="shared" si="66"/>
        <v>2022</v>
      </c>
      <c r="H114" s="35">
        <f t="shared" si="66"/>
        <v>9</v>
      </c>
      <c r="I114" s="35">
        <f t="shared" si="66"/>
        <v>11</v>
      </c>
      <c r="J114" s="35">
        <f t="shared" si="66"/>
        <v>1200</v>
      </c>
      <c r="K114" s="36" t="s">
        <v>847</v>
      </c>
      <c r="L114" s="35"/>
      <c r="M114" s="35"/>
      <c r="N114" s="35"/>
      <c r="O114" s="35"/>
      <c r="P114" s="35"/>
      <c r="Q114" s="35"/>
      <c r="R114" s="35"/>
      <c r="S114" s="35"/>
      <c r="T114" s="35"/>
      <c r="U114" s="35"/>
      <c r="V114" s="35" t="s">
        <v>333</v>
      </c>
      <c r="W114" s="35"/>
      <c r="X114" s="35"/>
      <c r="Y114" s="37" t="s">
        <v>661</v>
      </c>
      <c r="Z114" s="35" t="s">
        <v>793</v>
      </c>
    </row>
    <row r="115" spans="1:26">
      <c r="A115" s="35" t="s">
        <v>995</v>
      </c>
      <c r="B115" s="35" t="s">
        <v>793</v>
      </c>
      <c r="C115" s="35">
        <f>VALUE(C2)</f>
        <v>234</v>
      </c>
      <c r="D115" s="35">
        <f t="shared" ref="D115:J115" si="67">VALUE(D2)</f>
        <v>335</v>
      </c>
      <c r="E115" s="35">
        <f t="shared" si="67"/>
        <v>10</v>
      </c>
      <c r="F115" s="35">
        <f t="shared" si="67"/>
        <v>2010</v>
      </c>
      <c r="G115" s="35">
        <f t="shared" si="67"/>
        <v>2022</v>
      </c>
      <c r="H115" s="35">
        <f t="shared" si="67"/>
        <v>9</v>
      </c>
      <c r="I115" s="35">
        <f t="shared" si="67"/>
        <v>11</v>
      </c>
      <c r="J115" s="35">
        <f t="shared" si="67"/>
        <v>1200</v>
      </c>
      <c r="K115" s="36" t="s">
        <v>847</v>
      </c>
      <c r="L115" s="35"/>
      <c r="M115" s="35"/>
      <c r="N115" s="35"/>
      <c r="O115" s="35"/>
      <c r="P115" s="35"/>
      <c r="Q115" s="35"/>
      <c r="R115" s="35"/>
      <c r="S115" s="35"/>
      <c r="T115" s="35"/>
      <c r="U115" s="35"/>
      <c r="V115" s="35" t="s">
        <v>10</v>
      </c>
      <c r="W115" s="35"/>
      <c r="X115" s="35"/>
      <c r="Y115" s="37" t="s">
        <v>661</v>
      </c>
      <c r="Z115" s="35" t="s">
        <v>793</v>
      </c>
    </row>
    <row r="116" spans="1:26">
      <c r="A116" s="35" t="s">
        <v>814</v>
      </c>
      <c r="B116" s="35" t="s">
        <v>793</v>
      </c>
      <c r="C116" s="35"/>
      <c r="D116" s="35"/>
      <c r="E116" s="35"/>
      <c r="F116" s="35"/>
      <c r="G116" s="35"/>
      <c r="H116" s="35"/>
      <c r="I116" s="35"/>
      <c r="J116" s="35"/>
      <c r="K116" s="36"/>
      <c r="L116" s="35"/>
      <c r="M116" s="35"/>
      <c r="N116" s="35"/>
      <c r="O116" s="35"/>
      <c r="P116" s="35"/>
      <c r="Q116" s="35"/>
      <c r="R116" s="35"/>
      <c r="S116" s="35"/>
      <c r="T116" s="35"/>
      <c r="U116" s="35"/>
      <c r="V116" s="35"/>
      <c r="W116" s="35">
        <v>100</v>
      </c>
      <c r="X116" s="35">
        <v>0</v>
      </c>
      <c r="Y116" s="37"/>
      <c r="Z116" s="35" t="s">
        <v>793</v>
      </c>
    </row>
    <row r="117" spans="1:26">
      <c r="A117" s="35" t="s">
        <v>815</v>
      </c>
      <c r="B117" s="35" t="s">
        <v>793</v>
      </c>
      <c r="C117" s="35"/>
      <c r="D117" s="35"/>
      <c r="E117" s="35"/>
      <c r="F117" s="35"/>
      <c r="G117" s="35"/>
      <c r="H117" s="35"/>
      <c r="I117" s="35"/>
      <c r="J117" s="35"/>
      <c r="K117" s="36"/>
      <c r="L117" s="35"/>
      <c r="M117" s="35"/>
      <c r="N117" s="35"/>
      <c r="O117" s="35"/>
      <c r="P117" s="35"/>
      <c r="Q117" s="35"/>
      <c r="R117" s="35"/>
      <c r="S117" s="35"/>
      <c r="T117" s="35"/>
      <c r="U117" s="35"/>
      <c r="V117" s="35"/>
      <c r="W117" s="35">
        <v>1</v>
      </c>
      <c r="X117" s="35">
        <v>0</v>
      </c>
      <c r="Y117" s="37"/>
      <c r="Z117" s="35" t="s">
        <v>793</v>
      </c>
    </row>
    <row r="118" spans="1:26">
      <c r="A118" s="35" t="s">
        <v>816</v>
      </c>
      <c r="B118" s="35" t="s">
        <v>793</v>
      </c>
      <c r="C118" s="35"/>
      <c r="D118" s="35"/>
      <c r="E118" s="35"/>
      <c r="F118" s="35"/>
      <c r="G118" s="35"/>
      <c r="H118" s="35"/>
      <c r="I118" s="35"/>
      <c r="J118" s="35"/>
      <c r="K118" s="36"/>
      <c r="L118" s="35"/>
      <c r="M118" s="35"/>
      <c r="N118" s="35"/>
      <c r="O118" s="35"/>
      <c r="P118" s="35"/>
      <c r="Q118" s="35"/>
      <c r="R118" s="35"/>
      <c r="S118" s="35"/>
      <c r="T118" s="35"/>
      <c r="U118" s="35"/>
      <c r="V118" s="35"/>
      <c r="W118" s="35">
        <v>1</v>
      </c>
      <c r="X118" s="35">
        <v>1</v>
      </c>
      <c r="Y118" s="37"/>
      <c r="Z118" s="35" t="s">
        <v>793</v>
      </c>
    </row>
    <row r="119" spans="1:26">
      <c r="A119" s="35" t="s">
        <v>817</v>
      </c>
      <c r="B119" s="35" t="s">
        <v>793</v>
      </c>
      <c r="C119" s="35"/>
      <c r="D119" s="35"/>
      <c r="E119" s="35"/>
      <c r="F119" s="35"/>
      <c r="G119" s="35"/>
      <c r="H119" s="35"/>
      <c r="I119" s="35"/>
      <c r="J119" s="35"/>
      <c r="K119" s="36"/>
      <c r="L119" s="35"/>
      <c r="M119" s="35"/>
      <c r="N119" s="35"/>
      <c r="O119" s="35"/>
      <c r="P119" s="35"/>
      <c r="Q119" s="35"/>
      <c r="R119" s="35"/>
      <c r="S119" s="35"/>
      <c r="T119" s="35"/>
      <c r="U119" s="35"/>
      <c r="V119" s="35"/>
      <c r="W119" s="35">
        <v>5000</v>
      </c>
      <c r="X119" s="35">
        <v>0</v>
      </c>
      <c r="Y119" s="37"/>
      <c r="Z119" s="35" t="s">
        <v>793</v>
      </c>
    </row>
    <row r="120" spans="1:26">
      <c r="A120" s="35" t="s">
        <v>818</v>
      </c>
      <c r="B120" s="35" t="s">
        <v>793</v>
      </c>
      <c r="C120" s="35"/>
      <c r="D120" s="35"/>
      <c r="E120" s="35"/>
      <c r="F120" s="35"/>
      <c r="G120" s="35"/>
      <c r="H120" s="35"/>
      <c r="I120" s="35"/>
      <c r="J120" s="35"/>
      <c r="K120" s="36"/>
      <c r="L120" s="35"/>
      <c r="M120" s="35"/>
      <c r="N120" s="35"/>
      <c r="O120" s="35"/>
      <c r="P120" s="35"/>
      <c r="Q120" s="35"/>
      <c r="R120" s="35"/>
      <c r="S120" s="35"/>
      <c r="T120" s="35"/>
      <c r="U120" s="35"/>
      <c r="V120" s="35"/>
      <c r="W120" s="35" t="s">
        <v>333</v>
      </c>
      <c r="X120" s="35">
        <v>0</v>
      </c>
      <c r="Y120" s="37"/>
      <c r="Z120" s="35" t="s">
        <v>793</v>
      </c>
    </row>
    <row r="121" spans="1:26">
      <c r="A121" s="35" t="s">
        <v>819</v>
      </c>
      <c r="B121" s="35" t="s">
        <v>793</v>
      </c>
      <c r="C121" s="35"/>
      <c r="D121" s="35"/>
      <c r="E121" s="35"/>
      <c r="F121" s="35"/>
      <c r="G121" s="35"/>
      <c r="H121" s="35"/>
      <c r="I121" s="35"/>
      <c r="J121" s="35"/>
      <c r="K121" s="36"/>
      <c r="L121" s="35"/>
      <c r="M121" s="35"/>
      <c r="N121" s="35"/>
      <c r="O121" s="35"/>
      <c r="P121" s="35"/>
      <c r="Q121" s="35"/>
      <c r="R121" s="35"/>
      <c r="S121" s="35"/>
      <c r="T121" s="35"/>
      <c r="U121" s="35"/>
      <c r="V121" s="35"/>
      <c r="W121" s="35">
        <v>10</v>
      </c>
      <c r="X121" s="35" t="s">
        <v>333</v>
      </c>
      <c r="Y121" s="37"/>
      <c r="Z121" s="35" t="s">
        <v>793</v>
      </c>
    </row>
    <row r="122" spans="1:26">
      <c r="A122" s="35" t="s">
        <v>820</v>
      </c>
      <c r="B122" s="35" t="s">
        <v>793</v>
      </c>
      <c r="C122" s="35"/>
      <c r="D122" s="35"/>
      <c r="E122" s="35"/>
      <c r="F122" s="35"/>
      <c r="G122" s="35"/>
      <c r="H122" s="35"/>
      <c r="I122" s="35"/>
      <c r="J122" s="35"/>
      <c r="K122" s="36"/>
      <c r="L122" s="35"/>
      <c r="M122" s="35"/>
      <c r="N122" s="35"/>
      <c r="O122" s="35"/>
      <c r="P122" s="35"/>
      <c r="Q122" s="35"/>
      <c r="R122" s="35"/>
      <c r="S122" s="35"/>
      <c r="T122" s="35"/>
      <c r="U122" s="35"/>
      <c r="V122" s="35"/>
      <c r="W122" s="35" t="s">
        <v>333</v>
      </c>
      <c r="X122" s="35" t="s">
        <v>333</v>
      </c>
      <c r="Y122" s="37"/>
      <c r="Z122" s="35" t="s">
        <v>793</v>
      </c>
    </row>
    <row r="123" spans="1:26">
      <c r="A123" s="35" t="s">
        <v>821</v>
      </c>
      <c r="B123" s="35" t="s">
        <v>793</v>
      </c>
      <c r="C123" s="35"/>
      <c r="D123" s="35"/>
      <c r="E123" s="35"/>
      <c r="F123" s="35"/>
      <c r="G123" s="35"/>
      <c r="H123" s="35"/>
      <c r="I123" s="35"/>
      <c r="J123" s="35"/>
      <c r="K123" s="36"/>
      <c r="L123" s="35"/>
      <c r="M123" s="35"/>
      <c r="N123" s="35"/>
      <c r="O123" s="35"/>
      <c r="P123" s="35"/>
      <c r="Q123" s="35"/>
      <c r="R123" s="35"/>
      <c r="S123" s="35"/>
      <c r="T123" s="35"/>
      <c r="U123" s="35"/>
      <c r="V123" s="35"/>
      <c r="W123" s="35">
        <v>10</v>
      </c>
      <c r="X123" s="35"/>
      <c r="Y123" s="37"/>
      <c r="Z123" s="35" t="s">
        <v>793</v>
      </c>
    </row>
    <row r="124" spans="1:26">
      <c r="A124" s="35" t="s">
        <v>822</v>
      </c>
      <c r="B124" s="35" t="s">
        <v>793</v>
      </c>
      <c r="C124" s="35"/>
      <c r="D124" s="35"/>
      <c r="E124" s="35"/>
      <c r="F124" s="35"/>
      <c r="G124" s="35"/>
      <c r="H124" s="35"/>
      <c r="I124" s="35"/>
      <c r="J124" s="35"/>
      <c r="K124" s="36"/>
      <c r="L124" s="35"/>
      <c r="M124" s="35"/>
      <c r="N124" s="35"/>
      <c r="O124" s="35"/>
      <c r="P124" s="35"/>
      <c r="Q124" s="35"/>
      <c r="R124" s="35"/>
      <c r="S124" s="35"/>
      <c r="T124" s="35"/>
      <c r="U124" s="35"/>
      <c r="V124" s="35"/>
      <c r="W124" s="35"/>
      <c r="X124" s="35">
        <v>0</v>
      </c>
      <c r="Y124" s="37"/>
      <c r="Z124" s="35" t="s">
        <v>793</v>
      </c>
    </row>
    <row r="125" spans="1:26">
      <c r="A125" s="35" t="s">
        <v>823</v>
      </c>
      <c r="B125" s="35" t="s">
        <v>793</v>
      </c>
      <c r="C125" s="35"/>
      <c r="D125" s="35"/>
      <c r="E125" s="35"/>
      <c r="F125" s="35"/>
      <c r="G125" s="35"/>
      <c r="H125" s="35"/>
      <c r="I125" s="35"/>
      <c r="J125" s="35"/>
      <c r="K125" s="36"/>
      <c r="L125" s="35"/>
      <c r="M125" s="35"/>
      <c r="N125" s="35"/>
      <c r="O125" s="35"/>
      <c r="P125" s="35"/>
      <c r="Q125" s="35"/>
      <c r="R125" s="35"/>
      <c r="S125" s="35"/>
      <c r="T125" s="35"/>
      <c r="U125" s="35"/>
      <c r="V125" s="35"/>
      <c r="W125" s="35"/>
      <c r="X125" s="35"/>
      <c r="Y125" s="37"/>
      <c r="Z125" s="35" t="s">
        <v>793</v>
      </c>
    </row>
    <row r="126" spans="1:26">
      <c r="A126" s="35" t="s">
        <v>824</v>
      </c>
      <c r="B126" s="35" t="s">
        <v>793</v>
      </c>
      <c r="C126" s="35"/>
      <c r="D126" s="35"/>
      <c r="E126" s="35"/>
      <c r="F126" s="35"/>
      <c r="G126" s="35"/>
      <c r="H126" s="35"/>
      <c r="I126" s="35"/>
      <c r="J126" s="35"/>
      <c r="K126" s="36"/>
      <c r="L126" s="35"/>
      <c r="M126" s="35"/>
      <c r="N126" s="35"/>
      <c r="O126" s="35"/>
      <c r="P126" s="35"/>
      <c r="Q126" s="35"/>
      <c r="R126" s="35"/>
      <c r="S126" s="35"/>
      <c r="T126" s="35"/>
      <c r="U126" s="35"/>
      <c r="V126" s="35"/>
      <c r="W126" s="35">
        <v>100000</v>
      </c>
      <c r="X126" s="35">
        <v>100000</v>
      </c>
      <c r="Y126" s="37" t="s">
        <v>788</v>
      </c>
      <c r="Z126" s="35" t="s">
        <v>793</v>
      </c>
    </row>
    <row r="127" spans="1:26">
      <c r="A127" s="35" t="s">
        <v>1104</v>
      </c>
      <c r="B127" s="35" t="s">
        <v>793</v>
      </c>
      <c r="C127" s="35">
        <f>VALUE(C2)</f>
        <v>234</v>
      </c>
      <c r="D127" s="35">
        <f t="shared" ref="D127:J127" si="68">VALUE(D2)</f>
        <v>335</v>
      </c>
      <c r="E127" s="35">
        <f t="shared" si="68"/>
        <v>10</v>
      </c>
      <c r="F127" s="35">
        <f t="shared" si="68"/>
        <v>2010</v>
      </c>
      <c r="G127" s="35">
        <f t="shared" si="68"/>
        <v>2022</v>
      </c>
      <c r="H127" s="35">
        <f t="shared" si="68"/>
        <v>9</v>
      </c>
      <c r="I127" s="35">
        <f t="shared" si="68"/>
        <v>11</v>
      </c>
      <c r="J127" s="35">
        <f t="shared" si="68"/>
        <v>1200</v>
      </c>
      <c r="K127" s="36" t="s">
        <v>847</v>
      </c>
      <c r="L127" s="35"/>
      <c r="M127" s="35"/>
      <c r="N127" s="35"/>
      <c r="O127" s="35"/>
      <c r="P127" s="35"/>
      <c r="Q127" s="35"/>
      <c r="R127" s="35"/>
      <c r="S127" s="35"/>
      <c r="T127" s="35"/>
      <c r="U127" s="35"/>
      <c r="V127" s="35">
        <f>VALUE(V2)</f>
        <v>1444</v>
      </c>
      <c r="W127" s="35"/>
      <c r="X127" s="35"/>
      <c r="Y127" s="37" t="s">
        <v>1103</v>
      </c>
      <c r="Z127" s="35" t="s">
        <v>793</v>
      </c>
    </row>
    <row r="128" spans="1:26">
      <c r="A128" s="35" t="s">
        <v>1105</v>
      </c>
      <c r="B128" s="35" t="s">
        <v>793</v>
      </c>
      <c r="C128" s="35">
        <f>VALUE(C2)</f>
        <v>234</v>
      </c>
      <c r="D128" s="35">
        <f t="shared" ref="D128:J128" si="69">VALUE(D2)</f>
        <v>335</v>
      </c>
      <c r="E128" s="35">
        <f t="shared" si="69"/>
        <v>10</v>
      </c>
      <c r="F128" s="35">
        <f t="shared" si="69"/>
        <v>2010</v>
      </c>
      <c r="G128" s="35">
        <f t="shared" si="69"/>
        <v>2022</v>
      </c>
      <c r="H128" s="35">
        <f t="shared" si="69"/>
        <v>9</v>
      </c>
      <c r="I128" s="35">
        <f t="shared" si="69"/>
        <v>11</v>
      </c>
      <c r="J128" s="35">
        <f t="shared" si="69"/>
        <v>1200</v>
      </c>
      <c r="K128" s="36" t="s">
        <v>847</v>
      </c>
      <c r="L128" s="35"/>
      <c r="M128" s="35"/>
      <c r="N128" s="35"/>
      <c r="O128" s="35"/>
      <c r="P128" s="35"/>
      <c r="Q128" s="35"/>
      <c r="R128" s="35"/>
      <c r="S128" s="35"/>
      <c r="T128" s="35"/>
      <c r="U128" s="35"/>
      <c r="V128" s="35">
        <f>VALUE(V2)</f>
        <v>1444</v>
      </c>
      <c r="W128" s="35"/>
      <c r="X128" s="35"/>
      <c r="Y128" s="37" t="s">
        <v>1108</v>
      </c>
      <c r="Z128" s="35" t="s">
        <v>840</v>
      </c>
    </row>
    <row r="129" spans="1:26">
      <c r="A129" s="35" t="s">
        <v>1106</v>
      </c>
      <c r="B129" s="35" t="s">
        <v>793</v>
      </c>
      <c r="C129" s="35">
        <f>VALUE(C2)</f>
        <v>234</v>
      </c>
      <c r="D129" s="35">
        <f t="shared" ref="D129:J129" si="70">VALUE(D2)</f>
        <v>335</v>
      </c>
      <c r="E129" s="35">
        <f t="shared" si="70"/>
        <v>10</v>
      </c>
      <c r="F129" s="35">
        <f t="shared" si="70"/>
        <v>2010</v>
      </c>
      <c r="G129" s="35">
        <f t="shared" si="70"/>
        <v>2022</v>
      </c>
      <c r="H129" s="35">
        <f t="shared" si="70"/>
        <v>9</v>
      </c>
      <c r="I129" s="35">
        <f t="shared" si="70"/>
        <v>11</v>
      </c>
      <c r="J129" s="35">
        <f t="shared" si="70"/>
        <v>1200</v>
      </c>
      <c r="K129" s="36" t="s">
        <v>847</v>
      </c>
      <c r="L129" s="35"/>
      <c r="M129" s="35"/>
      <c r="N129" s="35"/>
      <c r="O129" s="35"/>
      <c r="P129" s="35"/>
      <c r="Q129" s="35"/>
      <c r="R129" s="35"/>
      <c r="S129" s="35"/>
      <c r="T129" s="35"/>
      <c r="U129" s="35"/>
      <c r="V129" s="35">
        <f>VALUE(V2)</f>
        <v>1444</v>
      </c>
      <c r="W129" s="35"/>
      <c r="X129" s="35"/>
      <c r="Y129" s="37" t="s">
        <v>1103</v>
      </c>
      <c r="Z129" s="35" t="s">
        <v>793</v>
      </c>
    </row>
    <row r="130" spans="1:26">
      <c r="A130" s="35" t="s">
        <v>1107</v>
      </c>
      <c r="B130" s="35" t="s">
        <v>793</v>
      </c>
      <c r="C130" s="35">
        <f>VALUE(C2)</f>
        <v>234</v>
      </c>
      <c r="D130" s="35">
        <f t="shared" ref="D130:J130" si="71">VALUE(D2)</f>
        <v>335</v>
      </c>
      <c r="E130" s="35">
        <f t="shared" si="71"/>
        <v>10</v>
      </c>
      <c r="F130" s="35">
        <f t="shared" si="71"/>
        <v>2010</v>
      </c>
      <c r="G130" s="35">
        <f t="shared" si="71"/>
        <v>2022</v>
      </c>
      <c r="H130" s="35">
        <f t="shared" si="71"/>
        <v>9</v>
      </c>
      <c r="I130" s="35">
        <f t="shared" si="71"/>
        <v>11</v>
      </c>
      <c r="J130" s="35">
        <f t="shared" si="71"/>
        <v>1200</v>
      </c>
      <c r="K130" s="36" t="s">
        <v>847</v>
      </c>
      <c r="L130" s="35"/>
      <c r="M130" s="35"/>
      <c r="N130" s="35"/>
      <c r="O130" s="35"/>
      <c r="P130" s="35"/>
      <c r="Q130" s="35"/>
      <c r="R130" s="35"/>
      <c r="S130" s="35"/>
      <c r="T130" s="35"/>
      <c r="U130" s="35"/>
      <c r="V130" s="35">
        <f>VALUE(V2)</f>
        <v>1444</v>
      </c>
      <c r="W130" s="35"/>
      <c r="X130" s="35"/>
      <c r="Y130" s="37" t="s">
        <v>1108</v>
      </c>
      <c r="Z130" s="35" t="s">
        <v>840</v>
      </c>
    </row>
  </sheetData>
  <autoFilter ref="B1:B125" xr:uid="{72CA91A3-71A2-40E1-9E38-A4CCFCF2C64C}"/>
  <phoneticPr fontId="6" type="noConversion"/>
  <pageMargins left="0.7" right="0.7" top="0.75" bottom="0.75" header="0.3" footer="0.3"/>
  <pageSetup orientation="portrait" r:id="rId1"/>
  <ignoredErrors>
    <ignoredError sqref="F10:F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B7050-70C2-46DB-A433-11E1B2015CAC}">
  <dimension ref="A1:G48"/>
  <sheetViews>
    <sheetView zoomScale="95" workbookViewId="0">
      <pane ySplit="1" topLeftCell="A25" activePane="bottomLeft" state="frozen"/>
      <selection pane="bottomLeft" activeCell="G1" sqref="A1:G1"/>
    </sheetView>
  </sheetViews>
  <sheetFormatPr defaultRowHeight="14.4"/>
  <cols>
    <col min="1" max="1" width="36.33203125" bestFit="1" customWidth="1"/>
    <col min="2" max="2" width="11.109375" bestFit="1" customWidth="1"/>
    <col min="3" max="3" width="13.21875" bestFit="1" customWidth="1"/>
    <col min="4" max="4" width="14.5546875" bestFit="1" customWidth="1"/>
    <col min="5" max="5" width="11.109375" bestFit="1" customWidth="1"/>
    <col min="6" max="6" width="12" bestFit="1" customWidth="1"/>
    <col min="7" max="7" width="235.5546875" style="27" bestFit="1" customWidth="1"/>
    <col min="10" max="10" width="25.77734375" bestFit="1" customWidth="1"/>
  </cols>
  <sheetData>
    <row r="1" spans="1:7" s="2" customFormat="1">
      <c r="A1" s="2" t="s">
        <v>120</v>
      </c>
      <c r="B1" s="2" t="s">
        <v>140</v>
      </c>
      <c r="C1" s="2" t="s">
        <v>747</v>
      </c>
      <c r="D1" s="2" t="s">
        <v>748</v>
      </c>
      <c r="E1" s="2" t="s">
        <v>667</v>
      </c>
      <c r="F1" s="2" t="s">
        <v>668</v>
      </c>
      <c r="G1" s="30" t="s">
        <v>130</v>
      </c>
    </row>
    <row r="2" spans="1:7">
      <c r="A2" t="s">
        <v>733</v>
      </c>
      <c r="B2" t="s">
        <v>734</v>
      </c>
      <c r="C2" t="s">
        <v>971</v>
      </c>
      <c r="D2">
        <v>10</v>
      </c>
      <c r="G2" s="27" t="s">
        <v>776</v>
      </c>
    </row>
    <row r="3" spans="1:7">
      <c r="A3" t="s">
        <v>735</v>
      </c>
      <c r="B3" t="s">
        <v>734</v>
      </c>
      <c r="C3" t="s">
        <v>978</v>
      </c>
      <c r="D3">
        <v>0</v>
      </c>
      <c r="G3" s="27" t="s">
        <v>775</v>
      </c>
    </row>
    <row r="4" spans="1:7">
      <c r="A4" t="s">
        <v>736</v>
      </c>
      <c r="B4" t="s">
        <v>734</v>
      </c>
      <c r="C4" t="s">
        <v>972</v>
      </c>
      <c r="D4">
        <v>97</v>
      </c>
      <c r="G4" s="27" t="s">
        <v>774</v>
      </c>
    </row>
    <row r="6" spans="1:7">
      <c r="A6" t="s">
        <v>737</v>
      </c>
      <c r="B6" t="s">
        <v>734</v>
      </c>
      <c r="C6" t="s">
        <v>971</v>
      </c>
      <c r="D6">
        <v>-10</v>
      </c>
      <c r="G6" s="27" t="s">
        <v>780</v>
      </c>
    </row>
    <row r="7" spans="1:7">
      <c r="A7" t="s">
        <v>738</v>
      </c>
      <c r="B7" t="s">
        <v>734</v>
      </c>
      <c r="C7" t="s">
        <v>971</v>
      </c>
      <c r="D7">
        <v>100</v>
      </c>
      <c r="G7" s="27" t="s">
        <v>781</v>
      </c>
    </row>
    <row r="8" spans="1:7">
      <c r="A8" t="s">
        <v>739</v>
      </c>
      <c r="B8" t="s">
        <v>734</v>
      </c>
      <c r="C8" t="s">
        <v>971</v>
      </c>
      <c r="D8">
        <v>105</v>
      </c>
      <c r="G8" s="27" t="s">
        <v>781</v>
      </c>
    </row>
    <row r="10" spans="1:7">
      <c r="A10" t="s">
        <v>752</v>
      </c>
      <c r="B10" t="s">
        <v>734</v>
      </c>
      <c r="C10" t="s">
        <v>333</v>
      </c>
      <c r="D10">
        <v>10</v>
      </c>
      <c r="G10" s="27" t="s">
        <v>782</v>
      </c>
    </row>
    <row r="12" spans="1:7">
      <c r="A12" t="s">
        <v>740</v>
      </c>
      <c r="B12" t="s">
        <v>734</v>
      </c>
      <c r="C12" t="s">
        <v>971</v>
      </c>
      <c r="D12" t="s">
        <v>749</v>
      </c>
      <c r="G12" s="27" t="s">
        <v>659</v>
      </c>
    </row>
    <row r="14" spans="1:7">
      <c r="A14" t="s">
        <v>741</v>
      </c>
      <c r="B14" t="s">
        <v>734</v>
      </c>
      <c r="C14" t="s">
        <v>750</v>
      </c>
      <c r="D14">
        <v>10</v>
      </c>
      <c r="G14" s="32" t="s">
        <v>777</v>
      </c>
    </row>
    <row r="15" spans="1:7">
      <c r="A15" t="s">
        <v>742</v>
      </c>
      <c r="B15" t="s">
        <v>734</v>
      </c>
      <c r="C15" t="s">
        <v>978</v>
      </c>
      <c r="D15" t="s">
        <v>750</v>
      </c>
      <c r="G15" s="32" t="s">
        <v>778</v>
      </c>
    </row>
    <row r="16" spans="1:7">
      <c r="A16" t="s">
        <v>743</v>
      </c>
      <c r="B16" t="s">
        <v>734</v>
      </c>
      <c r="G16" s="27" t="s">
        <v>779</v>
      </c>
    </row>
    <row r="18" spans="1:7">
      <c r="A18" t="s">
        <v>744</v>
      </c>
      <c r="B18" t="s">
        <v>734</v>
      </c>
      <c r="C18" t="s">
        <v>971</v>
      </c>
      <c r="G18" s="27" t="s">
        <v>973</v>
      </c>
    </row>
    <row r="19" spans="1:7">
      <c r="A19" t="s">
        <v>745</v>
      </c>
      <c r="B19" t="s">
        <v>734</v>
      </c>
      <c r="C19" t="s">
        <v>978</v>
      </c>
      <c r="G19" s="27" t="s">
        <v>974</v>
      </c>
    </row>
    <row r="21" spans="1:7">
      <c r="A21" t="s">
        <v>746</v>
      </c>
      <c r="B21" t="s">
        <v>734</v>
      </c>
      <c r="C21" t="s">
        <v>333</v>
      </c>
      <c r="D21">
        <v>10</v>
      </c>
      <c r="G21" s="27" t="s">
        <v>782</v>
      </c>
    </row>
    <row r="22" spans="1:7">
      <c r="A22" t="s">
        <v>783</v>
      </c>
      <c r="B22" t="s">
        <v>734</v>
      </c>
      <c r="C22" t="s">
        <v>751</v>
      </c>
      <c r="D22">
        <v>10</v>
      </c>
      <c r="G22" s="27" t="s">
        <v>784</v>
      </c>
    </row>
    <row r="24" spans="1:7">
      <c r="A24" t="s">
        <v>763</v>
      </c>
      <c r="B24" t="s">
        <v>734</v>
      </c>
      <c r="E24">
        <v>100</v>
      </c>
      <c r="F24">
        <v>0</v>
      </c>
    </row>
    <row r="25" spans="1:7">
      <c r="A25" t="s">
        <v>764</v>
      </c>
      <c r="B25" t="s">
        <v>734</v>
      </c>
      <c r="E25">
        <v>1</v>
      </c>
      <c r="F25">
        <v>0</v>
      </c>
    </row>
    <row r="26" spans="1:7">
      <c r="A26" t="s">
        <v>765</v>
      </c>
      <c r="B26" t="s">
        <v>734</v>
      </c>
      <c r="E26">
        <v>1</v>
      </c>
      <c r="F26">
        <v>1</v>
      </c>
    </row>
    <row r="27" spans="1:7">
      <c r="A27" t="s">
        <v>766</v>
      </c>
      <c r="B27" t="s">
        <v>734</v>
      </c>
      <c r="E27">
        <v>5000</v>
      </c>
      <c r="F27">
        <v>0</v>
      </c>
    </row>
    <row r="28" spans="1:7">
      <c r="A28" t="s">
        <v>767</v>
      </c>
      <c r="B28" t="s">
        <v>734</v>
      </c>
      <c r="E28" t="s">
        <v>333</v>
      </c>
      <c r="F28">
        <v>0</v>
      </c>
    </row>
    <row r="29" spans="1:7">
      <c r="A29" t="s">
        <v>768</v>
      </c>
      <c r="B29" t="s">
        <v>734</v>
      </c>
      <c r="E29">
        <v>10</v>
      </c>
      <c r="F29" t="s">
        <v>333</v>
      </c>
    </row>
    <row r="30" spans="1:7">
      <c r="A30" t="s">
        <v>769</v>
      </c>
      <c r="B30" t="s">
        <v>734</v>
      </c>
      <c r="E30" t="s">
        <v>333</v>
      </c>
      <c r="F30" t="s">
        <v>333</v>
      </c>
    </row>
    <row r="31" spans="1:7">
      <c r="A31" t="s">
        <v>770</v>
      </c>
      <c r="B31" t="s">
        <v>734</v>
      </c>
      <c r="E31">
        <v>10</v>
      </c>
    </row>
    <row r="32" spans="1:7">
      <c r="A32" t="s">
        <v>771</v>
      </c>
      <c r="B32" t="s">
        <v>734</v>
      </c>
      <c r="F32">
        <v>0</v>
      </c>
    </row>
    <row r="33" spans="1:7">
      <c r="A33" t="s">
        <v>772</v>
      </c>
      <c r="B33" t="s">
        <v>734</v>
      </c>
    </row>
    <row r="35" spans="1:7">
      <c r="A35" t="s">
        <v>753</v>
      </c>
      <c r="B35" t="s">
        <v>773</v>
      </c>
      <c r="E35">
        <v>100</v>
      </c>
      <c r="F35">
        <v>0</v>
      </c>
    </row>
    <row r="36" spans="1:7">
      <c r="A36" t="s">
        <v>754</v>
      </c>
      <c r="B36" t="s">
        <v>773</v>
      </c>
      <c r="E36">
        <v>1</v>
      </c>
      <c r="F36">
        <v>0</v>
      </c>
    </row>
    <row r="37" spans="1:7">
      <c r="A37" t="s">
        <v>755</v>
      </c>
      <c r="B37" t="s">
        <v>773</v>
      </c>
      <c r="E37">
        <v>1</v>
      </c>
      <c r="F37">
        <v>1</v>
      </c>
    </row>
    <row r="38" spans="1:7">
      <c r="A38" t="s">
        <v>756</v>
      </c>
      <c r="B38" t="s">
        <v>773</v>
      </c>
      <c r="E38">
        <v>5000</v>
      </c>
      <c r="F38">
        <v>0</v>
      </c>
    </row>
    <row r="39" spans="1:7">
      <c r="A39" t="s">
        <v>757</v>
      </c>
      <c r="B39" t="s">
        <v>773</v>
      </c>
      <c r="E39" t="s">
        <v>333</v>
      </c>
      <c r="F39">
        <v>0</v>
      </c>
    </row>
    <row r="40" spans="1:7">
      <c r="A40" t="s">
        <v>758</v>
      </c>
      <c r="B40" t="s">
        <v>773</v>
      </c>
      <c r="E40">
        <v>10</v>
      </c>
      <c r="F40" t="s">
        <v>333</v>
      </c>
    </row>
    <row r="41" spans="1:7">
      <c r="A41" t="s">
        <v>759</v>
      </c>
      <c r="B41" t="s">
        <v>773</v>
      </c>
      <c r="E41" t="s">
        <v>333</v>
      </c>
      <c r="F41" t="s">
        <v>333</v>
      </c>
    </row>
    <row r="42" spans="1:7">
      <c r="A42" t="s">
        <v>760</v>
      </c>
      <c r="B42" t="s">
        <v>773</v>
      </c>
      <c r="E42">
        <v>10</v>
      </c>
    </row>
    <row r="43" spans="1:7">
      <c r="A43" t="s">
        <v>761</v>
      </c>
      <c r="B43" t="s">
        <v>773</v>
      </c>
      <c r="F43">
        <v>0</v>
      </c>
    </row>
    <row r="44" spans="1:7">
      <c r="A44" t="s">
        <v>762</v>
      </c>
      <c r="B44" t="s">
        <v>773</v>
      </c>
    </row>
    <row r="46" spans="1:7">
      <c r="A46" t="s">
        <v>790</v>
      </c>
      <c r="B46" t="s">
        <v>773</v>
      </c>
      <c r="E46">
        <v>100000</v>
      </c>
      <c r="F46">
        <v>100000</v>
      </c>
      <c r="G46" s="27" t="s">
        <v>788</v>
      </c>
    </row>
    <row r="48" spans="1:7">
      <c r="A48" t="s">
        <v>791</v>
      </c>
      <c r="B48" t="s">
        <v>734</v>
      </c>
      <c r="E48">
        <v>100000</v>
      </c>
      <c r="F48">
        <v>100000</v>
      </c>
      <c r="G48" s="27" t="s">
        <v>788</v>
      </c>
    </row>
  </sheetData>
  <autoFilter ref="B1:B34" xr:uid="{72CA91A3-71A2-40E1-9E38-A4CCFCF2C64C}"/>
  <phoneticPr fontId="6"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29FD-2F97-42A8-8C1C-583530FCF353}">
  <dimension ref="A1:D6"/>
  <sheetViews>
    <sheetView workbookViewId="0">
      <selection activeCell="C6" sqref="C6"/>
    </sheetView>
  </sheetViews>
  <sheetFormatPr defaultRowHeight="14.4"/>
  <cols>
    <col min="1" max="1" width="32.5546875" bestFit="1" customWidth="1"/>
    <col min="2" max="2" width="10.6640625" bestFit="1" customWidth="1"/>
    <col min="3" max="3" width="17.44140625" bestFit="1" customWidth="1"/>
    <col min="4" max="4" width="101.109375" bestFit="1" customWidth="1"/>
  </cols>
  <sheetData>
    <row r="1" spans="1:4">
      <c r="A1" s="2" t="s">
        <v>120</v>
      </c>
      <c r="B1" s="2" t="s">
        <v>140</v>
      </c>
      <c r="C1" s="2" t="s">
        <v>717</v>
      </c>
      <c r="D1" s="30" t="s">
        <v>130</v>
      </c>
    </row>
    <row r="2" spans="1:4">
      <c r="A2" t="s">
        <v>712</v>
      </c>
      <c r="B2" t="s">
        <v>718</v>
      </c>
      <c r="C2">
        <v>6107056</v>
      </c>
      <c r="D2" t="s">
        <v>720</v>
      </c>
    </row>
    <row r="3" spans="1:4">
      <c r="A3" t="s">
        <v>713</v>
      </c>
      <c r="B3" t="s">
        <v>718</v>
      </c>
      <c r="C3">
        <v>6107050</v>
      </c>
      <c r="D3" t="s">
        <v>721</v>
      </c>
    </row>
    <row r="4" spans="1:4">
      <c r="A4" t="s">
        <v>714</v>
      </c>
      <c r="B4" t="s">
        <v>718</v>
      </c>
      <c r="C4">
        <v>611</v>
      </c>
      <c r="D4" t="s">
        <v>719</v>
      </c>
    </row>
    <row r="5" spans="1:4">
      <c r="A5" t="s">
        <v>715</v>
      </c>
      <c r="B5" t="s">
        <v>718</v>
      </c>
      <c r="C5" t="s">
        <v>333</v>
      </c>
      <c r="D5" s="27" t="s">
        <v>661</v>
      </c>
    </row>
    <row r="6" spans="1:4">
      <c r="A6" t="s">
        <v>716</v>
      </c>
      <c r="B6" t="s">
        <v>718</v>
      </c>
      <c r="C6" t="s">
        <v>488</v>
      </c>
      <c r="D6" s="27" t="s">
        <v>661</v>
      </c>
    </row>
  </sheetData>
  <phoneticPr fontId="6"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91A3-71A2-40E1-9E38-A4CCFCF2C64C}">
  <dimension ref="A1:Q302"/>
  <sheetViews>
    <sheetView zoomScale="95" workbookViewId="0">
      <pane ySplit="1" topLeftCell="A284" activePane="bottomLeft" state="frozen"/>
      <selection pane="bottomLeft" activeCell="N199" sqref="N199"/>
    </sheetView>
  </sheetViews>
  <sheetFormatPr defaultRowHeight="14.4"/>
  <cols>
    <col min="1" max="1" width="29.21875" bestFit="1" customWidth="1"/>
    <col min="2" max="2" width="8.88671875" bestFit="1" customWidth="1"/>
    <col min="3" max="3" width="77.5546875" bestFit="1" customWidth="1"/>
    <col min="4" max="4" width="110.88671875" bestFit="1" customWidth="1"/>
    <col min="5" max="5" width="95" bestFit="1" customWidth="1"/>
    <col min="6" max="6" width="105.21875" bestFit="1" customWidth="1"/>
    <col min="7" max="7" width="10.21875" bestFit="1" customWidth="1"/>
    <col min="8" max="8" width="8.21875" bestFit="1" customWidth="1"/>
    <col min="9" max="9" width="12.33203125" bestFit="1" customWidth="1"/>
    <col min="10" max="10" width="11.44140625" bestFit="1" customWidth="1"/>
    <col min="11" max="11" width="4.21875" bestFit="1" customWidth="1"/>
    <col min="12" max="12" width="22.33203125" bestFit="1" customWidth="1"/>
    <col min="13" max="13" width="18" bestFit="1" customWidth="1"/>
    <col min="14" max="14" width="255.77734375" style="27" bestFit="1" customWidth="1"/>
    <col min="17" max="17" width="25.77734375" bestFit="1" customWidth="1"/>
  </cols>
  <sheetData>
    <row r="1" spans="1:14" s="2" customFormat="1">
      <c r="A1" s="2" t="s">
        <v>120</v>
      </c>
      <c r="B1" s="2" t="s">
        <v>140</v>
      </c>
      <c r="C1" s="2" t="s">
        <v>121</v>
      </c>
      <c r="D1" s="2" t="s">
        <v>122</v>
      </c>
      <c r="E1" s="2" t="s">
        <v>123</v>
      </c>
      <c r="F1" s="2" t="s">
        <v>124</v>
      </c>
      <c r="G1" s="2" t="s">
        <v>125</v>
      </c>
      <c r="H1" s="2" t="s">
        <v>126</v>
      </c>
      <c r="I1" s="2" t="s">
        <v>127</v>
      </c>
      <c r="J1" s="2" t="s">
        <v>128</v>
      </c>
      <c r="K1" s="2" t="s">
        <v>129</v>
      </c>
      <c r="L1" s="2" t="s">
        <v>142</v>
      </c>
      <c r="M1" s="2" t="s">
        <v>143</v>
      </c>
      <c r="N1" s="30" t="s">
        <v>130</v>
      </c>
    </row>
    <row r="2" spans="1:14">
      <c r="A2" t="s">
        <v>180</v>
      </c>
      <c r="B2" t="s">
        <v>141</v>
      </c>
      <c r="C2" t="s">
        <v>135</v>
      </c>
      <c r="D2" t="s">
        <v>133</v>
      </c>
      <c r="E2" t="s">
        <v>134</v>
      </c>
      <c r="F2" t="s">
        <v>138</v>
      </c>
      <c r="G2" t="s">
        <v>131</v>
      </c>
      <c r="H2">
        <v>10</v>
      </c>
      <c r="I2" t="s">
        <v>132</v>
      </c>
      <c r="J2">
        <v>10</v>
      </c>
      <c r="N2" s="27" t="s">
        <v>979</v>
      </c>
    </row>
    <row r="3" spans="1:14">
      <c r="A3" t="s">
        <v>181</v>
      </c>
      <c r="B3" t="s">
        <v>141</v>
      </c>
      <c r="C3" t="s">
        <v>136</v>
      </c>
      <c r="D3" t="s">
        <v>137</v>
      </c>
      <c r="E3" t="s">
        <v>134</v>
      </c>
      <c r="F3" t="s">
        <v>138</v>
      </c>
      <c r="G3" t="s">
        <v>131</v>
      </c>
      <c r="H3">
        <v>5</v>
      </c>
      <c r="I3" t="s">
        <v>132</v>
      </c>
      <c r="J3">
        <v>2</v>
      </c>
      <c r="N3" s="27" t="s">
        <v>980</v>
      </c>
    </row>
    <row r="4" spans="1:14">
      <c r="A4" t="s">
        <v>182</v>
      </c>
      <c r="B4" t="s">
        <v>141</v>
      </c>
      <c r="C4" t="s">
        <v>136</v>
      </c>
      <c r="D4" t="s">
        <v>137</v>
      </c>
      <c r="E4" t="s">
        <v>134</v>
      </c>
      <c r="F4" t="s">
        <v>138</v>
      </c>
      <c r="G4" t="s">
        <v>131</v>
      </c>
      <c r="H4">
        <v>5</v>
      </c>
      <c r="I4" t="s">
        <v>132</v>
      </c>
      <c r="J4">
        <v>2</v>
      </c>
      <c r="N4" s="27" t="s">
        <v>981</v>
      </c>
    </row>
    <row r="6" spans="1:14">
      <c r="A6" t="s">
        <v>277</v>
      </c>
      <c r="B6" t="s">
        <v>141</v>
      </c>
      <c r="C6" t="s">
        <v>278</v>
      </c>
      <c r="D6" t="s">
        <v>280</v>
      </c>
      <c r="E6" t="s">
        <v>134</v>
      </c>
      <c r="F6" t="s">
        <v>138</v>
      </c>
      <c r="G6" t="s">
        <v>131</v>
      </c>
      <c r="H6">
        <v>10</v>
      </c>
      <c r="I6" t="s">
        <v>132</v>
      </c>
      <c r="J6">
        <v>10</v>
      </c>
      <c r="N6" s="27" t="s">
        <v>565</v>
      </c>
    </row>
    <row r="7" spans="1:14">
      <c r="A7" t="s">
        <v>291</v>
      </c>
      <c r="B7" t="s">
        <v>141</v>
      </c>
      <c r="C7">
        <v>123</v>
      </c>
      <c r="D7" t="s">
        <v>281</v>
      </c>
      <c r="E7" t="s">
        <v>134</v>
      </c>
      <c r="F7" t="s">
        <v>138</v>
      </c>
      <c r="G7" t="s">
        <v>131</v>
      </c>
      <c r="H7">
        <v>10</v>
      </c>
      <c r="I7" t="s">
        <v>132</v>
      </c>
      <c r="J7">
        <v>10</v>
      </c>
      <c r="N7" s="27" t="s">
        <v>566</v>
      </c>
    </row>
    <row r="8" spans="1:14">
      <c r="A8" t="s">
        <v>292</v>
      </c>
      <c r="B8" t="s">
        <v>141</v>
      </c>
      <c r="C8" t="s">
        <v>279</v>
      </c>
      <c r="D8" t="s">
        <v>282</v>
      </c>
      <c r="E8" t="s">
        <v>134</v>
      </c>
      <c r="F8" t="s">
        <v>138</v>
      </c>
      <c r="G8" t="s">
        <v>131</v>
      </c>
      <c r="H8">
        <v>10</v>
      </c>
      <c r="I8" t="s">
        <v>132</v>
      </c>
      <c r="J8">
        <v>10</v>
      </c>
      <c r="N8" s="27" t="s">
        <v>727</v>
      </c>
    </row>
    <row r="9" spans="1:14">
      <c r="A9" t="s">
        <v>293</v>
      </c>
      <c r="B9" t="s">
        <v>141</v>
      </c>
      <c r="C9" t="s">
        <v>357</v>
      </c>
      <c r="D9" t="s">
        <v>282</v>
      </c>
      <c r="E9" t="s">
        <v>134</v>
      </c>
      <c r="F9" t="s">
        <v>138</v>
      </c>
      <c r="G9" t="s">
        <v>131</v>
      </c>
      <c r="H9">
        <v>10</v>
      </c>
      <c r="I9" t="s">
        <v>132</v>
      </c>
      <c r="J9">
        <v>10</v>
      </c>
      <c r="N9" s="27" t="s">
        <v>570</v>
      </c>
    </row>
    <row r="10" spans="1:14">
      <c r="A10" t="s">
        <v>294</v>
      </c>
      <c r="B10" t="s">
        <v>141</v>
      </c>
      <c r="C10" t="s">
        <v>285</v>
      </c>
      <c r="D10" t="s">
        <v>290</v>
      </c>
      <c r="E10" t="s">
        <v>134</v>
      </c>
      <c r="F10" t="s">
        <v>138</v>
      </c>
      <c r="G10" t="s">
        <v>131</v>
      </c>
      <c r="H10">
        <v>10</v>
      </c>
      <c r="I10" t="s">
        <v>132</v>
      </c>
      <c r="J10">
        <v>10</v>
      </c>
      <c r="N10" s="27" t="s">
        <v>567</v>
      </c>
    </row>
    <row r="11" spans="1:14">
      <c r="A11" t="s">
        <v>295</v>
      </c>
      <c r="B11" t="s">
        <v>141</v>
      </c>
      <c r="C11" t="s">
        <v>286</v>
      </c>
      <c r="D11" t="s">
        <v>285</v>
      </c>
      <c r="E11" t="s">
        <v>134</v>
      </c>
      <c r="F11" t="s">
        <v>138</v>
      </c>
      <c r="G11" t="s">
        <v>131</v>
      </c>
      <c r="H11">
        <v>10</v>
      </c>
      <c r="I11" t="s">
        <v>132</v>
      </c>
      <c r="J11">
        <v>10</v>
      </c>
      <c r="N11" s="27" t="s">
        <v>568</v>
      </c>
    </row>
    <row r="12" spans="1:14">
      <c r="A12" t="s">
        <v>296</v>
      </c>
      <c r="B12" t="s">
        <v>141</v>
      </c>
      <c r="C12" t="s">
        <v>287</v>
      </c>
      <c r="D12">
        <v>123</v>
      </c>
      <c r="E12" t="s">
        <v>134</v>
      </c>
      <c r="F12" t="s">
        <v>138</v>
      </c>
      <c r="G12" t="s">
        <v>131</v>
      </c>
      <c r="H12">
        <v>10</v>
      </c>
      <c r="I12" t="s">
        <v>132</v>
      </c>
      <c r="J12">
        <v>10</v>
      </c>
      <c r="N12" s="27" t="s">
        <v>569</v>
      </c>
    </row>
    <row r="13" spans="1:14">
      <c r="A13" t="s">
        <v>297</v>
      </c>
      <c r="B13" t="s">
        <v>141</v>
      </c>
      <c r="C13" t="s">
        <v>287</v>
      </c>
      <c r="D13" t="s">
        <v>279</v>
      </c>
      <c r="E13" t="s">
        <v>134</v>
      </c>
      <c r="F13" t="s">
        <v>138</v>
      </c>
      <c r="G13" t="s">
        <v>131</v>
      </c>
      <c r="H13">
        <v>10</v>
      </c>
      <c r="I13" t="s">
        <v>132</v>
      </c>
      <c r="J13">
        <v>10</v>
      </c>
      <c r="N13" s="27" t="s">
        <v>570</v>
      </c>
    </row>
    <row r="14" spans="1:14">
      <c r="A14" t="s">
        <v>298</v>
      </c>
      <c r="B14" t="s">
        <v>141</v>
      </c>
      <c r="C14" t="s">
        <v>288</v>
      </c>
      <c r="D14" t="s">
        <v>283</v>
      </c>
      <c r="E14" t="s">
        <v>329</v>
      </c>
      <c r="F14" t="s">
        <v>138</v>
      </c>
      <c r="G14" t="s">
        <v>131</v>
      </c>
      <c r="H14">
        <v>10</v>
      </c>
      <c r="I14" t="s">
        <v>132</v>
      </c>
      <c r="J14">
        <v>10</v>
      </c>
      <c r="N14" s="27" t="s">
        <v>571</v>
      </c>
    </row>
    <row r="15" spans="1:14">
      <c r="A15" t="s">
        <v>299</v>
      </c>
      <c r="B15" t="s">
        <v>141</v>
      </c>
      <c r="C15" t="s">
        <v>289</v>
      </c>
      <c r="D15" t="s">
        <v>284</v>
      </c>
      <c r="E15" t="s">
        <v>134</v>
      </c>
      <c r="F15" t="s">
        <v>330</v>
      </c>
      <c r="G15" t="s">
        <v>131</v>
      </c>
      <c r="H15">
        <v>10</v>
      </c>
      <c r="I15" t="s">
        <v>132</v>
      </c>
      <c r="J15">
        <v>10</v>
      </c>
      <c r="N15" s="27" t="s">
        <v>572</v>
      </c>
    </row>
    <row r="16" spans="1:14">
      <c r="A16" t="s">
        <v>300</v>
      </c>
      <c r="B16" t="s">
        <v>141</v>
      </c>
      <c r="C16" t="s">
        <v>318</v>
      </c>
      <c r="D16" t="s">
        <v>307</v>
      </c>
      <c r="E16" t="s">
        <v>134</v>
      </c>
      <c r="F16" t="s">
        <v>138</v>
      </c>
      <c r="G16" t="s">
        <v>332</v>
      </c>
      <c r="H16">
        <v>10</v>
      </c>
      <c r="I16" t="s">
        <v>132</v>
      </c>
      <c r="J16">
        <v>10</v>
      </c>
      <c r="N16" s="27" t="s">
        <v>573</v>
      </c>
    </row>
    <row r="17" spans="1:14">
      <c r="A17" t="s">
        <v>301</v>
      </c>
      <c r="B17" t="s">
        <v>141</v>
      </c>
      <c r="C17" t="s">
        <v>319</v>
      </c>
      <c r="D17" t="s">
        <v>308</v>
      </c>
      <c r="E17" t="s">
        <v>134</v>
      </c>
      <c r="F17" t="s">
        <v>138</v>
      </c>
      <c r="G17">
        <v>123</v>
      </c>
      <c r="H17">
        <v>10</v>
      </c>
      <c r="I17" t="s">
        <v>132</v>
      </c>
      <c r="J17">
        <v>10</v>
      </c>
      <c r="N17" s="27" t="s">
        <v>574</v>
      </c>
    </row>
    <row r="18" spans="1:14">
      <c r="A18" t="s">
        <v>302</v>
      </c>
      <c r="B18" t="s">
        <v>141</v>
      </c>
      <c r="C18" t="s">
        <v>320</v>
      </c>
      <c r="D18" t="s">
        <v>309</v>
      </c>
      <c r="E18" t="s">
        <v>134</v>
      </c>
      <c r="F18" t="s">
        <v>138</v>
      </c>
      <c r="G18" t="s">
        <v>131</v>
      </c>
      <c r="H18">
        <v>-1</v>
      </c>
      <c r="I18" t="s">
        <v>132</v>
      </c>
      <c r="J18">
        <v>10</v>
      </c>
      <c r="N18" s="27" t="s">
        <v>575</v>
      </c>
    </row>
    <row r="19" spans="1:14">
      <c r="A19" t="s">
        <v>303</v>
      </c>
      <c r="B19" t="s">
        <v>141</v>
      </c>
      <c r="C19" t="s">
        <v>321</v>
      </c>
      <c r="D19" t="s">
        <v>310</v>
      </c>
      <c r="E19" t="s">
        <v>134</v>
      </c>
      <c r="F19" t="s">
        <v>138</v>
      </c>
      <c r="G19" t="s">
        <v>131</v>
      </c>
      <c r="H19">
        <v>1000</v>
      </c>
      <c r="I19" t="s">
        <v>132</v>
      </c>
      <c r="J19">
        <v>10</v>
      </c>
      <c r="N19" s="27" t="s">
        <v>576</v>
      </c>
    </row>
    <row r="20" spans="1:14">
      <c r="A20" t="s">
        <v>304</v>
      </c>
      <c r="B20" t="s">
        <v>141</v>
      </c>
      <c r="C20" t="s">
        <v>323</v>
      </c>
      <c r="D20" t="s">
        <v>312</v>
      </c>
      <c r="E20" t="s">
        <v>134</v>
      </c>
      <c r="F20" t="s">
        <v>138</v>
      </c>
      <c r="G20" t="s">
        <v>131</v>
      </c>
      <c r="H20">
        <v>10</v>
      </c>
      <c r="I20" t="s">
        <v>331</v>
      </c>
      <c r="J20">
        <v>10</v>
      </c>
      <c r="N20" s="27" t="s">
        <v>577</v>
      </c>
    </row>
    <row r="21" spans="1:14">
      <c r="A21" t="s">
        <v>305</v>
      </c>
      <c r="B21" t="s">
        <v>141</v>
      </c>
      <c r="C21" t="s">
        <v>324</v>
      </c>
      <c r="D21" t="s">
        <v>313</v>
      </c>
      <c r="E21" t="s">
        <v>134</v>
      </c>
      <c r="F21" t="s">
        <v>138</v>
      </c>
      <c r="G21" t="s">
        <v>131</v>
      </c>
      <c r="H21">
        <v>10</v>
      </c>
      <c r="I21" t="s">
        <v>333</v>
      </c>
      <c r="J21">
        <v>10</v>
      </c>
      <c r="N21" s="27" t="s">
        <v>578</v>
      </c>
    </row>
    <row r="22" spans="1:14">
      <c r="A22" t="s">
        <v>306</v>
      </c>
      <c r="B22" t="s">
        <v>141</v>
      </c>
      <c r="C22" t="s">
        <v>325</v>
      </c>
      <c r="D22" t="s">
        <v>314</v>
      </c>
      <c r="E22" t="s">
        <v>134</v>
      </c>
      <c r="F22" t="s">
        <v>138</v>
      </c>
      <c r="G22" t="s">
        <v>131</v>
      </c>
      <c r="H22">
        <v>10</v>
      </c>
      <c r="I22">
        <v>123</v>
      </c>
      <c r="J22">
        <v>10</v>
      </c>
      <c r="N22" s="27" t="s">
        <v>579</v>
      </c>
    </row>
    <row r="23" spans="1:14">
      <c r="A23" t="s">
        <v>336</v>
      </c>
      <c r="B23" t="s">
        <v>141</v>
      </c>
      <c r="C23" t="s">
        <v>326</v>
      </c>
      <c r="D23" t="s">
        <v>315</v>
      </c>
      <c r="E23" t="s">
        <v>134</v>
      </c>
      <c r="F23" t="s">
        <v>138</v>
      </c>
      <c r="G23" t="s">
        <v>131</v>
      </c>
      <c r="H23">
        <v>10</v>
      </c>
      <c r="I23" t="s">
        <v>132</v>
      </c>
      <c r="J23">
        <v>101</v>
      </c>
      <c r="N23" s="27" t="s">
        <v>580</v>
      </c>
    </row>
    <row r="24" spans="1:14">
      <c r="A24" t="s">
        <v>359</v>
      </c>
      <c r="B24" t="s">
        <v>141</v>
      </c>
      <c r="C24" t="s">
        <v>327</v>
      </c>
      <c r="D24" t="s">
        <v>316</v>
      </c>
      <c r="E24" t="s">
        <v>134</v>
      </c>
      <c r="F24" t="s">
        <v>138</v>
      </c>
      <c r="G24" t="s">
        <v>131</v>
      </c>
      <c r="H24">
        <v>10</v>
      </c>
      <c r="I24" t="s">
        <v>132</v>
      </c>
      <c r="J24">
        <v>-1</v>
      </c>
      <c r="N24" s="27" t="s">
        <v>581</v>
      </c>
    </row>
    <row r="25" spans="1:14">
      <c r="A25" t="s">
        <v>360</v>
      </c>
      <c r="B25" t="s">
        <v>141</v>
      </c>
      <c r="C25" t="s">
        <v>327</v>
      </c>
      <c r="D25" t="s">
        <v>316</v>
      </c>
      <c r="E25" t="s">
        <v>134</v>
      </c>
      <c r="F25" t="s">
        <v>138</v>
      </c>
      <c r="G25" t="s">
        <v>131</v>
      </c>
      <c r="H25">
        <v>10</v>
      </c>
      <c r="I25" t="s">
        <v>132</v>
      </c>
      <c r="J25">
        <v>10</v>
      </c>
      <c r="K25">
        <v>123</v>
      </c>
      <c r="N25" s="27" t="s">
        <v>623</v>
      </c>
    </row>
    <row r="27" spans="1:14" s="23" customFormat="1">
      <c r="A27" s="23" t="s">
        <v>334</v>
      </c>
      <c r="B27" s="23" t="s">
        <v>141</v>
      </c>
      <c r="C27" s="23" t="s">
        <v>328</v>
      </c>
      <c r="D27" s="23" t="s">
        <v>317</v>
      </c>
      <c r="E27" s="23" t="s">
        <v>134</v>
      </c>
      <c r="F27" s="23" t="s">
        <v>138</v>
      </c>
      <c r="G27" s="23" t="s">
        <v>131</v>
      </c>
      <c r="H27" s="23">
        <v>10</v>
      </c>
      <c r="I27" s="23" t="s">
        <v>132</v>
      </c>
      <c r="J27" s="23" t="s">
        <v>333</v>
      </c>
      <c r="N27" s="31" t="s">
        <v>659</v>
      </c>
    </row>
    <row r="28" spans="1:14" s="23" customFormat="1">
      <c r="A28" s="23" t="s">
        <v>335</v>
      </c>
      <c r="B28" s="23" t="s">
        <v>141</v>
      </c>
      <c r="C28" s="23" t="s">
        <v>322</v>
      </c>
      <c r="D28" s="23" t="s">
        <v>311</v>
      </c>
      <c r="E28" s="23" t="s">
        <v>134</v>
      </c>
      <c r="F28" s="23" t="s">
        <v>138</v>
      </c>
      <c r="G28" s="23" t="s">
        <v>131</v>
      </c>
      <c r="H28" s="23" t="s">
        <v>333</v>
      </c>
      <c r="I28" s="23" t="s">
        <v>132</v>
      </c>
      <c r="J28" s="23">
        <v>10</v>
      </c>
      <c r="N28" s="31" t="s">
        <v>659</v>
      </c>
    </row>
    <row r="30" spans="1:14">
      <c r="A30" t="s">
        <v>211</v>
      </c>
      <c r="B30" t="s">
        <v>141</v>
      </c>
      <c r="D30" t="s">
        <v>137</v>
      </c>
      <c r="E30" t="s">
        <v>134</v>
      </c>
      <c r="F30" t="s">
        <v>138</v>
      </c>
      <c r="G30" t="s">
        <v>131</v>
      </c>
      <c r="H30">
        <v>5</v>
      </c>
      <c r="I30" t="s">
        <v>132</v>
      </c>
      <c r="J30">
        <v>2</v>
      </c>
      <c r="N30" s="27" t="s">
        <v>625</v>
      </c>
    </row>
    <row r="31" spans="1:14">
      <c r="A31" t="s">
        <v>212</v>
      </c>
      <c r="B31" t="s">
        <v>141</v>
      </c>
      <c r="C31" t="s">
        <v>136</v>
      </c>
      <c r="E31" t="s">
        <v>134</v>
      </c>
      <c r="F31" t="s">
        <v>138</v>
      </c>
      <c r="G31" t="s">
        <v>131</v>
      </c>
      <c r="H31">
        <v>5</v>
      </c>
      <c r="I31" t="s">
        <v>132</v>
      </c>
      <c r="J31">
        <v>2</v>
      </c>
      <c r="N31" s="27" t="s">
        <v>626</v>
      </c>
    </row>
    <row r="32" spans="1:14">
      <c r="A32" t="s">
        <v>213</v>
      </c>
      <c r="B32" t="s">
        <v>141</v>
      </c>
      <c r="C32" t="s">
        <v>136</v>
      </c>
      <c r="D32" t="s">
        <v>137</v>
      </c>
      <c r="F32" t="s">
        <v>138</v>
      </c>
      <c r="G32" t="s">
        <v>131</v>
      </c>
      <c r="H32">
        <v>5</v>
      </c>
      <c r="I32" t="s">
        <v>132</v>
      </c>
      <c r="J32">
        <v>2</v>
      </c>
      <c r="N32" s="27" t="s">
        <v>627</v>
      </c>
    </row>
    <row r="33" spans="1:14">
      <c r="A33" t="s">
        <v>214</v>
      </c>
      <c r="B33" t="s">
        <v>141</v>
      </c>
      <c r="C33" t="s">
        <v>136</v>
      </c>
      <c r="D33" t="s">
        <v>137</v>
      </c>
      <c r="E33" t="s">
        <v>134</v>
      </c>
      <c r="G33" t="s">
        <v>131</v>
      </c>
      <c r="H33">
        <v>5</v>
      </c>
      <c r="I33" t="s">
        <v>132</v>
      </c>
      <c r="J33">
        <v>2</v>
      </c>
      <c r="N33" s="27" t="s">
        <v>628</v>
      </c>
    </row>
    <row r="34" spans="1:14">
      <c r="A34" t="s">
        <v>215</v>
      </c>
      <c r="B34" t="s">
        <v>141</v>
      </c>
      <c r="C34" t="s">
        <v>136</v>
      </c>
      <c r="D34" t="s">
        <v>137</v>
      </c>
      <c r="E34" t="s">
        <v>134</v>
      </c>
      <c r="F34" t="s">
        <v>138</v>
      </c>
      <c r="H34">
        <v>5</v>
      </c>
      <c r="I34" t="s">
        <v>132</v>
      </c>
      <c r="J34">
        <v>2</v>
      </c>
      <c r="N34" s="27" t="s">
        <v>629</v>
      </c>
    </row>
    <row r="35" spans="1:14">
      <c r="A35" t="s">
        <v>216</v>
      </c>
      <c r="B35" t="s">
        <v>141</v>
      </c>
      <c r="C35" t="s">
        <v>136</v>
      </c>
      <c r="D35" t="s">
        <v>137</v>
      </c>
      <c r="E35" t="s">
        <v>134</v>
      </c>
      <c r="F35" t="s">
        <v>138</v>
      </c>
      <c r="G35" t="s">
        <v>131</v>
      </c>
      <c r="I35" t="s">
        <v>132</v>
      </c>
      <c r="J35">
        <v>2</v>
      </c>
      <c r="N35" s="27" t="s">
        <v>630</v>
      </c>
    </row>
    <row r="36" spans="1:14">
      <c r="A36" t="s">
        <v>217</v>
      </c>
      <c r="B36" t="s">
        <v>141</v>
      </c>
      <c r="C36" t="s">
        <v>136</v>
      </c>
      <c r="D36" t="s">
        <v>137</v>
      </c>
      <c r="E36" t="s">
        <v>134</v>
      </c>
      <c r="F36" t="s">
        <v>138</v>
      </c>
      <c r="G36" t="s">
        <v>131</v>
      </c>
      <c r="H36">
        <v>5</v>
      </c>
      <c r="J36">
        <v>2</v>
      </c>
      <c r="N36" s="27" t="s">
        <v>631</v>
      </c>
    </row>
    <row r="37" spans="1:14">
      <c r="A37" t="s">
        <v>218</v>
      </c>
      <c r="B37" t="s">
        <v>141</v>
      </c>
      <c r="C37" t="s">
        <v>136</v>
      </c>
      <c r="D37" t="s">
        <v>137</v>
      </c>
      <c r="E37" t="s">
        <v>134</v>
      </c>
      <c r="F37" t="s">
        <v>138</v>
      </c>
      <c r="G37" t="s">
        <v>131</v>
      </c>
      <c r="H37">
        <v>5</v>
      </c>
      <c r="I37" t="s">
        <v>132</v>
      </c>
      <c r="N37" s="27" t="s">
        <v>632</v>
      </c>
    </row>
    <row r="38" spans="1:14">
      <c r="A38" t="s">
        <v>233</v>
      </c>
      <c r="B38" t="s">
        <v>141</v>
      </c>
      <c r="N38" s="27" t="s">
        <v>629</v>
      </c>
    </row>
    <row r="40" spans="1:14">
      <c r="A40" t="s">
        <v>183</v>
      </c>
      <c r="B40" t="s">
        <v>144</v>
      </c>
      <c r="C40" t="s">
        <v>149</v>
      </c>
      <c r="D40" t="s">
        <v>145</v>
      </c>
      <c r="E40" t="s">
        <v>146</v>
      </c>
      <c r="F40" t="s">
        <v>148</v>
      </c>
      <c r="L40" t="s">
        <v>151</v>
      </c>
      <c r="M40">
        <v>296</v>
      </c>
      <c r="N40" s="27" t="s">
        <v>827</v>
      </c>
    </row>
    <row r="41" spans="1:14">
      <c r="A41" t="s">
        <v>184</v>
      </c>
      <c r="B41" t="s">
        <v>144</v>
      </c>
      <c r="C41" t="s">
        <v>150</v>
      </c>
      <c r="D41" t="s">
        <v>147</v>
      </c>
      <c r="E41" t="s">
        <v>146</v>
      </c>
      <c r="F41" t="s">
        <v>148</v>
      </c>
      <c r="L41" t="s">
        <v>152</v>
      </c>
      <c r="N41" s="27" t="s">
        <v>828</v>
      </c>
    </row>
    <row r="43" spans="1:14">
      <c r="A43" t="s">
        <v>361</v>
      </c>
      <c r="B43" t="s">
        <v>144</v>
      </c>
      <c r="C43" t="s">
        <v>371</v>
      </c>
      <c r="D43" t="s">
        <v>372</v>
      </c>
      <c r="E43" t="s">
        <v>146</v>
      </c>
      <c r="F43" t="s">
        <v>148</v>
      </c>
      <c r="L43" t="s">
        <v>152</v>
      </c>
      <c r="N43" s="27" t="s">
        <v>603</v>
      </c>
    </row>
    <row r="44" spans="1:14">
      <c r="A44" t="s">
        <v>362</v>
      </c>
      <c r="B44" t="s">
        <v>144</v>
      </c>
      <c r="C44">
        <v>123</v>
      </c>
      <c r="D44" t="s">
        <v>373</v>
      </c>
      <c r="E44" t="s">
        <v>146</v>
      </c>
      <c r="F44" t="s">
        <v>148</v>
      </c>
      <c r="L44" t="s">
        <v>152</v>
      </c>
      <c r="N44" s="27" t="s">
        <v>604</v>
      </c>
    </row>
    <row r="45" spans="1:14">
      <c r="A45" t="s">
        <v>363</v>
      </c>
      <c r="B45" t="s">
        <v>144</v>
      </c>
      <c r="C45" t="s">
        <v>374</v>
      </c>
      <c r="D45" t="s">
        <v>374</v>
      </c>
      <c r="E45" t="s">
        <v>146</v>
      </c>
      <c r="F45" t="s">
        <v>148</v>
      </c>
      <c r="L45" t="s">
        <v>152</v>
      </c>
      <c r="N45" s="27" t="s">
        <v>605</v>
      </c>
    </row>
    <row r="46" spans="1:14">
      <c r="A46" t="s">
        <v>364</v>
      </c>
      <c r="B46" t="s">
        <v>144</v>
      </c>
      <c r="C46" t="s">
        <v>380</v>
      </c>
      <c r="D46" t="s">
        <v>375</v>
      </c>
      <c r="E46" t="s">
        <v>146</v>
      </c>
      <c r="F46" t="s">
        <v>148</v>
      </c>
      <c r="L46" t="s">
        <v>152</v>
      </c>
      <c r="N46" s="27" t="s">
        <v>606</v>
      </c>
    </row>
    <row r="47" spans="1:14">
      <c r="A47" t="s">
        <v>365</v>
      </c>
      <c r="B47" t="s">
        <v>144</v>
      </c>
      <c r="C47" t="s">
        <v>382</v>
      </c>
      <c r="D47" t="s">
        <v>381</v>
      </c>
      <c r="E47" t="s">
        <v>146</v>
      </c>
      <c r="F47" t="s">
        <v>148</v>
      </c>
      <c r="L47" t="s">
        <v>152</v>
      </c>
      <c r="N47" s="27" t="s">
        <v>607</v>
      </c>
    </row>
    <row r="48" spans="1:14">
      <c r="A48" t="s">
        <v>366</v>
      </c>
      <c r="B48" t="s">
        <v>144</v>
      </c>
      <c r="C48" t="s">
        <v>383</v>
      </c>
      <c r="D48">
        <v>123</v>
      </c>
      <c r="E48" t="s">
        <v>146</v>
      </c>
      <c r="F48" t="s">
        <v>148</v>
      </c>
      <c r="L48" t="s">
        <v>152</v>
      </c>
      <c r="N48" s="27" t="s">
        <v>608</v>
      </c>
    </row>
    <row r="49" spans="1:14">
      <c r="A49" t="s">
        <v>367</v>
      </c>
      <c r="B49" t="s">
        <v>144</v>
      </c>
      <c r="C49" t="s">
        <v>384</v>
      </c>
      <c r="D49" t="s">
        <v>384</v>
      </c>
      <c r="E49" t="s">
        <v>146</v>
      </c>
      <c r="F49" t="s">
        <v>148</v>
      </c>
      <c r="L49" t="s">
        <v>152</v>
      </c>
      <c r="N49" s="27" t="s">
        <v>609</v>
      </c>
    </row>
    <row r="50" spans="1:14">
      <c r="A50" t="s">
        <v>368</v>
      </c>
      <c r="B50" t="s">
        <v>144</v>
      </c>
      <c r="C50" t="s">
        <v>385</v>
      </c>
      <c r="D50" t="s">
        <v>390</v>
      </c>
      <c r="E50" t="s">
        <v>146</v>
      </c>
      <c r="F50" t="s">
        <v>148</v>
      </c>
      <c r="L50" t="s">
        <v>152</v>
      </c>
      <c r="N50" s="27" t="s">
        <v>610</v>
      </c>
    </row>
    <row r="51" spans="1:14">
      <c r="A51" t="s">
        <v>369</v>
      </c>
      <c r="B51" t="s">
        <v>144</v>
      </c>
      <c r="C51" t="s">
        <v>386</v>
      </c>
      <c r="D51" t="s">
        <v>376</v>
      </c>
      <c r="E51" t="s">
        <v>391</v>
      </c>
      <c r="F51" t="s">
        <v>148</v>
      </c>
      <c r="L51" t="s">
        <v>152</v>
      </c>
      <c r="N51" s="27" t="s">
        <v>611</v>
      </c>
    </row>
    <row r="52" spans="1:14">
      <c r="A52" t="s">
        <v>370</v>
      </c>
      <c r="B52" t="s">
        <v>144</v>
      </c>
      <c r="C52" t="s">
        <v>387</v>
      </c>
      <c r="D52" t="s">
        <v>377</v>
      </c>
      <c r="E52" t="s">
        <v>146</v>
      </c>
      <c r="F52" t="s">
        <v>392</v>
      </c>
      <c r="L52" t="s">
        <v>393</v>
      </c>
      <c r="N52" s="27" t="s">
        <v>612</v>
      </c>
    </row>
    <row r="54" spans="1:14">
      <c r="A54" t="s">
        <v>475</v>
      </c>
      <c r="B54" t="s">
        <v>144</v>
      </c>
      <c r="C54" t="s">
        <v>388</v>
      </c>
      <c r="D54" t="s">
        <v>378</v>
      </c>
      <c r="E54" t="s">
        <v>146</v>
      </c>
      <c r="F54" t="s">
        <v>148</v>
      </c>
      <c r="L54" t="s">
        <v>151</v>
      </c>
      <c r="M54">
        <v>1234</v>
      </c>
      <c r="N54" s="27" t="s">
        <v>660</v>
      </c>
    </row>
    <row r="56" spans="1:14" s="23" customFormat="1">
      <c r="A56" s="23" t="s">
        <v>426</v>
      </c>
      <c r="B56" s="23" t="s">
        <v>144</v>
      </c>
      <c r="C56" s="23" t="s">
        <v>389</v>
      </c>
      <c r="D56" s="23" t="s">
        <v>379</v>
      </c>
      <c r="E56" s="23" t="s">
        <v>146</v>
      </c>
      <c r="F56" s="23" t="s">
        <v>148</v>
      </c>
      <c r="L56" s="23" t="s">
        <v>151</v>
      </c>
      <c r="M56" s="23" t="s">
        <v>333</v>
      </c>
      <c r="N56" s="31" t="s">
        <v>659</v>
      </c>
    </row>
    <row r="58" spans="1:14">
      <c r="A58" t="s">
        <v>219</v>
      </c>
      <c r="B58" t="s">
        <v>144</v>
      </c>
      <c r="D58" t="s">
        <v>145</v>
      </c>
      <c r="E58" t="s">
        <v>146</v>
      </c>
      <c r="F58" t="s">
        <v>148</v>
      </c>
      <c r="L58" t="s">
        <v>151</v>
      </c>
      <c r="M58">
        <v>1296</v>
      </c>
      <c r="N58" s="27" t="s">
        <v>643</v>
      </c>
    </row>
    <row r="59" spans="1:14">
      <c r="A59" t="s">
        <v>220</v>
      </c>
      <c r="B59" t="s">
        <v>144</v>
      </c>
      <c r="C59" t="s">
        <v>149</v>
      </c>
      <c r="E59" t="s">
        <v>146</v>
      </c>
      <c r="F59" t="s">
        <v>148</v>
      </c>
      <c r="L59" t="s">
        <v>151</v>
      </c>
      <c r="M59">
        <v>1296</v>
      </c>
      <c r="N59" s="27" t="s">
        <v>644</v>
      </c>
    </row>
    <row r="60" spans="1:14">
      <c r="A60" t="s">
        <v>221</v>
      </c>
      <c r="B60" t="s">
        <v>144</v>
      </c>
      <c r="C60" t="s">
        <v>149</v>
      </c>
      <c r="D60" t="s">
        <v>145</v>
      </c>
      <c r="F60" t="s">
        <v>148</v>
      </c>
      <c r="L60" t="s">
        <v>151</v>
      </c>
      <c r="M60">
        <v>1296</v>
      </c>
      <c r="N60" s="27" t="s">
        <v>645</v>
      </c>
    </row>
    <row r="61" spans="1:14">
      <c r="A61" t="s">
        <v>222</v>
      </c>
      <c r="B61" t="s">
        <v>144</v>
      </c>
      <c r="C61" t="s">
        <v>149</v>
      </c>
      <c r="D61" t="s">
        <v>145</v>
      </c>
      <c r="E61" t="s">
        <v>146</v>
      </c>
      <c r="L61" t="s">
        <v>151</v>
      </c>
      <c r="M61">
        <v>1296</v>
      </c>
      <c r="N61" s="27" t="s">
        <v>646</v>
      </c>
    </row>
    <row r="62" spans="1:14">
      <c r="A62" t="s">
        <v>223</v>
      </c>
      <c r="B62" t="s">
        <v>144</v>
      </c>
      <c r="C62" t="s">
        <v>149</v>
      </c>
      <c r="D62" t="s">
        <v>145</v>
      </c>
      <c r="E62" t="s">
        <v>146</v>
      </c>
      <c r="F62" t="s">
        <v>148</v>
      </c>
      <c r="M62">
        <v>1296</v>
      </c>
      <c r="N62" s="27" t="s">
        <v>647</v>
      </c>
    </row>
    <row r="63" spans="1:14">
      <c r="A63" t="s">
        <v>224</v>
      </c>
      <c r="B63" t="s">
        <v>144</v>
      </c>
      <c r="C63" t="s">
        <v>149</v>
      </c>
      <c r="D63" t="s">
        <v>145</v>
      </c>
      <c r="E63" t="s">
        <v>146</v>
      </c>
      <c r="F63" t="s">
        <v>148</v>
      </c>
      <c r="L63" t="s">
        <v>151</v>
      </c>
      <c r="N63" s="27" t="s">
        <v>648</v>
      </c>
    </row>
    <row r="64" spans="1:14">
      <c r="A64" t="s">
        <v>225</v>
      </c>
      <c r="B64" t="s">
        <v>144</v>
      </c>
      <c r="N64" s="27" t="s">
        <v>647</v>
      </c>
    </row>
    <row r="66" spans="1:14">
      <c r="A66" t="s">
        <v>185</v>
      </c>
      <c r="B66" t="s">
        <v>153</v>
      </c>
      <c r="C66" t="s">
        <v>165</v>
      </c>
      <c r="D66" t="s">
        <v>154</v>
      </c>
      <c r="E66" t="s">
        <v>166</v>
      </c>
      <c r="F66" t="s">
        <v>155</v>
      </c>
      <c r="I66" t="s">
        <v>132</v>
      </c>
      <c r="J66">
        <v>10</v>
      </c>
      <c r="N66" s="27" t="s">
        <v>829</v>
      </c>
    </row>
    <row r="67" spans="1:14">
      <c r="A67" t="s">
        <v>186</v>
      </c>
      <c r="B67" t="s">
        <v>153</v>
      </c>
      <c r="C67" t="s">
        <v>167</v>
      </c>
      <c r="D67" t="s">
        <v>156</v>
      </c>
      <c r="E67" t="s">
        <v>166</v>
      </c>
      <c r="F67" t="s">
        <v>155</v>
      </c>
      <c r="I67" t="s">
        <v>132</v>
      </c>
      <c r="J67">
        <v>2</v>
      </c>
      <c r="N67" s="27" t="s">
        <v>830</v>
      </c>
    </row>
    <row r="69" spans="1:14">
      <c r="A69" t="s">
        <v>492</v>
      </c>
      <c r="B69" t="s">
        <v>153</v>
      </c>
      <c r="C69" t="s">
        <v>430</v>
      </c>
      <c r="D69" t="s">
        <v>415</v>
      </c>
      <c r="E69" t="s">
        <v>166</v>
      </c>
      <c r="F69" t="s">
        <v>155</v>
      </c>
      <c r="I69" t="s">
        <v>132</v>
      </c>
      <c r="J69">
        <v>2</v>
      </c>
      <c r="N69" s="27" t="s">
        <v>582</v>
      </c>
    </row>
    <row r="70" spans="1:14">
      <c r="A70" t="s">
        <v>493</v>
      </c>
      <c r="B70" t="s">
        <v>153</v>
      </c>
      <c r="C70">
        <v>123</v>
      </c>
      <c r="D70" t="s">
        <v>416</v>
      </c>
      <c r="E70" t="s">
        <v>166</v>
      </c>
      <c r="F70" t="s">
        <v>155</v>
      </c>
      <c r="I70" t="s">
        <v>132</v>
      </c>
      <c r="J70">
        <v>2</v>
      </c>
      <c r="N70" s="27" t="s">
        <v>583</v>
      </c>
    </row>
    <row r="71" spans="1:14">
      <c r="A71" t="s">
        <v>494</v>
      </c>
      <c r="B71" t="s">
        <v>153</v>
      </c>
      <c r="C71" t="s">
        <v>417</v>
      </c>
      <c r="D71" t="s">
        <v>417</v>
      </c>
      <c r="E71" t="s">
        <v>166</v>
      </c>
      <c r="F71" t="s">
        <v>155</v>
      </c>
      <c r="I71" t="s">
        <v>132</v>
      </c>
      <c r="J71">
        <v>2</v>
      </c>
      <c r="N71" s="27" t="s">
        <v>584</v>
      </c>
    </row>
    <row r="72" spans="1:14">
      <c r="A72" t="s">
        <v>495</v>
      </c>
      <c r="B72" t="s">
        <v>153</v>
      </c>
      <c r="C72" t="s">
        <v>431</v>
      </c>
      <c r="D72" t="s">
        <v>418</v>
      </c>
      <c r="E72" t="s">
        <v>166</v>
      </c>
      <c r="F72" t="s">
        <v>155</v>
      </c>
      <c r="I72" t="s">
        <v>132</v>
      </c>
      <c r="J72">
        <v>2</v>
      </c>
      <c r="N72" s="27" t="s">
        <v>585</v>
      </c>
    </row>
    <row r="73" spans="1:14">
      <c r="A73" t="s">
        <v>496</v>
      </c>
      <c r="B73" t="s">
        <v>153</v>
      </c>
      <c r="C73" t="s">
        <v>404</v>
      </c>
      <c r="D73" t="s">
        <v>432</v>
      </c>
      <c r="E73" t="s">
        <v>166</v>
      </c>
      <c r="F73" t="s">
        <v>155</v>
      </c>
      <c r="I73" t="s">
        <v>132</v>
      </c>
      <c r="J73">
        <v>2</v>
      </c>
      <c r="N73" s="27" t="s">
        <v>586</v>
      </c>
    </row>
    <row r="74" spans="1:14">
      <c r="A74" t="s">
        <v>497</v>
      </c>
      <c r="B74" t="s">
        <v>153</v>
      </c>
      <c r="C74" t="s">
        <v>405</v>
      </c>
      <c r="D74">
        <v>123</v>
      </c>
      <c r="E74" t="s">
        <v>166</v>
      </c>
      <c r="F74" t="s">
        <v>155</v>
      </c>
      <c r="I74" t="s">
        <v>132</v>
      </c>
      <c r="J74">
        <v>2</v>
      </c>
      <c r="N74" s="27" t="s">
        <v>587</v>
      </c>
    </row>
    <row r="75" spans="1:14">
      <c r="A75" t="s">
        <v>498</v>
      </c>
      <c r="B75" t="s">
        <v>153</v>
      </c>
      <c r="C75" t="s">
        <v>406</v>
      </c>
      <c r="D75" t="s">
        <v>406</v>
      </c>
      <c r="E75" t="s">
        <v>166</v>
      </c>
      <c r="F75" t="s">
        <v>155</v>
      </c>
      <c r="I75" t="s">
        <v>132</v>
      </c>
      <c r="J75">
        <v>2</v>
      </c>
      <c r="N75" s="27" t="s">
        <v>588</v>
      </c>
    </row>
    <row r="76" spans="1:14">
      <c r="A76" t="s">
        <v>499</v>
      </c>
      <c r="B76" t="s">
        <v>153</v>
      </c>
      <c r="C76" t="s">
        <v>407</v>
      </c>
      <c r="D76" t="s">
        <v>433</v>
      </c>
      <c r="E76" t="s">
        <v>166</v>
      </c>
      <c r="F76" t="s">
        <v>155</v>
      </c>
      <c r="I76" t="s">
        <v>132</v>
      </c>
      <c r="J76">
        <v>2</v>
      </c>
      <c r="N76" s="27" t="s">
        <v>589</v>
      </c>
    </row>
    <row r="77" spans="1:14">
      <c r="A77" t="s">
        <v>500</v>
      </c>
      <c r="B77" t="s">
        <v>153</v>
      </c>
      <c r="C77" t="s">
        <v>408</v>
      </c>
      <c r="D77" t="s">
        <v>419</v>
      </c>
      <c r="E77" t="s">
        <v>434</v>
      </c>
      <c r="F77" t="s">
        <v>155</v>
      </c>
      <c r="I77" t="s">
        <v>132</v>
      </c>
      <c r="J77">
        <v>2</v>
      </c>
      <c r="N77" s="27" t="s">
        <v>590</v>
      </c>
    </row>
    <row r="78" spans="1:14">
      <c r="A78" t="s">
        <v>501</v>
      </c>
      <c r="B78" t="s">
        <v>153</v>
      </c>
      <c r="C78" t="s">
        <v>409</v>
      </c>
      <c r="D78" t="s">
        <v>420</v>
      </c>
      <c r="E78" t="s">
        <v>166</v>
      </c>
      <c r="F78" t="s">
        <v>435</v>
      </c>
      <c r="I78" t="s">
        <v>132</v>
      </c>
      <c r="J78">
        <v>2</v>
      </c>
      <c r="N78" s="27" t="s">
        <v>591</v>
      </c>
    </row>
    <row r="79" spans="1:14">
      <c r="A79" t="s">
        <v>502</v>
      </c>
      <c r="B79" t="s">
        <v>153</v>
      </c>
      <c r="C79" t="s">
        <v>410</v>
      </c>
      <c r="D79" t="s">
        <v>421</v>
      </c>
      <c r="E79" t="s">
        <v>166</v>
      </c>
      <c r="F79" t="s">
        <v>155</v>
      </c>
      <c r="I79" t="s">
        <v>393</v>
      </c>
      <c r="J79">
        <v>2</v>
      </c>
      <c r="N79" s="27" t="s">
        <v>592</v>
      </c>
    </row>
    <row r="80" spans="1:14">
      <c r="A80" t="s">
        <v>503</v>
      </c>
      <c r="B80" t="s">
        <v>153</v>
      </c>
      <c r="C80" t="s">
        <v>411</v>
      </c>
      <c r="D80" t="s">
        <v>422</v>
      </c>
      <c r="E80" t="s">
        <v>166</v>
      </c>
      <c r="F80" t="s">
        <v>155</v>
      </c>
      <c r="I80" t="s">
        <v>331</v>
      </c>
      <c r="J80">
        <v>2</v>
      </c>
      <c r="N80" s="27" t="s">
        <v>577</v>
      </c>
    </row>
    <row r="81" spans="1:17">
      <c r="A81" t="s">
        <v>504</v>
      </c>
      <c r="B81" t="s">
        <v>153</v>
      </c>
      <c r="C81" t="s">
        <v>412</v>
      </c>
      <c r="D81" t="s">
        <v>423</v>
      </c>
      <c r="E81" t="s">
        <v>166</v>
      </c>
      <c r="F81" t="s">
        <v>155</v>
      </c>
      <c r="I81" t="s">
        <v>132</v>
      </c>
      <c r="J81">
        <v>-10</v>
      </c>
      <c r="N81" s="27" t="s">
        <v>593</v>
      </c>
    </row>
    <row r="82" spans="1:17">
      <c r="A82" t="s">
        <v>505</v>
      </c>
      <c r="B82" t="s">
        <v>153</v>
      </c>
      <c r="C82" t="s">
        <v>413</v>
      </c>
      <c r="D82" t="s">
        <v>424</v>
      </c>
      <c r="E82" t="s">
        <v>166</v>
      </c>
      <c r="F82" t="s">
        <v>155</v>
      </c>
      <c r="I82" t="s">
        <v>132</v>
      </c>
      <c r="J82">
        <v>101</v>
      </c>
      <c r="N82" s="27" t="s">
        <v>594</v>
      </c>
    </row>
    <row r="84" spans="1:17" s="23" customFormat="1">
      <c r="A84" s="23" t="s">
        <v>436</v>
      </c>
      <c r="B84" s="23" t="s">
        <v>153</v>
      </c>
      <c r="C84" s="23" t="s">
        <v>414</v>
      </c>
      <c r="D84" s="23" t="s">
        <v>425</v>
      </c>
      <c r="E84" s="23" t="s">
        <v>166</v>
      </c>
      <c r="F84" s="23" t="s">
        <v>155</v>
      </c>
      <c r="I84" s="23" t="s">
        <v>132</v>
      </c>
      <c r="J84" s="23" t="s">
        <v>333</v>
      </c>
      <c r="N84" s="31" t="s">
        <v>659</v>
      </c>
    </row>
    <row r="86" spans="1:17">
      <c r="A86" t="s">
        <v>226</v>
      </c>
      <c r="B86" t="s">
        <v>153</v>
      </c>
      <c r="D86" t="s">
        <v>154</v>
      </c>
      <c r="E86" t="s">
        <v>166</v>
      </c>
      <c r="F86" t="s">
        <v>155</v>
      </c>
      <c r="I86" t="s">
        <v>132</v>
      </c>
      <c r="J86">
        <v>2</v>
      </c>
      <c r="N86" s="27" t="s">
        <v>633</v>
      </c>
    </row>
    <row r="87" spans="1:17">
      <c r="A87" t="s">
        <v>227</v>
      </c>
      <c r="B87" t="s">
        <v>153</v>
      </c>
      <c r="C87" t="s">
        <v>165</v>
      </c>
      <c r="E87" t="s">
        <v>166</v>
      </c>
      <c r="F87" t="s">
        <v>155</v>
      </c>
      <c r="I87" t="s">
        <v>132</v>
      </c>
      <c r="J87">
        <v>2</v>
      </c>
      <c r="N87" s="27" t="s">
        <v>634</v>
      </c>
    </row>
    <row r="88" spans="1:17">
      <c r="A88" t="s">
        <v>228</v>
      </c>
      <c r="B88" t="s">
        <v>153</v>
      </c>
      <c r="C88" t="s">
        <v>165</v>
      </c>
      <c r="D88" t="s">
        <v>154</v>
      </c>
      <c r="F88" t="s">
        <v>155</v>
      </c>
      <c r="I88" t="s">
        <v>132</v>
      </c>
      <c r="J88">
        <v>2</v>
      </c>
      <c r="N88" s="27" t="s">
        <v>635</v>
      </c>
    </row>
    <row r="89" spans="1:17">
      <c r="A89" t="s">
        <v>229</v>
      </c>
      <c r="B89" t="s">
        <v>153</v>
      </c>
      <c r="C89" t="s">
        <v>165</v>
      </c>
      <c r="D89" t="s">
        <v>154</v>
      </c>
      <c r="E89" t="s">
        <v>166</v>
      </c>
      <c r="I89" t="s">
        <v>132</v>
      </c>
      <c r="J89">
        <v>2</v>
      </c>
      <c r="N89" s="27" t="s">
        <v>636</v>
      </c>
      <c r="Q89" s="26"/>
    </row>
    <row r="90" spans="1:17">
      <c r="A90" t="s">
        <v>230</v>
      </c>
      <c r="B90" t="s">
        <v>153</v>
      </c>
      <c r="C90" t="s">
        <v>165</v>
      </c>
      <c r="D90" t="s">
        <v>154</v>
      </c>
      <c r="E90" t="s">
        <v>166</v>
      </c>
      <c r="F90" t="s">
        <v>155</v>
      </c>
      <c r="J90">
        <v>2</v>
      </c>
      <c r="N90" s="27" t="s">
        <v>631</v>
      </c>
    </row>
    <row r="91" spans="1:17">
      <c r="A91" t="s">
        <v>231</v>
      </c>
      <c r="B91" t="s">
        <v>153</v>
      </c>
      <c r="C91" t="s">
        <v>165</v>
      </c>
      <c r="D91" t="s">
        <v>154</v>
      </c>
      <c r="E91" t="s">
        <v>166</v>
      </c>
      <c r="F91" t="s">
        <v>155</v>
      </c>
      <c r="I91" t="s">
        <v>132</v>
      </c>
      <c r="N91" s="27" t="s">
        <v>637</v>
      </c>
    </row>
    <row r="92" spans="1:17">
      <c r="A92" t="s">
        <v>232</v>
      </c>
      <c r="B92" t="s">
        <v>153</v>
      </c>
      <c r="N92" s="27" t="s">
        <v>631</v>
      </c>
    </row>
    <row r="94" spans="1:17">
      <c r="A94" t="s">
        <v>187</v>
      </c>
      <c r="B94" t="s">
        <v>157</v>
      </c>
      <c r="C94" t="s">
        <v>168</v>
      </c>
      <c r="D94" t="s">
        <v>158</v>
      </c>
      <c r="E94" t="s">
        <v>169</v>
      </c>
      <c r="F94" t="s">
        <v>159</v>
      </c>
      <c r="N94" s="27" t="s">
        <v>831</v>
      </c>
    </row>
    <row r="95" spans="1:17">
      <c r="A95" t="s">
        <v>188</v>
      </c>
      <c r="B95" t="s">
        <v>157</v>
      </c>
      <c r="C95" t="s">
        <v>170</v>
      </c>
      <c r="D95" t="s">
        <v>160</v>
      </c>
      <c r="E95" t="s">
        <v>169</v>
      </c>
      <c r="F95" t="s">
        <v>159</v>
      </c>
      <c r="N95" s="27" t="s">
        <v>832</v>
      </c>
    </row>
    <row r="97" spans="1:14">
      <c r="A97" t="s">
        <v>506</v>
      </c>
      <c r="B97" t="s">
        <v>157</v>
      </c>
      <c r="C97" t="s">
        <v>454</v>
      </c>
      <c r="D97" t="s">
        <v>442</v>
      </c>
      <c r="E97" t="s">
        <v>169</v>
      </c>
      <c r="F97" t="s">
        <v>159</v>
      </c>
      <c r="N97" s="27" t="s">
        <v>595</v>
      </c>
    </row>
    <row r="98" spans="1:14">
      <c r="A98" t="s">
        <v>507</v>
      </c>
      <c r="B98" t="s">
        <v>157</v>
      </c>
      <c r="C98">
        <v>123</v>
      </c>
      <c r="D98" t="s">
        <v>443</v>
      </c>
      <c r="E98" t="s">
        <v>169</v>
      </c>
      <c r="F98" t="s">
        <v>159</v>
      </c>
      <c r="N98" s="27" t="s">
        <v>596</v>
      </c>
    </row>
    <row r="99" spans="1:14">
      <c r="A99" t="s">
        <v>508</v>
      </c>
      <c r="B99" t="s">
        <v>157</v>
      </c>
      <c r="C99" t="s">
        <v>444</v>
      </c>
      <c r="D99" t="s">
        <v>444</v>
      </c>
      <c r="E99" t="s">
        <v>169</v>
      </c>
      <c r="F99" t="s">
        <v>159</v>
      </c>
      <c r="N99" s="27" t="s">
        <v>597</v>
      </c>
    </row>
    <row r="100" spans="1:14">
      <c r="A100" t="s">
        <v>509</v>
      </c>
      <c r="B100" t="s">
        <v>157</v>
      </c>
      <c r="C100" t="s">
        <v>455</v>
      </c>
      <c r="D100" t="s">
        <v>445</v>
      </c>
      <c r="E100" t="s">
        <v>169</v>
      </c>
      <c r="F100" t="s">
        <v>159</v>
      </c>
      <c r="N100" s="27" t="s">
        <v>728</v>
      </c>
    </row>
    <row r="101" spans="1:14">
      <c r="A101" t="s">
        <v>510</v>
      </c>
      <c r="B101" t="s">
        <v>157</v>
      </c>
      <c r="C101" t="s">
        <v>438</v>
      </c>
      <c r="D101" t="s">
        <v>456</v>
      </c>
      <c r="E101" t="s">
        <v>169</v>
      </c>
      <c r="F101" t="s">
        <v>159</v>
      </c>
      <c r="N101" s="27" t="s">
        <v>598</v>
      </c>
    </row>
    <row r="102" spans="1:14">
      <c r="A102" t="s">
        <v>511</v>
      </c>
      <c r="B102" t="s">
        <v>157</v>
      </c>
      <c r="C102" t="s">
        <v>439</v>
      </c>
      <c r="D102">
        <v>123</v>
      </c>
      <c r="E102" t="s">
        <v>169</v>
      </c>
      <c r="F102" t="s">
        <v>159</v>
      </c>
      <c r="N102" s="27" t="s">
        <v>599</v>
      </c>
    </row>
    <row r="103" spans="1:14">
      <c r="A103" t="s">
        <v>512</v>
      </c>
      <c r="B103" t="s">
        <v>157</v>
      </c>
      <c r="C103" t="s">
        <v>440</v>
      </c>
      <c r="D103" t="s">
        <v>440</v>
      </c>
      <c r="E103" t="s">
        <v>169</v>
      </c>
      <c r="F103" t="s">
        <v>159</v>
      </c>
      <c r="N103" s="27" t="s">
        <v>600</v>
      </c>
    </row>
    <row r="104" spans="1:14">
      <c r="A104" t="s">
        <v>513</v>
      </c>
      <c r="B104" t="s">
        <v>157</v>
      </c>
      <c r="C104" t="s">
        <v>441</v>
      </c>
      <c r="D104" t="s">
        <v>457</v>
      </c>
      <c r="E104" t="s">
        <v>169</v>
      </c>
      <c r="F104" t="s">
        <v>159</v>
      </c>
      <c r="N104" s="27" t="s">
        <v>728</v>
      </c>
    </row>
    <row r="105" spans="1:14">
      <c r="A105" t="s">
        <v>514</v>
      </c>
      <c r="B105" t="s">
        <v>157</v>
      </c>
      <c r="C105" t="s">
        <v>458</v>
      </c>
      <c r="D105" t="s">
        <v>460</v>
      </c>
      <c r="E105" t="s">
        <v>462</v>
      </c>
      <c r="F105" t="s">
        <v>159</v>
      </c>
      <c r="N105" s="27" t="s">
        <v>601</v>
      </c>
    </row>
    <row r="106" spans="1:14">
      <c r="A106" t="s">
        <v>515</v>
      </c>
      <c r="B106" t="s">
        <v>157</v>
      </c>
      <c r="C106" t="s">
        <v>459</v>
      </c>
      <c r="D106" t="s">
        <v>461</v>
      </c>
      <c r="E106" t="s">
        <v>169</v>
      </c>
      <c r="F106" t="s">
        <v>463</v>
      </c>
      <c r="N106" s="27" t="s">
        <v>602</v>
      </c>
    </row>
    <row r="108" spans="1:14">
      <c r="A108" t="s">
        <v>234</v>
      </c>
      <c r="B108" t="s">
        <v>157</v>
      </c>
      <c r="D108" t="s">
        <v>158</v>
      </c>
      <c r="E108" t="s">
        <v>169</v>
      </c>
      <c r="F108" t="s">
        <v>159</v>
      </c>
      <c r="N108" s="27" t="s">
        <v>638</v>
      </c>
    </row>
    <row r="109" spans="1:14">
      <c r="A109" t="s">
        <v>235</v>
      </c>
      <c r="B109" t="s">
        <v>157</v>
      </c>
      <c r="C109" t="s">
        <v>168</v>
      </c>
      <c r="E109" t="s">
        <v>169</v>
      </c>
      <c r="F109" t="s">
        <v>159</v>
      </c>
      <c r="N109" s="27" t="s">
        <v>639</v>
      </c>
    </row>
    <row r="110" spans="1:14">
      <c r="A110" t="s">
        <v>236</v>
      </c>
      <c r="B110" t="s">
        <v>157</v>
      </c>
      <c r="C110" t="s">
        <v>168</v>
      </c>
      <c r="D110" t="s">
        <v>158</v>
      </c>
      <c r="F110" t="s">
        <v>159</v>
      </c>
      <c r="N110" s="27" t="s">
        <v>640</v>
      </c>
    </row>
    <row r="111" spans="1:14">
      <c r="A111" t="s">
        <v>237</v>
      </c>
      <c r="B111" t="s">
        <v>157</v>
      </c>
      <c r="C111" t="s">
        <v>168</v>
      </c>
      <c r="D111" t="s">
        <v>158</v>
      </c>
      <c r="E111" t="s">
        <v>169</v>
      </c>
      <c r="N111" s="27" t="s">
        <v>641</v>
      </c>
    </row>
    <row r="112" spans="1:14">
      <c r="A112" t="s">
        <v>238</v>
      </c>
      <c r="B112" t="s">
        <v>157</v>
      </c>
      <c r="N112" s="27" t="s">
        <v>642</v>
      </c>
    </row>
    <row r="114" spans="1:14">
      <c r="A114" t="s">
        <v>189</v>
      </c>
      <c r="B114" t="s">
        <v>161</v>
      </c>
      <c r="C114" t="s">
        <v>171</v>
      </c>
      <c r="D114" t="s">
        <v>162</v>
      </c>
      <c r="E114" t="s">
        <v>172</v>
      </c>
      <c r="F114" t="s">
        <v>163</v>
      </c>
      <c r="N114" s="27" t="s">
        <v>825</v>
      </c>
    </row>
    <row r="115" spans="1:14">
      <c r="A115" t="s">
        <v>190</v>
      </c>
      <c r="B115" t="s">
        <v>161</v>
      </c>
      <c r="C115" t="s">
        <v>173</v>
      </c>
      <c r="D115" t="s">
        <v>164</v>
      </c>
      <c r="E115" t="s">
        <v>172</v>
      </c>
      <c r="F115" t="s">
        <v>163</v>
      </c>
      <c r="N115" s="27" t="s">
        <v>826</v>
      </c>
    </row>
    <row r="117" spans="1:14">
      <c r="A117" t="s">
        <v>516</v>
      </c>
      <c r="B117" t="s">
        <v>161</v>
      </c>
      <c r="C117" t="s">
        <v>468</v>
      </c>
      <c r="D117" t="s">
        <v>450</v>
      </c>
      <c r="E117" t="s">
        <v>172</v>
      </c>
      <c r="F117" t="s">
        <v>163</v>
      </c>
      <c r="N117" s="27" t="s">
        <v>624</v>
      </c>
    </row>
    <row r="118" spans="1:14">
      <c r="A118" t="s">
        <v>517</v>
      </c>
      <c r="B118" t="s">
        <v>161</v>
      </c>
      <c r="C118">
        <v>123</v>
      </c>
      <c r="D118" t="s">
        <v>451</v>
      </c>
      <c r="E118" t="s">
        <v>172</v>
      </c>
      <c r="F118" t="s">
        <v>163</v>
      </c>
      <c r="N118" s="27" t="s">
        <v>614</v>
      </c>
    </row>
    <row r="119" spans="1:14">
      <c r="A119" t="s">
        <v>518</v>
      </c>
      <c r="B119" t="s">
        <v>161</v>
      </c>
      <c r="C119" t="s">
        <v>452</v>
      </c>
      <c r="D119" t="s">
        <v>452</v>
      </c>
      <c r="E119" t="s">
        <v>172</v>
      </c>
      <c r="F119" t="s">
        <v>163</v>
      </c>
      <c r="N119" s="27" t="s">
        <v>615</v>
      </c>
    </row>
    <row r="120" spans="1:14">
      <c r="A120" t="s">
        <v>519</v>
      </c>
      <c r="B120" t="s">
        <v>161</v>
      </c>
      <c r="C120" t="s">
        <v>469</v>
      </c>
      <c r="D120" t="s">
        <v>453</v>
      </c>
      <c r="E120" t="s">
        <v>172</v>
      </c>
      <c r="F120" t="s">
        <v>163</v>
      </c>
      <c r="N120" s="27" t="s">
        <v>616</v>
      </c>
    </row>
    <row r="121" spans="1:14">
      <c r="A121" t="s">
        <v>520</v>
      </c>
      <c r="B121" t="s">
        <v>161</v>
      </c>
      <c r="C121" t="s">
        <v>446</v>
      </c>
      <c r="D121" t="s">
        <v>470</v>
      </c>
      <c r="E121" t="s">
        <v>172</v>
      </c>
      <c r="F121" t="s">
        <v>163</v>
      </c>
      <c r="N121" s="27" t="s">
        <v>617</v>
      </c>
    </row>
    <row r="122" spans="1:14">
      <c r="A122" t="s">
        <v>521</v>
      </c>
      <c r="B122" t="s">
        <v>161</v>
      </c>
      <c r="C122" t="s">
        <v>447</v>
      </c>
      <c r="D122">
        <v>123</v>
      </c>
      <c r="E122" t="s">
        <v>172</v>
      </c>
      <c r="F122" t="s">
        <v>163</v>
      </c>
      <c r="N122" s="27" t="s">
        <v>618</v>
      </c>
    </row>
    <row r="123" spans="1:14">
      <c r="A123" t="s">
        <v>522</v>
      </c>
      <c r="B123" t="s">
        <v>161</v>
      </c>
      <c r="C123" t="s">
        <v>448</v>
      </c>
      <c r="D123" t="s">
        <v>448</v>
      </c>
      <c r="E123" t="s">
        <v>172</v>
      </c>
      <c r="F123" t="s">
        <v>163</v>
      </c>
      <c r="N123" s="27" t="s">
        <v>619</v>
      </c>
    </row>
    <row r="124" spans="1:14">
      <c r="A124" t="s">
        <v>523</v>
      </c>
      <c r="B124" t="s">
        <v>161</v>
      </c>
      <c r="C124" t="s">
        <v>449</v>
      </c>
      <c r="D124" t="s">
        <v>471</v>
      </c>
      <c r="E124" t="s">
        <v>172</v>
      </c>
      <c r="F124" t="s">
        <v>163</v>
      </c>
      <c r="N124" s="27" t="s">
        <v>620</v>
      </c>
    </row>
    <row r="125" spans="1:14">
      <c r="A125" t="s">
        <v>524</v>
      </c>
      <c r="B125" t="s">
        <v>161</v>
      </c>
      <c r="C125" t="s">
        <v>464</v>
      </c>
      <c r="D125" t="s">
        <v>466</v>
      </c>
      <c r="E125" t="s">
        <v>472</v>
      </c>
      <c r="F125" t="s">
        <v>163</v>
      </c>
      <c r="N125" s="27" t="s">
        <v>621</v>
      </c>
    </row>
    <row r="126" spans="1:14">
      <c r="A126" t="s">
        <v>525</v>
      </c>
      <c r="B126" t="s">
        <v>161</v>
      </c>
      <c r="C126" t="s">
        <v>465</v>
      </c>
      <c r="D126" t="s">
        <v>467</v>
      </c>
      <c r="E126" t="s">
        <v>172</v>
      </c>
      <c r="F126" t="s">
        <v>473</v>
      </c>
      <c r="N126" s="27" t="s">
        <v>622</v>
      </c>
    </row>
    <row r="128" spans="1:14">
      <c r="A128" t="s">
        <v>239</v>
      </c>
      <c r="B128" t="s">
        <v>161</v>
      </c>
      <c r="D128" t="s">
        <v>162</v>
      </c>
      <c r="E128" t="s">
        <v>172</v>
      </c>
      <c r="F128" t="s">
        <v>163</v>
      </c>
      <c r="N128" s="27" t="s">
        <v>649</v>
      </c>
    </row>
    <row r="129" spans="1:14">
      <c r="A129" t="s">
        <v>240</v>
      </c>
      <c r="B129" t="s">
        <v>161</v>
      </c>
      <c r="C129" t="s">
        <v>171</v>
      </c>
      <c r="E129" t="s">
        <v>172</v>
      </c>
      <c r="F129" t="s">
        <v>163</v>
      </c>
      <c r="N129" s="27" t="s">
        <v>650</v>
      </c>
    </row>
    <row r="130" spans="1:14">
      <c r="A130" t="s">
        <v>241</v>
      </c>
      <c r="B130" t="s">
        <v>161</v>
      </c>
      <c r="C130" t="s">
        <v>171</v>
      </c>
      <c r="D130" t="s">
        <v>162</v>
      </c>
      <c r="F130" t="s">
        <v>163</v>
      </c>
      <c r="N130" s="27" t="s">
        <v>651</v>
      </c>
    </row>
    <row r="131" spans="1:14">
      <c r="A131" t="s">
        <v>242</v>
      </c>
      <c r="B131" t="s">
        <v>161</v>
      </c>
      <c r="C131" t="s">
        <v>171</v>
      </c>
      <c r="D131" t="s">
        <v>162</v>
      </c>
      <c r="E131" t="s">
        <v>172</v>
      </c>
      <c r="N131" s="27" t="s">
        <v>652</v>
      </c>
    </row>
    <row r="132" spans="1:14">
      <c r="A132" t="s">
        <v>243</v>
      </c>
      <c r="B132" t="s">
        <v>161</v>
      </c>
      <c r="N132" s="27" t="s">
        <v>653</v>
      </c>
    </row>
    <row r="134" spans="1:14">
      <c r="A134" t="s">
        <v>191</v>
      </c>
      <c r="B134" t="s">
        <v>141</v>
      </c>
      <c r="C134" t="s">
        <v>135</v>
      </c>
      <c r="D134" t="s">
        <v>133</v>
      </c>
      <c r="E134" t="s">
        <v>134</v>
      </c>
      <c r="F134" t="s">
        <v>138</v>
      </c>
      <c r="G134" t="s">
        <v>131</v>
      </c>
      <c r="H134">
        <v>10</v>
      </c>
      <c r="I134" t="s">
        <v>132</v>
      </c>
      <c r="J134">
        <v>10</v>
      </c>
      <c r="K134">
        <v>296</v>
      </c>
      <c r="N134" s="27" t="s">
        <v>982</v>
      </c>
    </row>
    <row r="135" spans="1:14">
      <c r="A135" t="s">
        <v>192</v>
      </c>
      <c r="B135" t="s">
        <v>141</v>
      </c>
      <c r="C135" t="s">
        <v>136</v>
      </c>
      <c r="D135" t="s">
        <v>137</v>
      </c>
      <c r="E135" t="s">
        <v>134</v>
      </c>
      <c r="F135" t="s">
        <v>138</v>
      </c>
      <c r="G135" t="s">
        <v>131</v>
      </c>
      <c r="H135">
        <v>5</v>
      </c>
      <c r="I135" t="s">
        <v>132</v>
      </c>
      <c r="J135">
        <v>2</v>
      </c>
      <c r="K135">
        <v>161</v>
      </c>
      <c r="N135" s="27" t="s">
        <v>983</v>
      </c>
    </row>
    <row r="137" spans="1:14">
      <c r="A137" t="s">
        <v>337</v>
      </c>
      <c r="B137" t="s">
        <v>141</v>
      </c>
      <c r="C137" t="s">
        <v>564</v>
      </c>
      <c r="D137" t="s">
        <v>280</v>
      </c>
      <c r="E137" t="s">
        <v>134</v>
      </c>
      <c r="F137" t="s">
        <v>138</v>
      </c>
      <c r="G137" t="s">
        <v>131</v>
      </c>
      <c r="H137">
        <v>10</v>
      </c>
      <c r="I137" t="s">
        <v>132</v>
      </c>
      <c r="J137">
        <v>10</v>
      </c>
      <c r="K137">
        <v>161</v>
      </c>
      <c r="N137" s="27" t="s">
        <v>565</v>
      </c>
    </row>
    <row r="138" spans="1:14">
      <c r="A138" t="s">
        <v>338</v>
      </c>
      <c r="B138" t="s">
        <v>141</v>
      </c>
      <c r="C138">
        <v>123</v>
      </c>
      <c r="D138" t="s">
        <v>281</v>
      </c>
      <c r="E138" t="s">
        <v>134</v>
      </c>
      <c r="F138" t="s">
        <v>138</v>
      </c>
      <c r="G138" t="s">
        <v>131</v>
      </c>
      <c r="H138">
        <v>10</v>
      </c>
      <c r="I138" t="s">
        <v>132</v>
      </c>
      <c r="J138">
        <v>10</v>
      </c>
      <c r="K138">
        <v>161</v>
      </c>
      <c r="N138" s="27" t="s">
        <v>566</v>
      </c>
    </row>
    <row r="139" spans="1:14">
      <c r="A139" t="s">
        <v>339</v>
      </c>
      <c r="B139" t="s">
        <v>141</v>
      </c>
      <c r="C139" t="s">
        <v>279</v>
      </c>
      <c r="D139" t="s">
        <v>282</v>
      </c>
      <c r="E139" t="s">
        <v>134</v>
      </c>
      <c r="F139" t="s">
        <v>138</v>
      </c>
      <c r="G139" t="s">
        <v>131</v>
      </c>
      <c r="H139">
        <v>10</v>
      </c>
      <c r="I139" t="s">
        <v>132</v>
      </c>
      <c r="J139">
        <v>10</v>
      </c>
      <c r="K139">
        <v>161</v>
      </c>
      <c r="N139" s="27" t="s">
        <v>727</v>
      </c>
    </row>
    <row r="140" spans="1:14">
      <c r="A140" t="s">
        <v>340</v>
      </c>
      <c r="B140" t="s">
        <v>141</v>
      </c>
      <c r="C140" t="s">
        <v>357</v>
      </c>
      <c r="D140" t="s">
        <v>282</v>
      </c>
      <c r="E140" t="s">
        <v>134</v>
      </c>
      <c r="F140" t="s">
        <v>138</v>
      </c>
      <c r="G140" t="s">
        <v>131</v>
      </c>
      <c r="H140">
        <v>10</v>
      </c>
      <c r="I140" t="s">
        <v>132</v>
      </c>
      <c r="J140">
        <v>10</v>
      </c>
      <c r="K140">
        <v>161</v>
      </c>
      <c r="N140" s="27" t="s">
        <v>570</v>
      </c>
    </row>
    <row r="141" spans="1:14">
      <c r="A141" t="s">
        <v>341</v>
      </c>
      <c r="B141" t="s">
        <v>141</v>
      </c>
      <c r="C141" t="s">
        <v>285</v>
      </c>
      <c r="D141" t="s">
        <v>290</v>
      </c>
      <c r="E141" t="s">
        <v>134</v>
      </c>
      <c r="F141" t="s">
        <v>138</v>
      </c>
      <c r="G141" t="s">
        <v>131</v>
      </c>
      <c r="H141">
        <v>10</v>
      </c>
      <c r="I141" t="s">
        <v>132</v>
      </c>
      <c r="J141">
        <v>10</v>
      </c>
      <c r="K141">
        <v>161</v>
      </c>
      <c r="N141" s="27" t="s">
        <v>567</v>
      </c>
    </row>
    <row r="142" spans="1:14">
      <c r="A142" t="s">
        <v>342</v>
      </c>
      <c r="B142" t="s">
        <v>141</v>
      </c>
      <c r="C142" t="s">
        <v>286</v>
      </c>
      <c r="D142" t="s">
        <v>285</v>
      </c>
      <c r="E142" t="s">
        <v>134</v>
      </c>
      <c r="F142" t="s">
        <v>138</v>
      </c>
      <c r="G142" t="s">
        <v>131</v>
      </c>
      <c r="H142">
        <v>10</v>
      </c>
      <c r="I142" t="s">
        <v>132</v>
      </c>
      <c r="J142">
        <v>10</v>
      </c>
      <c r="K142">
        <v>161</v>
      </c>
      <c r="N142" s="27" t="s">
        <v>568</v>
      </c>
    </row>
    <row r="143" spans="1:14">
      <c r="A143" t="s">
        <v>343</v>
      </c>
      <c r="B143" t="s">
        <v>141</v>
      </c>
      <c r="C143" t="s">
        <v>287</v>
      </c>
      <c r="D143">
        <v>123</v>
      </c>
      <c r="E143" t="s">
        <v>134</v>
      </c>
      <c r="F143" t="s">
        <v>138</v>
      </c>
      <c r="G143" t="s">
        <v>131</v>
      </c>
      <c r="H143">
        <v>10</v>
      </c>
      <c r="I143" t="s">
        <v>132</v>
      </c>
      <c r="J143">
        <v>10</v>
      </c>
      <c r="K143">
        <v>161</v>
      </c>
      <c r="N143" s="27" t="s">
        <v>569</v>
      </c>
    </row>
    <row r="144" spans="1:14">
      <c r="A144" t="s">
        <v>344</v>
      </c>
      <c r="B144" t="s">
        <v>141</v>
      </c>
      <c r="C144" t="s">
        <v>287</v>
      </c>
      <c r="D144" t="s">
        <v>279</v>
      </c>
      <c r="E144" t="s">
        <v>134</v>
      </c>
      <c r="F144" t="s">
        <v>138</v>
      </c>
      <c r="G144" t="s">
        <v>131</v>
      </c>
      <c r="H144">
        <v>10</v>
      </c>
      <c r="I144" t="s">
        <v>132</v>
      </c>
      <c r="J144">
        <v>10</v>
      </c>
      <c r="K144">
        <v>161</v>
      </c>
      <c r="N144" s="27" t="s">
        <v>570</v>
      </c>
    </row>
    <row r="145" spans="1:14">
      <c r="A145" t="s">
        <v>345</v>
      </c>
      <c r="B145" t="s">
        <v>141</v>
      </c>
      <c r="C145" t="s">
        <v>288</v>
      </c>
      <c r="D145" t="s">
        <v>283</v>
      </c>
      <c r="E145" t="s">
        <v>329</v>
      </c>
      <c r="F145" t="s">
        <v>138</v>
      </c>
      <c r="G145" t="s">
        <v>131</v>
      </c>
      <c r="H145">
        <v>10</v>
      </c>
      <c r="I145" t="s">
        <v>132</v>
      </c>
      <c r="J145">
        <v>10</v>
      </c>
      <c r="K145">
        <v>161</v>
      </c>
      <c r="N145" s="27" t="s">
        <v>571</v>
      </c>
    </row>
    <row r="146" spans="1:14">
      <c r="A146" t="s">
        <v>346</v>
      </c>
      <c r="B146" t="s">
        <v>141</v>
      </c>
      <c r="C146" t="s">
        <v>289</v>
      </c>
      <c r="D146" t="s">
        <v>284</v>
      </c>
      <c r="E146" t="s">
        <v>134</v>
      </c>
      <c r="F146" t="s">
        <v>330</v>
      </c>
      <c r="G146" t="s">
        <v>131</v>
      </c>
      <c r="H146">
        <v>10</v>
      </c>
      <c r="I146" t="s">
        <v>132</v>
      </c>
      <c r="J146">
        <v>10</v>
      </c>
      <c r="K146">
        <v>161</v>
      </c>
      <c r="N146" s="27" t="s">
        <v>572</v>
      </c>
    </row>
    <row r="147" spans="1:14">
      <c r="A147" t="s">
        <v>347</v>
      </c>
      <c r="B147" t="s">
        <v>141</v>
      </c>
      <c r="C147" t="s">
        <v>318</v>
      </c>
      <c r="D147" t="s">
        <v>307</v>
      </c>
      <c r="E147" t="s">
        <v>134</v>
      </c>
      <c r="F147" t="s">
        <v>138</v>
      </c>
      <c r="G147" t="s">
        <v>332</v>
      </c>
      <c r="H147">
        <v>10</v>
      </c>
      <c r="I147" t="s">
        <v>132</v>
      </c>
      <c r="J147">
        <v>10</v>
      </c>
      <c r="K147">
        <v>161</v>
      </c>
      <c r="N147" s="27" t="s">
        <v>573</v>
      </c>
    </row>
    <row r="148" spans="1:14">
      <c r="A148" t="s">
        <v>348</v>
      </c>
      <c r="B148" t="s">
        <v>141</v>
      </c>
      <c r="C148" t="s">
        <v>319</v>
      </c>
      <c r="D148" t="s">
        <v>308</v>
      </c>
      <c r="E148" t="s">
        <v>134</v>
      </c>
      <c r="F148" t="s">
        <v>138</v>
      </c>
      <c r="G148">
        <v>123</v>
      </c>
      <c r="H148">
        <v>10</v>
      </c>
      <c r="I148" t="s">
        <v>132</v>
      </c>
      <c r="J148">
        <v>10</v>
      </c>
      <c r="K148">
        <v>161</v>
      </c>
      <c r="N148" s="27" t="s">
        <v>574</v>
      </c>
    </row>
    <row r="149" spans="1:14">
      <c r="A149" t="s">
        <v>349</v>
      </c>
      <c r="B149" t="s">
        <v>141</v>
      </c>
      <c r="C149" t="s">
        <v>320</v>
      </c>
      <c r="D149" t="s">
        <v>309</v>
      </c>
      <c r="E149" t="s">
        <v>134</v>
      </c>
      <c r="F149" t="s">
        <v>138</v>
      </c>
      <c r="G149" t="s">
        <v>131</v>
      </c>
      <c r="H149">
        <v>-1</v>
      </c>
      <c r="I149" t="s">
        <v>132</v>
      </c>
      <c r="J149">
        <v>10</v>
      </c>
      <c r="K149">
        <v>161</v>
      </c>
      <c r="N149" s="27" t="s">
        <v>575</v>
      </c>
    </row>
    <row r="150" spans="1:14">
      <c r="A150" t="s">
        <v>350</v>
      </c>
      <c r="B150" t="s">
        <v>141</v>
      </c>
      <c r="C150" t="s">
        <v>321</v>
      </c>
      <c r="D150" t="s">
        <v>310</v>
      </c>
      <c r="E150" t="s">
        <v>134</v>
      </c>
      <c r="F150" t="s">
        <v>138</v>
      </c>
      <c r="G150" t="s">
        <v>131</v>
      </c>
      <c r="H150">
        <v>1000</v>
      </c>
      <c r="I150" t="s">
        <v>132</v>
      </c>
      <c r="J150">
        <v>10</v>
      </c>
      <c r="K150">
        <v>161</v>
      </c>
      <c r="N150" s="27" t="s">
        <v>576</v>
      </c>
    </row>
    <row r="151" spans="1:14">
      <c r="A151" t="s">
        <v>351</v>
      </c>
      <c r="B151" t="s">
        <v>141</v>
      </c>
      <c r="C151" t="s">
        <v>323</v>
      </c>
      <c r="D151" t="s">
        <v>312</v>
      </c>
      <c r="E151" t="s">
        <v>134</v>
      </c>
      <c r="F151" t="s">
        <v>138</v>
      </c>
      <c r="G151" t="s">
        <v>131</v>
      </c>
      <c r="H151">
        <v>10</v>
      </c>
      <c r="I151" t="s">
        <v>331</v>
      </c>
      <c r="J151">
        <v>10</v>
      </c>
      <c r="K151">
        <v>161</v>
      </c>
      <c r="N151" s="27" t="s">
        <v>577</v>
      </c>
    </row>
    <row r="152" spans="1:14">
      <c r="A152" t="s">
        <v>352</v>
      </c>
      <c r="B152" t="s">
        <v>141</v>
      </c>
      <c r="C152" t="s">
        <v>324</v>
      </c>
      <c r="D152" t="s">
        <v>313</v>
      </c>
      <c r="E152" t="s">
        <v>134</v>
      </c>
      <c r="F152" t="s">
        <v>138</v>
      </c>
      <c r="G152" t="s">
        <v>131</v>
      </c>
      <c r="H152">
        <v>10</v>
      </c>
      <c r="I152" t="s">
        <v>333</v>
      </c>
      <c r="J152">
        <v>10</v>
      </c>
      <c r="K152">
        <v>161</v>
      </c>
      <c r="N152" s="27" t="s">
        <v>578</v>
      </c>
    </row>
    <row r="153" spans="1:14">
      <c r="A153" t="s">
        <v>353</v>
      </c>
      <c r="B153" t="s">
        <v>141</v>
      </c>
      <c r="C153" t="s">
        <v>325</v>
      </c>
      <c r="D153" t="s">
        <v>314</v>
      </c>
      <c r="E153" t="s">
        <v>134</v>
      </c>
      <c r="F153" t="s">
        <v>138</v>
      </c>
      <c r="G153" t="s">
        <v>131</v>
      </c>
      <c r="H153">
        <v>10</v>
      </c>
      <c r="I153">
        <v>123</v>
      </c>
      <c r="J153">
        <v>10</v>
      </c>
      <c r="K153">
        <v>161</v>
      </c>
      <c r="N153" s="27" t="s">
        <v>579</v>
      </c>
    </row>
    <row r="154" spans="1:14">
      <c r="A154" t="s">
        <v>354</v>
      </c>
      <c r="B154" t="s">
        <v>141</v>
      </c>
      <c r="C154" t="s">
        <v>326</v>
      </c>
      <c r="D154" t="s">
        <v>315</v>
      </c>
      <c r="E154" t="s">
        <v>134</v>
      </c>
      <c r="F154" t="s">
        <v>138</v>
      </c>
      <c r="G154" t="s">
        <v>131</v>
      </c>
      <c r="H154">
        <v>10</v>
      </c>
      <c r="I154" t="s">
        <v>132</v>
      </c>
      <c r="J154">
        <v>101</v>
      </c>
      <c r="K154">
        <v>161</v>
      </c>
      <c r="N154" s="27" t="s">
        <v>580</v>
      </c>
    </row>
    <row r="155" spans="1:14">
      <c r="A155" t="s">
        <v>358</v>
      </c>
      <c r="B155" t="s">
        <v>141</v>
      </c>
      <c r="C155" t="s">
        <v>327</v>
      </c>
      <c r="D155" t="s">
        <v>316</v>
      </c>
      <c r="E155" t="s">
        <v>134</v>
      </c>
      <c r="F155" t="s">
        <v>138</v>
      </c>
      <c r="G155" t="s">
        <v>131</v>
      </c>
      <c r="H155">
        <v>10</v>
      </c>
      <c r="I155" t="s">
        <v>132</v>
      </c>
      <c r="J155">
        <v>-1</v>
      </c>
      <c r="K155">
        <v>161</v>
      </c>
      <c r="N155" s="27" t="s">
        <v>581</v>
      </c>
    </row>
    <row r="157" spans="1:14" s="23" customFormat="1">
      <c r="A157" s="23" t="s">
        <v>355</v>
      </c>
      <c r="B157" s="23" t="s">
        <v>141</v>
      </c>
      <c r="C157" s="23" t="s">
        <v>328</v>
      </c>
      <c r="D157" s="23" t="s">
        <v>317</v>
      </c>
      <c r="E157" s="23" t="s">
        <v>134</v>
      </c>
      <c r="F157" s="23" t="s">
        <v>138</v>
      </c>
      <c r="G157" s="23" t="s">
        <v>131</v>
      </c>
      <c r="H157" s="23">
        <v>10</v>
      </c>
      <c r="I157" s="23" t="s">
        <v>132</v>
      </c>
      <c r="J157" s="23" t="s">
        <v>333</v>
      </c>
      <c r="K157">
        <v>161</v>
      </c>
      <c r="N157" s="31" t="s">
        <v>659</v>
      </c>
    </row>
    <row r="158" spans="1:14" s="23" customFormat="1">
      <c r="A158" s="23" t="s">
        <v>356</v>
      </c>
      <c r="B158" s="23" t="s">
        <v>141</v>
      </c>
      <c r="C158" s="23" t="s">
        <v>322</v>
      </c>
      <c r="D158" s="23" t="s">
        <v>311</v>
      </c>
      <c r="E158" s="23" t="s">
        <v>134</v>
      </c>
      <c r="F158" s="23" t="s">
        <v>138</v>
      </c>
      <c r="G158" s="23" t="s">
        <v>131</v>
      </c>
      <c r="H158" s="23" t="s">
        <v>333</v>
      </c>
      <c r="I158" s="23" t="s">
        <v>132</v>
      </c>
      <c r="J158" s="23">
        <v>10</v>
      </c>
      <c r="K158">
        <v>161</v>
      </c>
      <c r="N158" s="31" t="s">
        <v>659</v>
      </c>
    </row>
    <row r="160" spans="1:14">
      <c r="A160" t="s">
        <v>244</v>
      </c>
      <c r="B160" t="s">
        <v>141</v>
      </c>
      <c r="D160" t="s">
        <v>137</v>
      </c>
      <c r="E160" t="s">
        <v>134</v>
      </c>
      <c r="F160" t="s">
        <v>138</v>
      </c>
      <c r="G160" t="s">
        <v>131</v>
      </c>
      <c r="H160">
        <v>5</v>
      </c>
      <c r="I160" t="s">
        <v>132</v>
      </c>
      <c r="J160">
        <v>2</v>
      </c>
      <c r="K160">
        <v>161</v>
      </c>
      <c r="N160" s="27" t="s">
        <v>625</v>
      </c>
    </row>
    <row r="161" spans="1:14">
      <c r="A161" t="s">
        <v>245</v>
      </c>
      <c r="B161" t="s">
        <v>141</v>
      </c>
      <c r="C161" t="s">
        <v>136</v>
      </c>
      <c r="E161" t="s">
        <v>134</v>
      </c>
      <c r="F161" t="s">
        <v>138</v>
      </c>
      <c r="G161" t="s">
        <v>131</v>
      </c>
      <c r="H161">
        <v>5</v>
      </c>
      <c r="I161" t="s">
        <v>132</v>
      </c>
      <c r="J161">
        <v>2</v>
      </c>
      <c r="K161">
        <v>161</v>
      </c>
      <c r="N161" s="27" t="s">
        <v>626</v>
      </c>
    </row>
    <row r="162" spans="1:14">
      <c r="A162" t="s">
        <v>246</v>
      </c>
      <c r="B162" t="s">
        <v>141</v>
      </c>
      <c r="C162" t="s">
        <v>136</v>
      </c>
      <c r="D162" t="s">
        <v>137</v>
      </c>
      <c r="F162" t="s">
        <v>138</v>
      </c>
      <c r="G162" t="s">
        <v>131</v>
      </c>
      <c r="H162">
        <v>5</v>
      </c>
      <c r="I162" t="s">
        <v>132</v>
      </c>
      <c r="J162">
        <v>2</v>
      </c>
      <c r="K162">
        <v>161</v>
      </c>
      <c r="N162" s="27" t="s">
        <v>627</v>
      </c>
    </row>
    <row r="163" spans="1:14">
      <c r="A163" t="s">
        <v>247</v>
      </c>
      <c r="B163" t="s">
        <v>141</v>
      </c>
      <c r="C163" t="s">
        <v>136</v>
      </c>
      <c r="D163" t="s">
        <v>137</v>
      </c>
      <c r="E163" t="s">
        <v>134</v>
      </c>
      <c r="G163" t="s">
        <v>131</v>
      </c>
      <c r="H163">
        <v>5</v>
      </c>
      <c r="I163" t="s">
        <v>132</v>
      </c>
      <c r="J163">
        <v>2</v>
      </c>
      <c r="K163">
        <v>161</v>
      </c>
      <c r="N163" s="27" t="s">
        <v>628</v>
      </c>
    </row>
    <row r="164" spans="1:14">
      <c r="A164" t="s">
        <v>248</v>
      </c>
      <c r="B164" t="s">
        <v>141</v>
      </c>
      <c r="C164" t="s">
        <v>136</v>
      </c>
      <c r="D164" t="s">
        <v>137</v>
      </c>
      <c r="E164" t="s">
        <v>134</v>
      </c>
      <c r="F164" t="s">
        <v>138</v>
      </c>
      <c r="H164">
        <v>5</v>
      </c>
      <c r="I164" t="s">
        <v>132</v>
      </c>
      <c r="J164">
        <v>2</v>
      </c>
      <c r="K164">
        <v>161</v>
      </c>
      <c r="N164" s="27" t="s">
        <v>629</v>
      </c>
    </row>
    <row r="165" spans="1:14">
      <c r="A165" t="s">
        <v>249</v>
      </c>
      <c r="B165" t="s">
        <v>141</v>
      </c>
      <c r="C165" t="s">
        <v>136</v>
      </c>
      <c r="D165" t="s">
        <v>137</v>
      </c>
      <c r="E165" t="s">
        <v>134</v>
      </c>
      <c r="F165" t="s">
        <v>138</v>
      </c>
      <c r="G165" t="s">
        <v>131</v>
      </c>
      <c r="I165" t="s">
        <v>132</v>
      </c>
      <c r="J165">
        <v>2</v>
      </c>
      <c r="K165">
        <v>161</v>
      </c>
      <c r="N165" s="27" t="s">
        <v>630</v>
      </c>
    </row>
    <row r="166" spans="1:14">
      <c r="A166" t="s">
        <v>250</v>
      </c>
      <c r="B166" t="s">
        <v>141</v>
      </c>
      <c r="C166" t="s">
        <v>136</v>
      </c>
      <c r="D166" t="s">
        <v>137</v>
      </c>
      <c r="E166" t="s">
        <v>134</v>
      </c>
      <c r="F166" t="s">
        <v>138</v>
      </c>
      <c r="G166" t="s">
        <v>131</v>
      </c>
      <c r="H166">
        <v>5</v>
      </c>
      <c r="J166">
        <v>2</v>
      </c>
      <c r="K166">
        <v>161</v>
      </c>
      <c r="N166" s="27" t="s">
        <v>631</v>
      </c>
    </row>
    <row r="167" spans="1:14">
      <c r="A167" t="s">
        <v>251</v>
      </c>
      <c r="B167" t="s">
        <v>141</v>
      </c>
      <c r="C167" t="s">
        <v>136</v>
      </c>
      <c r="D167" t="s">
        <v>137</v>
      </c>
      <c r="E167" t="s">
        <v>134</v>
      </c>
      <c r="F167" t="s">
        <v>138</v>
      </c>
      <c r="G167" t="s">
        <v>131</v>
      </c>
      <c r="H167">
        <v>5</v>
      </c>
      <c r="I167" t="s">
        <v>132</v>
      </c>
      <c r="K167">
        <v>161</v>
      </c>
      <c r="N167" s="27" t="s">
        <v>632</v>
      </c>
    </row>
    <row r="168" spans="1:14">
      <c r="A168" t="s">
        <v>252</v>
      </c>
      <c r="B168" t="s">
        <v>141</v>
      </c>
      <c r="K168">
        <v>161</v>
      </c>
      <c r="N168" s="27" t="s">
        <v>629</v>
      </c>
    </row>
    <row r="170" spans="1:14">
      <c r="A170" t="s">
        <v>193</v>
      </c>
      <c r="B170" t="s">
        <v>144</v>
      </c>
      <c r="C170" t="s">
        <v>149</v>
      </c>
      <c r="D170" t="s">
        <v>145</v>
      </c>
      <c r="E170" t="s">
        <v>146</v>
      </c>
      <c r="F170" t="s">
        <v>148</v>
      </c>
      <c r="K170">
        <v>194</v>
      </c>
      <c r="L170" t="s">
        <v>151</v>
      </c>
      <c r="M170">
        <v>296</v>
      </c>
      <c r="N170" s="27" t="s">
        <v>986</v>
      </c>
    </row>
    <row r="171" spans="1:14">
      <c r="A171" t="s">
        <v>194</v>
      </c>
      <c r="B171" t="s">
        <v>144</v>
      </c>
      <c r="C171" t="s">
        <v>150</v>
      </c>
      <c r="D171" t="s">
        <v>147</v>
      </c>
      <c r="E171" t="s">
        <v>146</v>
      </c>
      <c r="F171" t="s">
        <v>148</v>
      </c>
      <c r="K171">
        <v>195</v>
      </c>
      <c r="L171" t="s">
        <v>152</v>
      </c>
      <c r="N171" s="27" t="s">
        <v>987</v>
      </c>
    </row>
    <row r="173" spans="1:14">
      <c r="A173" t="s">
        <v>394</v>
      </c>
      <c r="B173" t="s">
        <v>144</v>
      </c>
      <c r="C173" t="s">
        <v>563</v>
      </c>
      <c r="D173" t="s">
        <v>372</v>
      </c>
      <c r="E173" t="s">
        <v>146</v>
      </c>
      <c r="F173" t="s">
        <v>148</v>
      </c>
      <c r="K173">
        <v>195</v>
      </c>
      <c r="L173" t="s">
        <v>152</v>
      </c>
      <c r="N173" s="27" t="s">
        <v>603</v>
      </c>
    </row>
    <row r="174" spans="1:14">
      <c r="A174" t="s">
        <v>395</v>
      </c>
      <c r="B174" t="s">
        <v>144</v>
      </c>
      <c r="C174">
        <v>123</v>
      </c>
      <c r="D174" t="s">
        <v>373</v>
      </c>
      <c r="E174" t="s">
        <v>146</v>
      </c>
      <c r="F174" t="s">
        <v>148</v>
      </c>
      <c r="K174">
        <v>195</v>
      </c>
      <c r="L174" t="s">
        <v>152</v>
      </c>
      <c r="N174" s="27" t="s">
        <v>604</v>
      </c>
    </row>
    <row r="175" spans="1:14">
      <c r="A175" t="s">
        <v>396</v>
      </c>
      <c r="B175" t="s">
        <v>144</v>
      </c>
      <c r="C175" t="s">
        <v>374</v>
      </c>
      <c r="D175" t="s">
        <v>374</v>
      </c>
      <c r="E175" t="s">
        <v>146</v>
      </c>
      <c r="F175" t="s">
        <v>148</v>
      </c>
      <c r="K175">
        <v>195</v>
      </c>
      <c r="L175" t="s">
        <v>152</v>
      </c>
      <c r="N175" s="27" t="s">
        <v>605</v>
      </c>
    </row>
    <row r="176" spans="1:14">
      <c r="A176" t="s">
        <v>397</v>
      </c>
      <c r="B176" t="s">
        <v>144</v>
      </c>
      <c r="C176" t="s">
        <v>380</v>
      </c>
      <c r="D176" t="s">
        <v>375</v>
      </c>
      <c r="E176" t="s">
        <v>146</v>
      </c>
      <c r="F176" t="s">
        <v>148</v>
      </c>
      <c r="K176">
        <v>195</v>
      </c>
      <c r="L176" t="s">
        <v>152</v>
      </c>
      <c r="N176" s="27" t="s">
        <v>606</v>
      </c>
    </row>
    <row r="177" spans="1:14">
      <c r="A177" t="s">
        <v>398</v>
      </c>
      <c r="B177" t="s">
        <v>144</v>
      </c>
      <c r="C177" t="s">
        <v>382</v>
      </c>
      <c r="D177" t="s">
        <v>381</v>
      </c>
      <c r="E177" t="s">
        <v>146</v>
      </c>
      <c r="F177" t="s">
        <v>148</v>
      </c>
      <c r="K177">
        <v>195</v>
      </c>
      <c r="L177" t="s">
        <v>152</v>
      </c>
      <c r="N177" s="27" t="s">
        <v>607</v>
      </c>
    </row>
    <row r="178" spans="1:14">
      <c r="A178" t="s">
        <v>399</v>
      </c>
      <c r="B178" t="s">
        <v>144</v>
      </c>
      <c r="C178" t="s">
        <v>383</v>
      </c>
      <c r="D178">
        <v>123</v>
      </c>
      <c r="E178" t="s">
        <v>146</v>
      </c>
      <c r="F178" t="s">
        <v>148</v>
      </c>
      <c r="K178">
        <v>195</v>
      </c>
      <c r="L178" t="s">
        <v>152</v>
      </c>
      <c r="N178" s="27" t="s">
        <v>608</v>
      </c>
    </row>
    <row r="179" spans="1:14">
      <c r="A179" t="s">
        <v>400</v>
      </c>
      <c r="B179" t="s">
        <v>144</v>
      </c>
      <c r="C179" t="s">
        <v>384</v>
      </c>
      <c r="D179" t="s">
        <v>384</v>
      </c>
      <c r="E179" t="s">
        <v>146</v>
      </c>
      <c r="F179" t="s">
        <v>148</v>
      </c>
      <c r="K179">
        <v>195</v>
      </c>
      <c r="L179" t="s">
        <v>152</v>
      </c>
      <c r="N179" s="27" t="s">
        <v>609</v>
      </c>
    </row>
    <row r="180" spans="1:14">
      <c r="A180" t="s">
        <v>401</v>
      </c>
      <c r="B180" t="s">
        <v>144</v>
      </c>
      <c r="C180" t="s">
        <v>385</v>
      </c>
      <c r="D180" t="s">
        <v>390</v>
      </c>
      <c r="E180" t="s">
        <v>146</v>
      </c>
      <c r="F180" t="s">
        <v>148</v>
      </c>
      <c r="K180">
        <v>195</v>
      </c>
      <c r="L180" t="s">
        <v>152</v>
      </c>
      <c r="N180" s="27" t="s">
        <v>610</v>
      </c>
    </row>
    <row r="181" spans="1:14">
      <c r="A181" t="s">
        <v>402</v>
      </c>
      <c r="B181" t="s">
        <v>144</v>
      </c>
      <c r="C181" t="s">
        <v>386</v>
      </c>
      <c r="D181" t="s">
        <v>376</v>
      </c>
      <c r="E181" t="s">
        <v>391</v>
      </c>
      <c r="F181" t="s">
        <v>148</v>
      </c>
      <c r="K181">
        <v>195</v>
      </c>
      <c r="L181" t="s">
        <v>152</v>
      </c>
      <c r="N181" s="27" t="s">
        <v>611</v>
      </c>
    </row>
    <row r="182" spans="1:14">
      <c r="A182" t="s">
        <v>403</v>
      </c>
      <c r="B182" t="s">
        <v>144</v>
      </c>
      <c r="C182" t="s">
        <v>387</v>
      </c>
      <c r="D182" t="s">
        <v>377</v>
      </c>
      <c r="E182" t="s">
        <v>146</v>
      </c>
      <c r="F182" t="s">
        <v>392</v>
      </c>
      <c r="K182">
        <v>195</v>
      </c>
      <c r="L182" t="s">
        <v>393</v>
      </c>
      <c r="N182" s="27" t="s">
        <v>612</v>
      </c>
    </row>
    <row r="184" spans="1:14">
      <c r="A184" t="s">
        <v>474</v>
      </c>
      <c r="B184" t="s">
        <v>144</v>
      </c>
      <c r="C184" t="s">
        <v>388</v>
      </c>
      <c r="D184" t="s">
        <v>378</v>
      </c>
      <c r="E184" t="s">
        <v>146</v>
      </c>
      <c r="F184" t="s">
        <v>148</v>
      </c>
      <c r="K184">
        <v>195</v>
      </c>
      <c r="L184" t="s">
        <v>151</v>
      </c>
      <c r="M184">
        <v>1234</v>
      </c>
      <c r="N184" s="27" t="s">
        <v>660</v>
      </c>
    </row>
    <row r="186" spans="1:14" s="23" customFormat="1">
      <c r="A186" s="23" t="s">
        <v>427</v>
      </c>
      <c r="B186" s="23" t="s">
        <v>144</v>
      </c>
      <c r="C186" s="23" t="s">
        <v>389</v>
      </c>
      <c r="D186" s="23" t="s">
        <v>379</v>
      </c>
      <c r="E186" s="23" t="s">
        <v>146</v>
      </c>
      <c r="F186" s="23" t="s">
        <v>148</v>
      </c>
      <c r="K186" s="23">
        <v>195</v>
      </c>
      <c r="L186" s="23" t="s">
        <v>151</v>
      </c>
      <c r="M186" s="23" t="s">
        <v>333</v>
      </c>
      <c r="N186" s="31" t="s">
        <v>659</v>
      </c>
    </row>
    <row r="188" spans="1:14">
      <c r="A188" t="s">
        <v>253</v>
      </c>
      <c r="B188" t="s">
        <v>144</v>
      </c>
      <c r="D188" t="s">
        <v>145</v>
      </c>
      <c r="E188" t="s">
        <v>146</v>
      </c>
      <c r="F188" t="s">
        <v>148</v>
      </c>
      <c r="K188">
        <v>194</v>
      </c>
      <c r="L188" t="s">
        <v>151</v>
      </c>
      <c r="M188">
        <v>1296</v>
      </c>
      <c r="N188" s="27" t="s">
        <v>643</v>
      </c>
    </row>
    <row r="189" spans="1:14">
      <c r="A189" t="s">
        <v>254</v>
      </c>
      <c r="B189" t="s">
        <v>144</v>
      </c>
      <c r="C189" t="s">
        <v>149</v>
      </c>
      <c r="E189" t="s">
        <v>146</v>
      </c>
      <c r="F189" t="s">
        <v>148</v>
      </c>
      <c r="K189">
        <v>194</v>
      </c>
      <c r="L189" t="s">
        <v>151</v>
      </c>
      <c r="M189">
        <v>1296</v>
      </c>
      <c r="N189" s="27" t="s">
        <v>644</v>
      </c>
    </row>
    <row r="190" spans="1:14">
      <c r="A190" t="s">
        <v>255</v>
      </c>
      <c r="B190" t="s">
        <v>144</v>
      </c>
      <c r="C190" t="s">
        <v>149</v>
      </c>
      <c r="D190" t="s">
        <v>145</v>
      </c>
      <c r="F190" t="s">
        <v>148</v>
      </c>
      <c r="K190">
        <v>194</v>
      </c>
      <c r="L190" t="s">
        <v>151</v>
      </c>
      <c r="M190">
        <v>1296</v>
      </c>
      <c r="N190" s="27" t="s">
        <v>645</v>
      </c>
    </row>
    <row r="191" spans="1:14">
      <c r="A191" t="s">
        <v>256</v>
      </c>
      <c r="B191" t="s">
        <v>144</v>
      </c>
      <c r="C191" t="s">
        <v>149</v>
      </c>
      <c r="D191" t="s">
        <v>145</v>
      </c>
      <c r="E191" t="s">
        <v>146</v>
      </c>
      <c r="K191">
        <v>194</v>
      </c>
      <c r="L191" t="s">
        <v>151</v>
      </c>
      <c r="M191">
        <v>1296</v>
      </c>
      <c r="N191" s="27" t="s">
        <v>646</v>
      </c>
    </row>
    <row r="192" spans="1:14">
      <c r="A192" t="s">
        <v>257</v>
      </c>
      <c r="B192" t="s">
        <v>144</v>
      </c>
      <c r="C192" t="s">
        <v>149</v>
      </c>
      <c r="D192" t="s">
        <v>145</v>
      </c>
      <c r="E192" t="s">
        <v>146</v>
      </c>
      <c r="F192" t="s">
        <v>148</v>
      </c>
      <c r="K192">
        <v>194</v>
      </c>
      <c r="M192">
        <v>1296</v>
      </c>
      <c r="N192" s="27" t="s">
        <v>647</v>
      </c>
    </row>
    <row r="193" spans="1:14">
      <c r="A193" t="s">
        <v>258</v>
      </c>
      <c r="B193" t="s">
        <v>144</v>
      </c>
      <c r="C193" t="s">
        <v>149</v>
      </c>
      <c r="D193" t="s">
        <v>145</v>
      </c>
      <c r="E193" t="s">
        <v>146</v>
      </c>
      <c r="F193" t="s">
        <v>148</v>
      </c>
      <c r="K193">
        <v>194</v>
      </c>
      <c r="L193" t="s">
        <v>151</v>
      </c>
      <c r="N193" s="27" t="s">
        <v>648</v>
      </c>
    </row>
    <row r="194" spans="1:14">
      <c r="A194" t="s">
        <v>259</v>
      </c>
      <c r="B194" t="s">
        <v>144</v>
      </c>
      <c r="K194">
        <v>194</v>
      </c>
      <c r="N194" s="27" t="s">
        <v>647</v>
      </c>
    </row>
    <row r="196" spans="1:14">
      <c r="A196" t="s">
        <v>195</v>
      </c>
      <c r="B196" t="s">
        <v>153</v>
      </c>
      <c r="C196" t="s">
        <v>165</v>
      </c>
      <c r="D196" t="s">
        <v>154</v>
      </c>
      <c r="E196" t="s">
        <v>166</v>
      </c>
      <c r="F196" t="s">
        <v>155</v>
      </c>
      <c r="I196" t="s">
        <v>132</v>
      </c>
      <c r="J196">
        <v>10</v>
      </c>
      <c r="K196">
        <v>121</v>
      </c>
      <c r="N196" s="27" t="s">
        <v>988</v>
      </c>
    </row>
    <row r="197" spans="1:14">
      <c r="A197" t="s">
        <v>196</v>
      </c>
      <c r="B197" t="s">
        <v>153</v>
      </c>
      <c r="C197" t="s">
        <v>167</v>
      </c>
      <c r="D197" t="s">
        <v>156</v>
      </c>
      <c r="E197" t="s">
        <v>166</v>
      </c>
      <c r="F197" t="s">
        <v>155</v>
      </c>
      <c r="I197" t="s">
        <v>132</v>
      </c>
      <c r="J197">
        <v>2</v>
      </c>
      <c r="K197">
        <v>122</v>
      </c>
      <c r="N197" s="27" t="s">
        <v>989</v>
      </c>
    </row>
    <row r="199" spans="1:14">
      <c r="A199" t="s">
        <v>526</v>
      </c>
      <c r="B199" t="s">
        <v>153</v>
      </c>
      <c r="C199" t="s">
        <v>562</v>
      </c>
      <c r="D199" t="s">
        <v>415</v>
      </c>
      <c r="E199" t="s">
        <v>166</v>
      </c>
      <c r="F199" t="s">
        <v>155</v>
      </c>
      <c r="I199" t="s">
        <v>132</v>
      </c>
      <c r="J199">
        <v>2</v>
      </c>
      <c r="K199">
        <v>121</v>
      </c>
      <c r="N199" s="27" t="s">
        <v>582</v>
      </c>
    </row>
    <row r="200" spans="1:14">
      <c r="A200" t="s">
        <v>527</v>
      </c>
      <c r="B200" t="s">
        <v>153</v>
      </c>
      <c r="C200">
        <v>123</v>
      </c>
      <c r="D200" t="s">
        <v>416</v>
      </c>
      <c r="E200" t="s">
        <v>166</v>
      </c>
      <c r="F200" t="s">
        <v>155</v>
      </c>
      <c r="I200" t="s">
        <v>132</v>
      </c>
      <c r="J200">
        <v>2</v>
      </c>
      <c r="K200">
        <v>121</v>
      </c>
      <c r="N200" s="27" t="s">
        <v>583</v>
      </c>
    </row>
    <row r="201" spans="1:14">
      <c r="A201" t="s">
        <v>528</v>
      </c>
      <c r="B201" t="s">
        <v>153</v>
      </c>
      <c r="C201" t="s">
        <v>417</v>
      </c>
      <c r="D201" t="s">
        <v>417</v>
      </c>
      <c r="E201" t="s">
        <v>166</v>
      </c>
      <c r="F201" t="s">
        <v>155</v>
      </c>
      <c r="I201" t="s">
        <v>132</v>
      </c>
      <c r="J201">
        <v>2</v>
      </c>
      <c r="K201">
        <v>121</v>
      </c>
      <c r="N201" s="27" t="s">
        <v>584</v>
      </c>
    </row>
    <row r="202" spans="1:14">
      <c r="A202" t="s">
        <v>529</v>
      </c>
      <c r="B202" t="s">
        <v>153</v>
      </c>
      <c r="C202" t="s">
        <v>431</v>
      </c>
      <c r="D202" t="s">
        <v>418</v>
      </c>
      <c r="E202" t="s">
        <v>166</v>
      </c>
      <c r="F202" t="s">
        <v>155</v>
      </c>
      <c r="I202" t="s">
        <v>132</v>
      </c>
      <c r="J202">
        <v>2</v>
      </c>
      <c r="K202">
        <v>121</v>
      </c>
      <c r="N202" s="27" t="s">
        <v>585</v>
      </c>
    </row>
    <row r="203" spans="1:14">
      <c r="A203" t="s">
        <v>530</v>
      </c>
      <c r="B203" t="s">
        <v>153</v>
      </c>
      <c r="C203" t="s">
        <v>404</v>
      </c>
      <c r="D203" t="s">
        <v>432</v>
      </c>
      <c r="E203" t="s">
        <v>166</v>
      </c>
      <c r="F203" t="s">
        <v>155</v>
      </c>
      <c r="I203" t="s">
        <v>132</v>
      </c>
      <c r="J203">
        <v>2</v>
      </c>
      <c r="K203">
        <v>121</v>
      </c>
      <c r="N203" s="27" t="s">
        <v>586</v>
      </c>
    </row>
    <row r="204" spans="1:14">
      <c r="A204" t="s">
        <v>531</v>
      </c>
      <c r="B204" t="s">
        <v>153</v>
      </c>
      <c r="C204" t="s">
        <v>405</v>
      </c>
      <c r="D204">
        <v>123</v>
      </c>
      <c r="E204" t="s">
        <v>166</v>
      </c>
      <c r="F204" t="s">
        <v>155</v>
      </c>
      <c r="I204" t="s">
        <v>132</v>
      </c>
      <c r="J204">
        <v>2</v>
      </c>
      <c r="K204">
        <v>121</v>
      </c>
      <c r="N204" s="27" t="s">
        <v>587</v>
      </c>
    </row>
    <row r="205" spans="1:14">
      <c r="A205" t="s">
        <v>532</v>
      </c>
      <c r="B205" t="s">
        <v>153</v>
      </c>
      <c r="C205" t="s">
        <v>406</v>
      </c>
      <c r="D205" t="s">
        <v>406</v>
      </c>
      <c r="E205" t="s">
        <v>166</v>
      </c>
      <c r="F205" t="s">
        <v>155</v>
      </c>
      <c r="I205" t="s">
        <v>132</v>
      </c>
      <c r="J205">
        <v>2</v>
      </c>
      <c r="K205">
        <v>121</v>
      </c>
      <c r="N205" s="27" t="s">
        <v>588</v>
      </c>
    </row>
    <row r="206" spans="1:14">
      <c r="A206" t="s">
        <v>533</v>
      </c>
      <c r="B206" t="s">
        <v>153</v>
      </c>
      <c r="C206" t="s">
        <v>407</v>
      </c>
      <c r="D206" t="s">
        <v>433</v>
      </c>
      <c r="E206" t="s">
        <v>166</v>
      </c>
      <c r="F206" t="s">
        <v>155</v>
      </c>
      <c r="I206" t="s">
        <v>132</v>
      </c>
      <c r="J206">
        <v>2</v>
      </c>
      <c r="K206">
        <v>121</v>
      </c>
      <c r="N206" s="27" t="s">
        <v>589</v>
      </c>
    </row>
    <row r="207" spans="1:14">
      <c r="A207" t="s">
        <v>534</v>
      </c>
      <c r="B207" t="s">
        <v>153</v>
      </c>
      <c r="C207" t="s">
        <v>408</v>
      </c>
      <c r="D207" t="s">
        <v>419</v>
      </c>
      <c r="E207" t="s">
        <v>434</v>
      </c>
      <c r="F207" t="s">
        <v>155</v>
      </c>
      <c r="I207" t="s">
        <v>132</v>
      </c>
      <c r="J207">
        <v>2</v>
      </c>
      <c r="K207">
        <v>121</v>
      </c>
      <c r="N207" s="27" t="s">
        <v>590</v>
      </c>
    </row>
    <row r="208" spans="1:14">
      <c r="A208" t="s">
        <v>535</v>
      </c>
      <c r="B208" t="s">
        <v>153</v>
      </c>
      <c r="C208" t="s">
        <v>409</v>
      </c>
      <c r="D208" t="s">
        <v>420</v>
      </c>
      <c r="E208" t="s">
        <v>166</v>
      </c>
      <c r="F208" t="s">
        <v>435</v>
      </c>
      <c r="I208" t="s">
        <v>132</v>
      </c>
      <c r="J208">
        <v>2</v>
      </c>
      <c r="K208">
        <v>121</v>
      </c>
      <c r="N208" s="27" t="s">
        <v>591</v>
      </c>
    </row>
    <row r="209" spans="1:14">
      <c r="A209" t="s">
        <v>536</v>
      </c>
      <c r="B209" t="s">
        <v>153</v>
      </c>
      <c r="C209" t="s">
        <v>410</v>
      </c>
      <c r="D209" t="s">
        <v>421</v>
      </c>
      <c r="E209" t="s">
        <v>166</v>
      </c>
      <c r="F209" t="s">
        <v>155</v>
      </c>
      <c r="I209" t="s">
        <v>393</v>
      </c>
      <c r="J209">
        <v>2</v>
      </c>
      <c r="K209">
        <v>121</v>
      </c>
      <c r="N209" s="27" t="s">
        <v>592</v>
      </c>
    </row>
    <row r="210" spans="1:14">
      <c r="A210" t="s">
        <v>537</v>
      </c>
      <c r="B210" t="s">
        <v>153</v>
      </c>
      <c r="C210" t="s">
        <v>411</v>
      </c>
      <c r="D210" t="s">
        <v>422</v>
      </c>
      <c r="E210" t="s">
        <v>166</v>
      </c>
      <c r="F210" t="s">
        <v>155</v>
      </c>
      <c r="I210" t="s">
        <v>331</v>
      </c>
      <c r="J210">
        <v>2</v>
      </c>
      <c r="K210">
        <v>121</v>
      </c>
      <c r="N210" s="27" t="s">
        <v>577</v>
      </c>
    </row>
    <row r="211" spans="1:14">
      <c r="A211" t="s">
        <v>538</v>
      </c>
      <c r="B211" t="s">
        <v>153</v>
      </c>
      <c r="C211" t="s">
        <v>412</v>
      </c>
      <c r="D211" t="s">
        <v>423</v>
      </c>
      <c r="E211" t="s">
        <v>166</v>
      </c>
      <c r="F211" t="s">
        <v>155</v>
      </c>
      <c r="I211" t="s">
        <v>132</v>
      </c>
      <c r="J211">
        <v>-10</v>
      </c>
      <c r="K211">
        <v>121</v>
      </c>
      <c r="N211" s="27" t="s">
        <v>593</v>
      </c>
    </row>
    <row r="212" spans="1:14">
      <c r="A212" t="s">
        <v>539</v>
      </c>
      <c r="B212" t="s">
        <v>153</v>
      </c>
      <c r="C212" t="s">
        <v>413</v>
      </c>
      <c r="D212" t="s">
        <v>424</v>
      </c>
      <c r="E212" t="s">
        <v>166</v>
      </c>
      <c r="F212" t="s">
        <v>155</v>
      </c>
      <c r="I212" t="s">
        <v>132</v>
      </c>
      <c r="J212">
        <v>101</v>
      </c>
      <c r="K212">
        <v>121</v>
      </c>
      <c r="N212" s="27" t="s">
        <v>594</v>
      </c>
    </row>
    <row r="214" spans="1:14" s="23" customFormat="1">
      <c r="A214" s="23" t="s">
        <v>437</v>
      </c>
      <c r="B214" s="23" t="s">
        <v>153</v>
      </c>
      <c r="C214" s="23" t="s">
        <v>414</v>
      </c>
      <c r="D214" s="23" t="s">
        <v>425</v>
      </c>
      <c r="E214" s="23" t="s">
        <v>166</v>
      </c>
      <c r="F214" s="23" t="s">
        <v>155</v>
      </c>
      <c r="I214" s="23" t="s">
        <v>132</v>
      </c>
      <c r="J214" s="23" t="s">
        <v>333</v>
      </c>
      <c r="K214" s="23">
        <v>121</v>
      </c>
      <c r="N214" s="31" t="s">
        <v>659</v>
      </c>
    </row>
    <row r="216" spans="1:14">
      <c r="A216" t="s">
        <v>260</v>
      </c>
      <c r="B216" t="s">
        <v>153</v>
      </c>
      <c r="D216" t="s">
        <v>154</v>
      </c>
      <c r="E216" t="s">
        <v>166</v>
      </c>
      <c r="F216" t="s">
        <v>155</v>
      </c>
      <c r="I216" t="s">
        <v>132</v>
      </c>
      <c r="J216">
        <v>2</v>
      </c>
      <c r="K216">
        <v>121</v>
      </c>
      <c r="N216" s="27" t="s">
        <v>633</v>
      </c>
    </row>
    <row r="217" spans="1:14">
      <c r="A217" t="s">
        <v>261</v>
      </c>
      <c r="B217" t="s">
        <v>153</v>
      </c>
      <c r="C217" t="s">
        <v>165</v>
      </c>
      <c r="E217" t="s">
        <v>166</v>
      </c>
      <c r="F217" t="s">
        <v>155</v>
      </c>
      <c r="I217" t="s">
        <v>132</v>
      </c>
      <c r="J217">
        <v>2</v>
      </c>
      <c r="K217">
        <v>121</v>
      </c>
      <c r="N217" s="27" t="s">
        <v>634</v>
      </c>
    </row>
    <row r="218" spans="1:14">
      <c r="A218" t="s">
        <v>262</v>
      </c>
      <c r="B218" t="s">
        <v>153</v>
      </c>
      <c r="C218" t="s">
        <v>165</v>
      </c>
      <c r="D218" t="s">
        <v>154</v>
      </c>
      <c r="F218" t="s">
        <v>155</v>
      </c>
      <c r="I218" t="s">
        <v>132</v>
      </c>
      <c r="J218">
        <v>2</v>
      </c>
      <c r="K218">
        <v>121</v>
      </c>
      <c r="N218" s="27" t="s">
        <v>635</v>
      </c>
    </row>
    <row r="219" spans="1:14">
      <c r="A219" t="s">
        <v>263</v>
      </c>
      <c r="B219" t="s">
        <v>153</v>
      </c>
      <c r="C219" t="s">
        <v>165</v>
      </c>
      <c r="D219" t="s">
        <v>154</v>
      </c>
      <c r="E219" t="s">
        <v>166</v>
      </c>
      <c r="I219" t="s">
        <v>132</v>
      </c>
      <c r="J219">
        <v>2</v>
      </c>
      <c r="K219">
        <v>121</v>
      </c>
      <c r="N219" s="27" t="s">
        <v>636</v>
      </c>
    </row>
    <row r="220" spans="1:14">
      <c r="A220" t="s">
        <v>264</v>
      </c>
      <c r="B220" t="s">
        <v>153</v>
      </c>
      <c r="C220" t="s">
        <v>165</v>
      </c>
      <c r="D220" t="s">
        <v>154</v>
      </c>
      <c r="E220" t="s">
        <v>166</v>
      </c>
      <c r="F220" t="s">
        <v>155</v>
      </c>
      <c r="J220">
        <v>2</v>
      </c>
      <c r="K220">
        <v>121</v>
      </c>
      <c r="N220" s="27" t="s">
        <v>631</v>
      </c>
    </row>
    <row r="221" spans="1:14">
      <c r="A221" t="s">
        <v>265</v>
      </c>
      <c r="B221" t="s">
        <v>153</v>
      </c>
      <c r="C221" t="s">
        <v>165</v>
      </c>
      <c r="D221" t="s">
        <v>154</v>
      </c>
      <c r="E221" t="s">
        <v>166</v>
      </c>
      <c r="F221" t="s">
        <v>155</v>
      </c>
      <c r="I221" t="s">
        <v>132</v>
      </c>
      <c r="K221">
        <v>121</v>
      </c>
      <c r="N221" s="27" t="s">
        <v>637</v>
      </c>
    </row>
    <row r="222" spans="1:14">
      <c r="A222" t="s">
        <v>266</v>
      </c>
      <c r="B222" t="s">
        <v>153</v>
      </c>
      <c r="K222">
        <v>121</v>
      </c>
      <c r="N222" s="27" t="s">
        <v>631</v>
      </c>
    </row>
    <row r="224" spans="1:14">
      <c r="A224" t="s">
        <v>197</v>
      </c>
      <c r="B224" t="s">
        <v>157</v>
      </c>
      <c r="C224" t="s">
        <v>168</v>
      </c>
      <c r="D224" t="s">
        <v>158</v>
      </c>
      <c r="E224" t="s">
        <v>169</v>
      </c>
      <c r="F224" t="s">
        <v>159</v>
      </c>
      <c r="K224">
        <v>309</v>
      </c>
      <c r="N224" s="27" t="s">
        <v>990</v>
      </c>
    </row>
    <row r="225" spans="1:14">
      <c r="A225" t="s">
        <v>198</v>
      </c>
      <c r="B225" t="s">
        <v>157</v>
      </c>
      <c r="C225" t="s">
        <v>170</v>
      </c>
      <c r="D225" t="s">
        <v>160</v>
      </c>
      <c r="E225" t="s">
        <v>169</v>
      </c>
      <c r="F225" t="s">
        <v>159</v>
      </c>
      <c r="K225">
        <v>310</v>
      </c>
      <c r="N225" s="27" t="s">
        <v>991</v>
      </c>
    </row>
    <row r="227" spans="1:14">
      <c r="A227" t="s">
        <v>540</v>
      </c>
      <c r="B227" t="s">
        <v>157</v>
      </c>
      <c r="C227" t="s">
        <v>561</v>
      </c>
      <c r="D227" t="s">
        <v>442</v>
      </c>
      <c r="E227" t="s">
        <v>169</v>
      </c>
      <c r="F227" t="s">
        <v>159</v>
      </c>
      <c r="K227">
        <v>310</v>
      </c>
      <c r="N227" s="27" t="s">
        <v>595</v>
      </c>
    </row>
    <row r="228" spans="1:14">
      <c r="A228" t="s">
        <v>541</v>
      </c>
      <c r="B228" t="s">
        <v>157</v>
      </c>
      <c r="C228">
        <v>123</v>
      </c>
      <c r="D228" t="s">
        <v>443</v>
      </c>
      <c r="E228" t="s">
        <v>169</v>
      </c>
      <c r="F228" t="s">
        <v>159</v>
      </c>
      <c r="K228">
        <v>310</v>
      </c>
      <c r="N228" s="27" t="s">
        <v>596</v>
      </c>
    </row>
    <row r="229" spans="1:14">
      <c r="A229" t="s">
        <v>542</v>
      </c>
      <c r="B229" t="s">
        <v>157</v>
      </c>
      <c r="C229" t="s">
        <v>444</v>
      </c>
      <c r="D229" t="s">
        <v>444</v>
      </c>
      <c r="E229" t="s">
        <v>169</v>
      </c>
      <c r="F229" t="s">
        <v>159</v>
      </c>
      <c r="K229">
        <v>310</v>
      </c>
      <c r="N229" s="27" t="s">
        <v>597</v>
      </c>
    </row>
    <row r="230" spans="1:14">
      <c r="A230" t="s">
        <v>543</v>
      </c>
      <c r="B230" t="s">
        <v>157</v>
      </c>
      <c r="C230" t="s">
        <v>455</v>
      </c>
      <c r="D230" t="s">
        <v>445</v>
      </c>
      <c r="E230" t="s">
        <v>169</v>
      </c>
      <c r="F230" t="s">
        <v>159</v>
      </c>
      <c r="K230">
        <v>310</v>
      </c>
      <c r="N230" s="27" t="s">
        <v>728</v>
      </c>
    </row>
    <row r="231" spans="1:14">
      <c r="A231" t="s">
        <v>544</v>
      </c>
      <c r="B231" t="s">
        <v>157</v>
      </c>
      <c r="C231" t="s">
        <v>438</v>
      </c>
      <c r="D231" t="s">
        <v>456</v>
      </c>
      <c r="E231" t="s">
        <v>169</v>
      </c>
      <c r="F231" t="s">
        <v>159</v>
      </c>
      <c r="K231">
        <v>310</v>
      </c>
      <c r="N231" s="27" t="s">
        <v>598</v>
      </c>
    </row>
    <row r="232" spans="1:14">
      <c r="A232" t="s">
        <v>545</v>
      </c>
      <c r="B232" t="s">
        <v>157</v>
      </c>
      <c r="C232" t="s">
        <v>439</v>
      </c>
      <c r="D232">
        <v>123</v>
      </c>
      <c r="E232" t="s">
        <v>169</v>
      </c>
      <c r="F232" t="s">
        <v>159</v>
      </c>
      <c r="K232">
        <v>310</v>
      </c>
      <c r="N232" s="27" t="s">
        <v>599</v>
      </c>
    </row>
    <row r="233" spans="1:14">
      <c r="A233" t="s">
        <v>546</v>
      </c>
      <c r="B233" t="s">
        <v>157</v>
      </c>
      <c r="C233" t="s">
        <v>440</v>
      </c>
      <c r="D233" t="s">
        <v>440</v>
      </c>
      <c r="E233" t="s">
        <v>169</v>
      </c>
      <c r="F233" t="s">
        <v>159</v>
      </c>
      <c r="K233">
        <v>310</v>
      </c>
      <c r="N233" s="27" t="s">
        <v>600</v>
      </c>
    </row>
    <row r="234" spans="1:14">
      <c r="A234" t="s">
        <v>547</v>
      </c>
      <c r="B234" t="s">
        <v>157</v>
      </c>
      <c r="C234" t="s">
        <v>441</v>
      </c>
      <c r="D234" t="s">
        <v>457</v>
      </c>
      <c r="E234" t="s">
        <v>169</v>
      </c>
      <c r="F234" t="s">
        <v>159</v>
      </c>
      <c r="K234">
        <v>310</v>
      </c>
      <c r="N234" s="27" t="s">
        <v>728</v>
      </c>
    </row>
    <row r="235" spans="1:14">
      <c r="A235" t="s">
        <v>548</v>
      </c>
      <c r="B235" t="s">
        <v>157</v>
      </c>
      <c r="C235" t="s">
        <v>458</v>
      </c>
      <c r="D235" t="s">
        <v>460</v>
      </c>
      <c r="E235" t="s">
        <v>462</v>
      </c>
      <c r="F235" t="s">
        <v>159</v>
      </c>
      <c r="K235">
        <v>310</v>
      </c>
      <c r="N235" s="27" t="s">
        <v>601</v>
      </c>
    </row>
    <row r="236" spans="1:14">
      <c r="A236" t="s">
        <v>549</v>
      </c>
      <c r="B236" t="s">
        <v>157</v>
      </c>
      <c r="C236" t="s">
        <v>459</v>
      </c>
      <c r="D236" t="s">
        <v>461</v>
      </c>
      <c r="E236" t="s">
        <v>169</v>
      </c>
      <c r="F236" t="s">
        <v>463</v>
      </c>
      <c r="K236">
        <v>310</v>
      </c>
      <c r="N236" s="27" t="s">
        <v>602</v>
      </c>
    </row>
    <row r="238" spans="1:14">
      <c r="A238" t="s">
        <v>267</v>
      </c>
      <c r="B238" t="s">
        <v>157</v>
      </c>
      <c r="D238" t="s">
        <v>158</v>
      </c>
      <c r="E238" t="s">
        <v>169</v>
      </c>
      <c r="F238" t="s">
        <v>159</v>
      </c>
      <c r="K238">
        <v>310</v>
      </c>
      <c r="N238" s="27" t="s">
        <v>638</v>
      </c>
    </row>
    <row r="239" spans="1:14">
      <c r="A239" t="s">
        <v>268</v>
      </c>
      <c r="B239" t="s">
        <v>157</v>
      </c>
      <c r="C239" t="s">
        <v>168</v>
      </c>
      <c r="E239" t="s">
        <v>169</v>
      </c>
      <c r="F239" t="s">
        <v>159</v>
      </c>
      <c r="K239">
        <v>310</v>
      </c>
      <c r="N239" s="27" t="s">
        <v>639</v>
      </c>
    </row>
    <row r="240" spans="1:14">
      <c r="A240" t="s">
        <v>269</v>
      </c>
      <c r="B240" t="s">
        <v>157</v>
      </c>
      <c r="C240" t="s">
        <v>168</v>
      </c>
      <c r="D240" t="s">
        <v>158</v>
      </c>
      <c r="F240" t="s">
        <v>159</v>
      </c>
      <c r="K240">
        <v>310</v>
      </c>
      <c r="N240" s="27" t="s">
        <v>640</v>
      </c>
    </row>
    <row r="241" spans="1:14">
      <c r="A241" t="s">
        <v>270</v>
      </c>
      <c r="B241" t="s">
        <v>157</v>
      </c>
      <c r="C241" t="s">
        <v>168</v>
      </c>
      <c r="D241" t="s">
        <v>158</v>
      </c>
      <c r="E241" t="s">
        <v>169</v>
      </c>
      <c r="K241">
        <v>310</v>
      </c>
      <c r="N241" s="27" t="s">
        <v>641</v>
      </c>
    </row>
    <row r="242" spans="1:14">
      <c r="A242" t="s">
        <v>271</v>
      </c>
      <c r="B242" t="s">
        <v>157</v>
      </c>
      <c r="K242">
        <v>310</v>
      </c>
      <c r="N242" s="27" t="s">
        <v>642</v>
      </c>
    </row>
    <row r="244" spans="1:14">
      <c r="A244" t="s">
        <v>199</v>
      </c>
      <c r="B244" t="s">
        <v>161</v>
      </c>
      <c r="C244" t="s">
        <v>171</v>
      </c>
      <c r="D244" t="s">
        <v>162</v>
      </c>
      <c r="E244" t="s">
        <v>172</v>
      </c>
      <c r="F244" t="s">
        <v>163</v>
      </c>
      <c r="K244">
        <v>283</v>
      </c>
      <c r="N244" s="27" t="s">
        <v>984</v>
      </c>
    </row>
    <row r="245" spans="1:14">
      <c r="A245" t="s">
        <v>200</v>
      </c>
      <c r="B245" t="s">
        <v>161</v>
      </c>
      <c r="C245" t="s">
        <v>173</v>
      </c>
      <c r="D245" t="s">
        <v>164</v>
      </c>
      <c r="E245" t="s">
        <v>172</v>
      </c>
      <c r="F245" t="s">
        <v>163</v>
      </c>
      <c r="K245">
        <v>284</v>
      </c>
      <c r="N245" s="27" t="s">
        <v>985</v>
      </c>
    </row>
    <row r="247" spans="1:14">
      <c r="A247" s="29" t="s">
        <v>550</v>
      </c>
      <c r="B247" s="29" t="s">
        <v>161</v>
      </c>
      <c r="C247" t="s">
        <v>560</v>
      </c>
      <c r="D247" t="s">
        <v>450</v>
      </c>
      <c r="E247" t="s">
        <v>172</v>
      </c>
      <c r="F247" t="s">
        <v>163</v>
      </c>
      <c r="K247">
        <v>284</v>
      </c>
      <c r="N247" s="27" t="s">
        <v>613</v>
      </c>
    </row>
    <row r="248" spans="1:14">
      <c r="A248" s="29" t="s">
        <v>551</v>
      </c>
      <c r="B248" s="29" t="s">
        <v>161</v>
      </c>
      <c r="C248">
        <v>123</v>
      </c>
      <c r="D248" t="s">
        <v>451</v>
      </c>
      <c r="E248" t="s">
        <v>172</v>
      </c>
      <c r="F248" t="s">
        <v>163</v>
      </c>
      <c r="K248">
        <v>284</v>
      </c>
      <c r="N248" s="27" t="s">
        <v>614</v>
      </c>
    </row>
    <row r="249" spans="1:14">
      <c r="A249" s="29" t="s">
        <v>552</v>
      </c>
      <c r="B249" s="29" t="s">
        <v>161</v>
      </c>
      <c r="C249" t="s">
        <v>452</v>
      </c>
      <c r="D249" t="s">
        <v>452</v>
      </c>
      <c r="E249" t="s">
        <v>172</v>
      </c>
      <c r="F249" t="s">
        <v>163</v>
      </c>
      <c r="K249">
        <v>284</v>
      </c>
      <c r="N249" s="27" t="s">
        <v>615</v>
      </c>
    </row>
    <row r="250" spans="1:14">
      <c r="A250" s="29" t="s">
        <v>553</v>
      </c>
      <c r="B250" s="29" t="s">
        <v>161</v>
      </c>
      <c r="C250" t="s">
        <v>469</v>
      </c>
      <c r="D250" t="s">
        <v>453</v>
      </c>
      <c r="E250" t="s">
        <v>172</v>
      </c>
      <c r="F250" t="s">
        <v>163</v>
      </c>
      <c r="K250">
        <v>284</v>
      </c>
      <c r="N250" s="27" t="s">
        <v>616</v>
      </c>
    </row>
    <row r="251" spans="1:14">
      <c r="A251" s="29" t="s">
        <v>554</v>
      </c>
      <c r="B251" s="29" t="s">
        <v>161</v>
      </c>
      <c r="C251" t="s">
        <v>446</v>
      </c>
      <c r="D251" t="s">
        <v>470</v>
      </c>
      <c r="E251" t="s">
        <v>172</v>
      </c>
      <c r="F251" t="s">
        <v>163</v>
      </c>
      <c r="K251">
        <v>284</v>
      </c>
      <c r="N251" s="27" t="s">
        <v>617</v>
      </c>
    </row>
    <row r="252" spans="1:14">
      <c r="A252" s="29" t="s">
        <v>555</v>
      </c>
      <c r="B252" s="29" t="s">
        <v>161</v>
      </c>
      <c r="C252" t="s">
        <v>447</v>
      </c>
      <c r="D252">
        <v>123</v>
      </c>
      <c r="E252" t="s">
        <v>172</v>
      </c>
      <c r="F252" t="s">
        <v>163</v>
      </c>
      <c r="K252">
        <v>284</v>
      </c>
      <c r="N252" s="27" t="s">
        <v>618</v>
      </c>
    </row>
    <row r="253" spans="1:14">
      <c r="A253" s="29" t="s">
        <v>556</v>
      </c>
      <c r="B253" s="29" t="s">
        <v>161</v>
      </c>
      <c r="C253" t="s">
        <v>448</v>
      </c>
      <c r="D253" t="s">
        <v>448</v>
      </c>
      <c r="E253" t="s">
        <v>172</v>
      </c>
      <c r="F253" t="s">
        <v>163</v>
      </c>
      <c r="K253">
        <v>284</v>
      </c>
      <c r="N253" s="27" t="s">
        <v>619</v>
      </c>
    </row>
    <row r="254" spans="1:14">
      <c r="A254" s="29" t="s">
        <v>557</v>
      </c>
      <c r="B254" s="29" t="s">
        <v>161</v>
      </c>
      <c r="C254" t="s">
        <v>449</v>
      </c>
      <c r="D254" t="s">
        <v>471</v>
      </c>
      <c r="E254" t="s">
        <v>172</v>
      </c>
      <c r="F254" t="s">
        <v>163</v>
      </c>
      <c r="K254">
        <v>284</v>
      </c>
      <c r="N254" s="27" t="s">
        <v>620</v>
      </c>
    </row>
    <row r="255" spans="1:14">
      <c r="A255" s="29" t="s">
        <v>558</v>
      </c>
      <c r="B255" s="29" t="s">
        <v>161</v>
      </c>
      <c r="C255" t="s">
        <v>464</v>
      </c>
      <c r="D255" t="s">
        <v>466</v>
      </c>
      <c r="E255" t="s">
        <v>472</v>
      </c>
      <c r="F255" t="s">
        <v>163</v>
      </c>
      <c r="K255">
        <v>284</v>
      </c>
      <c r="N255" s="27" t="s">
        <v>621</v>
      </c>
    </row>
    <row r="256" spans="1:14">
      <c r="A256" s="29" t="s">
        <v>559</v>
      </c>
      <c r="B256" s="29" t="s">
        <v>161</v>
      </c>
      <c r="C256" t="s">
        <v>465</v>
      </c>
      <c r="D256" t="s">
        <v>467</v>
      </c>
      <c r="E256" t="s">
        <v>172</v>
      </c>
      <c r="F256" t="s">
        <v>473</v>
      </c>
      <c r="K256">
        <v>284</v>
      </c>
      <c r="N256" s="27" t="s">
        <v>622</v>
      </c>
    </row>
    <row r="258" spans="1:14">
      <c r="A258" t="s">
        <v>272</v>
      </c>
      <c r="B258" t="s">
        <v>161</v>
      </c>
      <c r="D258" t="s">
        <v>162</v>
      </c>
      <c r="E258" t="s">
        <v>172</v>
      </c>
      <c r="F258" t="s">
        <v>163</v>
      </c>
      <c r="K258">
        <v>283</v>
      </c>
      <c r="N258" s="27" t="s">
        <v>649</v>
      </c>
    </row>
    <row r="259" spans="1:14">
      <c r="A259" t="s">
        <v>273</v>
      </c>
      <c r="B259" t="s">
        <v>161</v>
      </c>
      <c r="C259" t="s">
        <v>171</v>
      </c>
      <c r="E259" t="s">
        <v>172</v>
      </c>
      <c r="F259" t="s">
        <v>163</v>
      </c>
      <c r="K259">
        <v>283</v>
      </c>
      <c r="N259" s="27" t="s">
        <v>650</v>
      </c>
    </row>
    <row r="260" spans="1:14">
      <c r="A260" t="s">
        <v>274</v>
      </c>
      <c r="B260" t="s">
        <v>161</v>
      </c>
      <c r="C260" t="s">
        <v>171</v>
      </c>
      <c r="D260" t="s">
        <v>162</v>
      </c>
      <c r="F260" t="s">
        <v>163</v>
      </c>
      <c r="K260">
        <v>283</v>
      </c>
      <c r="N260" s="27" t="s">
        <v>651</v>
      </c>
    </row>
    <row r="261" spans="1:14">
      <c r="A261" t="s">
        <v>275</v>
      </c>
      <c r="B261" t="s">
        <v>161</v>
      </c>
      <c r="C261" t="s">
        <v>171</v>
      </c>
      <c r="D261" t="s">
        <v>162</v>
      </c>
      <c r="E261" t="s">
        <v>172</v>
      </c>
      <c r="K261">
        <v>283</v>
      </c>
      <c r="N261" s="27" t="s">
        <v>652</v>
      </c>
    </row>
    <row r="262" spans="1:14">
      <c r="A262" t="s">
        <v>276</v>
      </c>
      <c r="B262" t="s">
        <v>161</v>
      </c>
      <c r="K262">
        <v>283</v>
      </c>
      <c r="N262" s="27" t="s">
        <v>653</v>
      </c>
    </row>
    <row r="264" spans="1:14">
      <c r="A264" t="s">
        <v>201</v>
      </c>
      <c r="B264" t="s">
        <v>141</v>
      </c>
      <c r="C264" t="s">
        <v>135</v>
      </c>
      <c r="D264" t="s">
        <v>133</v>
      </c>
      <c r="E264" t="s">
        <v>134</v>
      </c>
      <c r="F264" t="s">
        <v>138</v>
      </c>
      <c r="G264" t="s">
        <v>131</v>
      </c>
      <c r="H264">
        <v>10</v>
      </c>
      <c r="I264" t="s">
        <v>132</v>
      </c>
      <c r="J264">
        <v>10</v>
      </c>
      <c r="K264">
        <v>161</v>
      </c>
      <c r="N264" s="27" t="s">
        <v>724</v>
      </c>
    </row>
    <row r="265" spans="1:14">
      <c r="A265" t="s">
        <v>202</v>
      </c>
      <c r="B265" t="s">
        <v>141</v>
      </c>
      <c r="C265" t="s">
        <v>136</v>
      </c>
      <c r="D265" t="s">
        <v>137</v>
      </c>
      <c r="E265" t="s">
        <v>134</v>
      </c>
      <c r="F265" t="s">
        <v>138</v>
      </c>
      <c r="G265" t="s">
        <v>131</v>
      </c>
      <c r="H265">
        <v>5</v>
      </c>
      <c r="I265" t="s">
        <v>132</v>
      </c>
      <c r="J265">
        <v>2</v>
      </c>
      <c r="K265">
        <v>296</v>
      </c>
      <c r="N265" s="27" t="s">
        <v>722</v>
      </c>
    </row>
    <row r="267" spans="1:14">
      <c r="A267" t="s">
        <v>476</v>
      </c>
      <c r="B267" t="s">
        <v>141</v>
      </c>
      <c r="C267" t="s">
        <v>136</v>
      </c>
      <c r="D267" t="s">
        <v>137</v>
      </c>
      <c r="E267" t="s">
        <v>134</v>
      </c>
      <c r="F267" t="s">
        <v>138</v>
      </c>
      <c r="G267" t="s">
        <v>131</v>
      </c>
      <c r="H267">
        <v>5</v>
      </c>
      <c r="I267" t="s">
        <v>132</v>
      </c>
      <c r="J267">
        <v>2</v>
      </c>
      <c r="K267">
        <v>10</v>
      </c>
      <c r="N267" s="27" t="s">
        <v>662</v>
      </c>
    </row>
    <row r="269" spans="1:14">
      <c r="A269" t="s">
        <v>477</v>
      </c>
      <c r="B269" t="s">
        <v>141</v>
      </c>
      <c r="C269" t="s">
        <v>136</v>
      </c>
      <c r="D269" t="s">
        <v>137</v>
      </c>
      <c r="E269" t="s">
        <v>134</v>
      </c>
      <c r="F269" t="s">
        <v>138</v>
      </c>
      <c r="G269" t="s">
        <v>131</v>
      </c>
      <c r="H269">
        <v>5</v>
      </c>
      <c r="I269" t="s">
        <v>132</v>
      </c>
      <c r="J269">
        <v>2</v>
      </c>
      <c r="K269" s="28" t="s">
        <v>333</v>
      </c>
      <c r="N269" s="27" t="s">
        <v>661</v>
      </c>
    </row>
    <row r="270" spans="1:14">
      <c r="A270" t="s">
        <v>478</v>
      </c>
      <c r="B270" t="s">
        <v>141</v>
      </c>
      <c r="C270" t="s">
        <v>136</v>
      </c>
      <c r="D270" t="s">
        <v>137</v>
      </c>
      <c r="E270" t="s">
        <v>134</v>
      </c>
      <c r="F270" t="s">
        <v>138</v>
      </c>
      <c r="G270" t="s">
        <v>131</v>
      </c>
      <c r="H270">
        <v>5</v>
      </c>
      <c r="I270" t="s">
        <v>132</v>
      </c>
      <c r="J270">
        <v>2</v>
      </c>
      <c r="K270" s="28" t="s">
        <v>488</v>
      </c>
      <c r="N270" s="27" t="s">
        <v>661</v>
      </c>
    </row>
    <row r="272" spans="1:14">
      <c r="A272" t="s">
        <v>203</v>
      </c>
      <c r="B272" t="s">
        <v>144</v>
      </c>
      <c r="C272" t="s">
        <v>149</v>
      </c>
      <c r="D272" t="s">
        <v>145</v>
      </c>
      <c r="E272" t="s">
        <v>146</v>
      </c>
      <c r="F272" t="s">
        <v>148</v>
      </c>
      <c r="K272">
        <v>194</v>
      </c>
      <c r="L272" t="s">
        <v>151</v>
      </c>
      <c r="M272">
        <v>296</v>
      </c>
      <c r="N272" s="27" t="s">
        <v>654</v>
      </c>
    </row>
    <row r="273" spans="1:14">
      <c r="A273" t="s">
        <v>204</v>
      </c>
      <c r="B273" t="s">
        <v>144</v>
      </c>
      <c r="C273" t="s">
        <v>150</v>
      </c>
      <c r="D273" t="s">
        <v>147</v>
      </c>
      <c r="E273" t="s">
        <v>146</v>
      </c>
      <c r="F273" t="s">
        <v>148</v>
      </c>
      <c r="K273">
        <v>195</v>
      </c>
      <c r="L273" t="s">
        <v>152</v>
      </c>
      <c r="N273" s="27" t="s">
        <v>655</v>
      </c>
    </row>
    <row r="275" spans="1:14">
      <c r="A275" t="s">
        <v>489</v>
      </c>
      <c r="B275" t="s">
        <v>144</v>
      </c>
      <c r="C275" t="s">
        <v>149</v>
      </c>
      <c r="D275" t="s">
        <v>145</v>
      </c>
      <c r="E275" t="s">
        <v>146</v>
      </c>
      <c r="F275" t="s">
        <v>148</v>
      </c>
      <c r="K275">
        <v>10</v>
      </c>
      <c r="L275" t="s">
        <v>152</v>
      </c>
      <c r="N275" s="27" t="s">
        <v>665</v>
      </c>
    </row>
    <row r="277" spans="1:14">
      <c r="A277" t="s">
        <v>490</v>
      </c>
      <c r="B277" t="s">
        <v>144</v>
      </c>
      <c r="C277" t="s">
        <v>149</v>
      </c>
      <c r="D277" t="s">
        <v>145</v>
      </c>
      <c r="E277" t="s">
        <v>146</v>
      </c>
      <c r="F277" t="s">
        <v>148</v>
      </c>
      <c r="K277" s="28" t="s">
        <v>333</v>
      </c>
      <c r="L277" t="s">
        <v>152</v>
      </c>
      <c r="N277" s="27" t="s">
        <v>661</v>
      </c>
    </row>
    <row r="278" spans="1:14">
      <c r="A278" t="s">
        <v>491</v>
      </c>
      <c r="B278" t="s">
        <v>144</v>
      </c>
      <c r="C278" t="s">
        <v>150</v>
      </c>
      <c r="D278" t="s">
        <v>147</v>
      </c>
      <c r="E278" t="s">
        <v>146</v>
      </c>
      <c r="F278" t="s">
        <v>148</v>
      </c>
      <c r="K278" s="28" t="s">
        <v>488</v>
      </c>
      <c r="L278" t="s">
        <v>152</v>
      </c>
      <c r="N278" s="27" t="s">
        <v>661</v>
      </c>
    </row>
    <row r="280" spans="1:14">
      <c r="A280" t="s">
        <v>205</v>
      </c>
      <c r="B280" t="s">
        <v>153</v>
      </c>
      <c r="C280" t="s">
        <v>165</v>
      </c>
      <c r="D280" t="s">
        <v>154</v>
      </c>
      <c r="E280" t="s">
        <v>166</v>
      </c>
      <c r="F280" t="s">
        <v>155</v>
      </c>
      <c r="I280" t="s">
        <v>132</v>
      </c>
      <c r="J280">
        <v>10</v>
      </c>
      <c r="K280">
        <v>121</v>
      </c>
      <c r="N280" s="27" t="s">
        <v>657</v>
      </c>
    </row>
    <row r="281" spans="1:14">
      <c r="A281" t="s">
        <v>206</v>
      </c>
      <c r="B281" t="s">
        <v>153</v>
      </c>
      <c r="C281" t="s">
        <v>167</v>
      </c>
      <c r="D281" t="s">
        <v>156</v>
      </c>
      <c r="E281" t="s">
        <v>166</v>
      </c>
      <c r="F281" t="s">
        <v>155</v>
      </c>
      <c r="I281" t="s">
        <v>132</v>
      </c>
      <c r="J281">
        <v>2</v>
      </c>
      <c r="K281">
        <v>122</v>
      </c>
      <c r="N281" s="27" t="s">
        <v>658</v>
      </c>
    </row>
    <row r="283" spans="1:14">
      <c r="A283" t="s">
        <v>479</v>
      </c>
      <c r="B283" t="s">
        <v>153</v>
      </c>
      <c r="C283" t="s">
        <v>165</v>
      </c>
      <c r="D283" t="s">
        <v>154</v>
      </c>
      <c r="E283" t="s">
        <v>166</v>
      </c>
      <c r="F283" t="s">
        <v>155</v>
      </c>
      <c r="I283" t="s">
        <v>132</v>
      </c>
      <c r="J283">
        <v>10</v>
      </c>
      <c r="K283">
        <v>11</v>
      </c>
      <c r="N283" s="27" t="s">
        <v>663</v>
      </c>
    </row>
    <row r="285" spans="1:14">
      <c r="A285" t="s">
        <v>480</v>
      </c>
      <c r="B285" t="s">
        <v>153</v>
      </c>
      <c r="C285" t="s">
        <v>165</v>
      </c>
      <c r="D285" t="s">
        <v>154</v>
      </c>
      <c r="E285" t="s">
        <v>166</v>
      </c>
      <c r="F285" t="s">
        <v>155</v>
      </c>
      <c r="I285" t="s">
        <v>132</v>
      </c>
      <c r="J285">
        <v>10</v>
      </c>
      <c r="K285" s="28" t="s">
        <v>333</v>
      </c>
      <c r="N285" s="27" t="s">
        <v>661</v>
      </c>
    </row>
    <row r="286" spans="1:14">
      <c r="A286" t="s">
        <v>481</v>
      </c>
      <c r="B286" t="s">
        <v>153</v>
      </c>
      <c r="C286" t="s">
        <v>165</v>
      </c>
      <c r="D286" t="s">
        <v>154</v>
      </c>
      <c r="E286" t="s">
        <v>166</v>
      </c>
      <c r="F286" t="s">
        <v>155</v>
      </c>
      <c r="I286" t="s">
        <v>132</v>
      </c>
      <c r="J286">
        <v>10</v>
      </c>
      <c r="K286" s="28" t="s">
        <v>488</v>
      </c>
      <c r="N286" s="27" t="s">
        <v>661</v>
      </c>
    </row>
    <row r="288" spans="1:14">
      <c r="A288" t="s">
        <v>207</v>
      </c>
      <c r="B288" t="s">
        <v>157</v>
      </c>
      <c r="C288" t="s">
        <v>168</v>
      </c>
      <c r="D288" t="s">
        <v>158</v>
      </c>
      <c r="E288" t="s">
        <v>169</v>
      </c>
      <c r="F288" t="s">
        <v>159</v>
      </c>
      <c r="K288">
        <v>309</v>
      </c>
      <c r="N288" s="27" t="s">
        <v>656</v>
      </c>
    </row>
    <row r="289" spans="1:14">
      <c r="A289" t="s">
        <v>208</v>
      </c>
      <c r="B289" t="s">
        <v>157</v>
      </c>
      <c r="C289" t="s">
        <v>170</v>
      </c>
      <c r="D289" t="s">
        <v>160</v>
      </c>
      <c r="E289" t="s">
        <v>169</v>
      </c>
      <c r="F289" t="s">
        <v>159</v>
      </c>
      <c r="K289">
        <v>310</v>
      </c>
      <c r="N289" s="27" t="s">
        <v>723</v>
      </c>
    </row>
    <row r="291" spans="1:14">
      <c r="A291" t="s">
        <v>482</v>
      </c>
      <c r="B291" t="s">
        <v>157</v>
      </c>
      <c r="C291" t="s">
        <v>168</v>
      </c>
      <c r="D291" t="s">
        <v>158</v>
      </c>
      <c r="E291" t="s">
        <v>169</v>
      </c>
      <c r="F291" t="s">
        <v>159</v>
      </c>
      <c r="K291">
        <v>10</v>
      </c>
      <c r="N291" s="27" t="s">
        <v>664</v>
      </c>
    </row>
    <row r="293" spans="1:14">
      <c r="A293" t="s">
        <v>483</v>
      </c>
      <c r="B293" t="s">
        <v>157</v>
      </c>
      <c r="C293" t="s">
        <v>168</v>
      </c>
      <c r="D293" t="s">
        <v>158</v>
      </c>
      <c r="E293" t="s">
        <v>169</v>
      </c>
      <c r="F293" t="s">
        <v>159</v>
      </c>
      <c r="K293" s="28" t="s">
        <v>333</v>
      </c>
      <c r="N293" s="27" t="s">
        <v>661</v>
      </c>
    </row>
    <row r="294" spans="1:14">
      <c r="A294" t="s">
        <v>484</v>
      </c>
      <c r="B294" t="s">
        <v>157</v>
      </c>
      <c r="C294" t="s">
        <v>168</v>
      </c>
      <c r="D294" t="s">
        <v>158</v>
      </c>
      <c r="E294" t="s">
        <v>169</v>
      </c>
      <c r="F294" t="s">
        <v>159</v>
      </c>
      <c r="K294" s="28" t="s">
        <v>488</v>
      </c>
      <c r="N294" s="27" t="s">
        <v>661</v>
      </c>
    </row>
    <row r="296" spans="1:14">
      <c r="A296" t="s">
        <v>209</v>
      </c>
      <c r="B296" t="s">
        <v>161</v>
      </c>
      <c r="C296" t="s">
        <v>171</v>
      </c>
      <c r="D296" t="s">
        <v>162</v>
      </c>
      <c r="E296" t="s">
        <v>172</v>
      </c>
      <c r="F296" t="s">
        <v>163</v>
      </c>
      <c r="K296">
        <v>283</v>
      </c>
      <c r="N296" s="27" t="s">
        <v>725</v>
      </c>
    </row>
    <row r="297" spans="1:14">
      <c r="A297" t="s">
        <v>210</v>
      </c>
      <c r="B297" t="s">
        <v>161</v>
      </c>
      <c r="C297" t="s">
        <v>173</v>
      </c>
      <c r="D297" t="s">
        <v>164</v>
      </c>
      <c r="E297" t="s">
        <v>172</v>
      </c>
      <c r="F297" t="s">
        <v>163</v>
      </c>
      <c r="K297">
        <v>284</v>
      </c>
      <c r="N297" s="27" t="s">
        <v>726</v>
      </c>
    </row>
    <row r="299" spans="1:14">
      <c r="A299" t="s">
        <v>485</v>
      </c>
      <c r="B299" t="s">
        <v>161</v>
      </c>
      <c r="C299" t="s">
        <v>171</v>
      </c>
      <c r="D299" t="s">
        <v>162</v>
      </c>
      <c r="E299" t="s">
        <v>172</v>
      </c>
      <c r="F299" t="s">
        <v>163</v>
      </c>
      <c r="K299">
        <v>10</v>
      </c>
      <c r="N299" s="27" t="s">
        <v>666</v>
      </c>
    </row>
    <row r="301" spans="1:14">
      <c r="A301" t="s">
        <v>486</v>
      </c>
      <c r="B301" t="s">
        <v>161</v>
      </c>
      <c r="C301" t="s">
        <v>171</v>
      </c>
      <c r="D301" t="s">
        <v>162</v>
      </c>
      <c r="E301" t="s">
        <v>172</v>
      </c>
      <c r="F301" t="s">
        <v>163</v>
      </c>
      <c r="K301" s="28" t="s">
        <v>333</v>
      </c>
      <c r="N301" s="27" t="s">
        <v>661</v>
      </c>
    </row>
    <row r="302" spans="1:14">
      <c r="A302" t="s">
        <v>487</v>
      </c>
      <c r="B302" t="s">
        <v>161</v>
      </c>
      <c r="C302" t="s">
        <v>171</v>
      </c>
      <c r="D302" t="s">
        <v>162</v>
      </c>
      <c r="E302" t="s">
        <v>172</v>
      </c>
      <c r="F302" t="s">
        <v>163</v>
      </c>
      <c r="K302" s="28" t="s">
        <v>488</v>
      </c>
      <c r="N302" s="27" t="s">
        <v>661</v>
      </c>
    </row>
  </sheetData>
  <autoFilter ref="B1:B302" xr:uid="{72CA91A3-71A2-40E1-9E38-A4CCFCF2C64C}"/>
  <phoneticPr fontId="6"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CA633-397E-459D-967A-3297919D927B}">
  <dimension ref="A1:F17"/>
  <sheetViews>
    <sheetView workbookViewId="0">
      <selection activeCell="A17" sqref="A17:XFD17"/>
    </sheetView>
  </sheetViews>
  <sheetFormatPr defaultRowHeight="14.4"/>
  <cols>
    <col min="1" max="1" width="44.21875" bestFit="1" customWidth="1"/>
    <col min="2" max="2" width="21" bestFit="1" customWidth="1"/>
    <col min="3" max="3" width="11.109375" bestFit="1" customWidth="1"/>
    <col min="4" max="4" width="12" bestFit="1" customWidth="1"/>
    <col min="5" max="5" width="29.21875" bestFit="1" customWidth="1"/>
    <col min="6" max="6" width="13.88671875" bestFit="1" customWidth="1"/>
  </cols>
  <sheetData>
    <row r="1" spans="1:6">
      <c r="A1" s="2" t="s">
        <v>120</v>
      </c>
      <c r="B1" s="2" t="s">
        <v>140</v>
      </c>
      <c r="C1" s="2" t="s">
        <v>667</v>
      </c>
      <c r="D1" s="2" t="s">
        <v>668</v>
      </c>
      <c r="E1" s="2" t="s">
        <v>705</v>
      </c>
      <c r="F1" s="30" t="s">
        <v>130</v>
      </c>
    </row>
    <row r="2" spans="1:6">
      <c r="A2" t="s">
        <v>687</v>
      </c>
      <c r="B2" t="s">
        <v>688</v>
      </c>
      <c r="C2">
        <v>100</v>
      </c>
      <c r="D2">
        <v>0</v>
      </c>
    </row>
    <row r="3" spans="1:6">
      <c r="A3" t="s">
        <v>689</v>
      </c>
      <c r="B3" t="s">
        <v>688</v>
      </c>
      <c r="C3">
        <v>1</v>
      </c>
      <c r="D3">
        <v>0</v>
      </c>
    </row>
    <row r="4" spans="1:6">
      <c r="A4" t="s">
        <v>690</v>
      </c>
      <c r="B4" t="s">
        <v>688</v>
      </c>
      <c r="C4">
        <v>1</v>
      </c>
      <c r="D4">
        <v>1</v>
      </c>
    </row>
    <row r="5" spans="1:6">
      <c r="A5" t="s">
        <v>691</v>
      </c>
      <c r="B5" t="s">
        <v>688</v>
      </c>
      <c r="C5">
        <v>5000</v>
      </c>
      <c r="D5">
        <v>0</v>
      </c>
    </row>
    <row r="6" spans="1:6">
      <c r="A6" t="s">
        <v>692</v>
      </c>
      <c r="B6" t="s">
        <v>688</v>
      </c>
      <c r="C6" t="s">
        <v>333</v>
      </c>
      <c r="D6">
        <v>0</v>
      </c>
    </row>
    <row r="7" spans="1:6">
      <c r="A7" t="s">
        <v>693</v>
      </c>
      <c r="B7" t="s">
        <v>688</v>
      </c>
      <c r="C7">
        <v>10</v>
      </c>
      <c r="D7" t="s">
        <v>333</v>
      </c>
    </row>
    <row r="8" spans="1:6">
      <c r="A8" t="s">
        <v>694</v>
      </c>
      <c r="B8" t="s">
        <v>688</v>
      </c>
      <c r="C8" t="s">
        <v>333</v>
      </c>
      <c r="D8" t="s">
        <v>333</v>
      </c>
    </row>
    <row r="9" spans="1:6">
      <c r="A9" t="s">
        <v>695</v>
      </c>
      <c r="B9" t="s">
        <v>688</v>
      </c>
      <c r="C9">
        <v>10</v>
      </c>
    </row>
    <row r="10" spans="1:6">
      <c r="A10" t="s">
        <v>696</v>
      </c>
      <c r="B10" t="s">
        <v>688</v>
      </c>
      <c r="D10">
        <v>0</v>
      </c>
    </row>
    <row r="11" spans="1:6">
      <c r="A11" t="s">
        <v>697</v>
      </c>
      <c r="B11" t="s">
        <v>688</v>
      </c>
    </row>
    <row r="12" spans="1:6">
      <c r="A12" t="s">
        <v>698</v>
      </c>
      <c r="B12" t="s">
        <v>688</v>
      </c>
      <c r="E12">
        <v>247</v>
      </c>
      <c r="F12" t="s">
        <v>709</v>
      </c>
    </row>
    <row r="13" spans="1:6">
      <c r="A13" t="s">
        <v>699</v>
      </c>
      <c r="B13" t="s">
        <v>688</v>
      </c>
      <c r="E13">
        <v>248</v>
      </c>
      <c r="F13" t="s">
        <v>710</v>
      </c>
    </row>
    <row r="14" spans="1:6">
      <c r="A14" t="s">
        <v>700</v>
      </c>
      <c r="B14" t="s">
        <v>688</v>
      </c>
      <c r="E14">
        <v>1234</v>
      </c>
      <c r="F14" t="s">
        <v>711</v>
      </c>
    </row>
    <row r="15" spans="1:6">
      <c r="A15" t="s">
        <v>701</v>
      </c>
      <c r="B15" t="s">
        <v>688</v>
      </c>
      <c r="E15" t="s">
        <v>333</v>
      </c>
      <c r="F15" s="27" t="s">
        <v>661</v>
      </c>
    </row>
    <row r="16" spans="1:6">
      <c r="A16" t="s">
        <v>702</v>
      </c>
      <c r="B16" t="s">
        <v>688</v>
      </c>
      <c r="E16" t="s">
        <v>488</v>
      </c>
      <c r="F16" s="27" t="s">
        <v>661</v>
      </c>
    </row>
    <row r="17" spans="1:6">
      <c r="A17" t="s">
        <v>789</v>
      </c>
      <c r="B17" t="s">
        <v>688</v>
      </c>
      <c r="C17">
        <v>100000</v>
      </c>
      <c r="D17">
        <v>100000</v>
      </c>
      <c r="F17" t="s">
        <v>788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89A4-A573-451B-B941-51244D73909C}">
  <dimension ref="A1:F18"/>
  <sheetViews>
    <sheetView workbookViewId="0">
      <selection activeCell="A18" sqref="A18:XFD18"/>
    </sheetView>
  </sheetViews>
  <sheetFormatPr defaultRowHeight="14.4"/>
  <cols>
    <col min="1" max="1" width="32.5546875" bestFit="1" customWidth="1"/>
    <col min="2" max="2" width="9.44140625" bestFit="1" customWidth="1"/>
    <col min="3" max="3" width="11.109375" bestFit="1" customWidth="1"/>
    <col min="4" max="4" width="12" bestFit="1" customWidth="1"/>
    <col min="5" max="5" width="17.44140625" bestFit="1" customWidth="1"/>
    <col min="6" max="6" width="129.77734375" bestFit="1" customWidth="1"/>
  </cols>
  <sheetData>
    <row r="1" spans="1:6">
      <c r="A1" s="2" t="s">
        <v>120</v>
      </c>
      <c r="B1" s="2" t="s">
        <v>140</v>
      </c>
      <c r="C1" s="2" t="s">
        <v>667</v>
      </c>
      <c r="D1" s="2" t="s">
        <v>668</v>
      </c>
      <c r="E1" s="2" t="s">
        <v>686</v>
      </c>
      <c r="F1" s="30" t="s">
        <v>130</v>
      </c>
    </row>
    <row r="2" spans="1:6">
      <c r="A2" t="s">
        <v>670</v>
      </c>
      <c r="B2" t="s">
        <v>669</v>
      </c>
      <c r="C2">
        <v>100</v>
      </c>
      <c r="D2">
        <v>0</v>
      </c>
    </row>
    <row r="3" spans="1:6">
      <c r="A3" t="s">
        <v>671</v>
      </c>
      <c r="B3" t="s">
        <v>669</v>
      </c>
      <c r="C3">
        <v>1</v>
      </c>
      <c r="D3">
        <v>0</v>
      </c>
    </row>
    <row r="4" spans="1:6">
      <c r="A4" t="s">
        <v>672</v>
      </c>
      <c r="B4" t="s">
        <v>669</v>
      </c>
      <c r="C4">
        <v>1</v>
      </c>
      <c r="D4">
        <v>1</v>
      </c>
    </row>
    <row r="5" spans="1:6">
      <c r="A5" t="s">
        <v>673</v>
      </c>
      <c r="B5" t="s">
        <v>669</v>
      </c>
      <c r="C5">
        <v>5000</v>
      </c>
      <c r="D5">
        <v>0</v>
      </c>
    </row>
    <row r="6" spans="1:6">
      <c r="A6" t="s">
        <v>674</v>
      </c>
      <c r="B6" t="s">
        <v>669</v>
      </c>
      <c r="C6" t="s">
        <v>333</v>
      </c>
      <c r="D6">
        <v>0</v>
      </c>
    </row>
    <row r="7" spans="1:6">
      <c r="A7" t="s">
        <v>675</v>
      </c>
      <c r="B7" t="s">
        <v>669</v>
      </c>
      <c r="C7">
        <v>10</v>
      </c>
      <c r="D7" t="s">
        <v>333</v>
      </c>
    </row>
    <row r="8" spans="1:6">
      <c r="A8" t="s">
        <v>676</v>
      </c>
      <c r="B8" t="s">
        <v>669</v>
      </c>
      <c r="C8" t="s">
        <v>333</v>
      </c>
      <c r="D8" t="s">
        <v>333</v>
      </c>
    </row>
    <row r="9" spans="1:6">
      <c r="A9" t="s">
        <v>677</v>
      </c>
      <c r="B9" t="s">
        <v>669</v>
      </c>
      <c r="C9">
        <v>10</v>
      </c>
    </row>
    <row r="10" spans="1:6">
      <c r="A10" t="s">
        <v>678</v>
      </c>
      <c r="B10" t="s">
        <v>669</v>
      </c>
      <c r="D10">
        <v>0</v>
      </c>
    </row>
    <row r="11" spans="1:6">
      <c r="A11" t="s">
        <v>679</v>
      </c>
      <c r="B11" t="s">
        <v>669</v>
      </c>
    </row>
    <row r="12" spans="1:6">
      <c r="A12" t="s">
        <v>680</v>
      </c>
      <c r="B12" t="s">
        <v>669</v>
      </c>
      <c r="E12">
        <v>228</v>
      </c>
      <c r="F12" t="s">
        <v>706</v>
      </c>
    </row>
    <row r="13" spans="1:6">
      <c r="A13" t="s">
        <v>681</v>
      </c>
      <c r="B13" t="s">
        <v>669</v>
      </c>
      <c r="E13">
        <v>188</v>
      </c>
      <c r="F13" t="s">
        <v>707</v>
      </c>
    </row>
    <row r="14" spans="1:6">
      <c r="A14" t="s">
        <v>682</v>
      </c>
      <c r="B14" t="s">
        <v>669</v>
      </c>
      <c r="E14">
        <v>1234</v>
      </c>
      <c r="F14" t="s">
        <v>708</v>
      </c>
    </row>
    <row r="15" spans="1:6">
      <c r="A15" t="s">
        <v>683</v>
      </c>
      <c r="B15" t="s">
        <v>669</v>
      </c>
      <c r="E15" t="s">
        <v>333</v>
      </c>
      <c r="F15" s="27" t="s">
        <v>661</v>
      </c>
    </row>
    <row r="16" spans="1:6">
      <c r="A16" t="s">
        <v>684</v>
      </c>
      <c r="B16" t="s">
        <v>669</v>
      </c>
      <c r="E16" t="s">
        <v>488</v>
      </c>
      <c r="F16" s="27" t="s">
        <v>661</v>
      </c>
    </row>
    <row r="17" spans="1:6">
      <c r="A17" t="s">
        <v>685</v>
      </c>
      <c r="B17" t="s">
        <v>669</v>
      </c>
      <c r="C17">
        <v>10000</v>
      </c>
      <c r="D17">
        <v>1000</v>
      </c>
      <c r="F17" t="s">
        <v>785</v>
      </c>
    </row>
    <row r="18" spans="1:6">
      <c r="A18" t="s">
        <v>787</v>
      </c>
      <c r="B18" t="s">
        <v>669</v>
      </c>
      <c r="C18">
        <v>100000</v>
      </c>
      <c r="D18">
        <v>100000</v>
      </c>
      <c r="F18" t="s">
        <v>788</v>
      </c>
    </row>
  </sheetData>
  <phoneticPr fontId="6"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w D A A B Q S w M E F A A C A A g A W l N 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W l N 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p T b F Y x u a a y t g A A A H Y B A A A T A B w A R m 9 y b X V s Y X M v U 2 V j d G l v b j E u b S C i G A A o o B Q A A A A A A A A A A A A A A A A A A A A A A A A A A A B t z z 0 L g z A Q B u B d y H 8 I 6 a I Q B P s N 4 i R d u y h 0 E I d o r 1 X U p C Q R K u J / b 2 w o d M g t g e f u 3 i M K a t 0 K j j P 7 R j H y k K c a J u G O c 1 b 1 E O E E 9 6 C R h 0 1 l Y p Q 1 G L m 8 a + j D d J Q S u L 4 J 2 V V C d H 4 w F 1 c 2 Q E L s J i m X I h V c m 5 G S 2 o A N S R v G n 2 v 4 9 A J i k r 6 j Y S 4 Z V w 8 h h 1 T 0 4 8 D X p v L t N T r P x G p E K N a m g x m f F o p / v H X z z s 1 7 N x / c f H T z y c 3 n f 1 4 C 5 L X c + e 3 4 A 1 B L A Q I t A B Q A A g A I A F p T b F Z I s u X 4 p A A A A P Y A A A A S A A A A A A A A A A A A A A A A A A A A A A B D b 2 5 m a W c v U G F j a 2 F n Z S 5 4 b W x Q S w E C L Q A U A A I A C A B a U 2 x W D 8 r p q 6 Q A A A D p A A A A E w A A A A A A A A A A A A A A A A D w A A A A W 0 N v b n R l b n R f V H l w Z X N d L n h t b F B L A Q I t A B Q A A g A I A F p T b F Y x u a a y t g A A A H Y B A A A T A A A A A A A A A A A A A A A A A O E B A A B G b 3 J t d W x h c y 9 T Z W N 0 a W 9 u M S 5 t U E s F B g A A A A A D A A M A w g A A A O Q 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Y L A A A A A A A A h A 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I i A v P j x F b n R y e S B U e X B l P S J B Z G R l Z F R v R G F 0 Y U 1 v Z G V s I i B W Y W x 1 Z T 0 i b D A i I C 8 + P E V u d H J 5 I F R 5 c G U 9 I k Z p b G x F c n J v c k N v Z G U i I F Z h b H V l P S J z V W 5 r b m 9 3 b i I g L z 4 8 R W 5 0 c n k g V H l w Z T 0 i R m l s b E V y c m 9 y Q 2 9 1 b n Q i I F Z h b H V l P S J s M C I g L z 4 8 R W 5 0 c n k g V H l w Z T 0 i R m l s b E x h c 3 R V c G R h d G V k I i B W Y W x 1 Z T 0 i Z D I w M j M t M D M t M T J U M D g 6 M j Y 6 M z A u N j k 1 M z g 3 N F o i I C 8 + P E V u d H J 5 I F R 5 c G U 9 I k Z p b G x D b 2 x 1 b W 5 U e X B l c y I g V m F s d W U 9 I n N B Q U F B Q U F B Q U F B Q 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0 N v b H V t b k N v d W 5 0 J n F 1 b 3 Q 7 O j g s J n F 1 b 3 Q 7 S 2 V 5 Q 2 9 s d W 1 u T m F t Z X M m c X V v d D s 6 W 1 0 s J n F 1 b 3 Q 7 Q 2 9 s d W 1 u S W R l b n R p d G l l c y Z x d W 9 0 O z p b J n F 1 b 3 Q 7 U 2 V j d G l v b j E v V G F i b G U x L 0 F 1 d G 9 S Z W 1 v d m V k Q 2 9 s d W 1 u c z E u e 0 N v b H V t b j E s M H 0 m c X V v d D s s J n F 1 b 3 Q 7 U 2 V j d G l v b j E v V G F i b G U x L 0 F 1 d G 9 S Z W 1 v d m V k Q 2 9 s d W 1 u c z E u e 0 N v b H V t b j I s M X 0 m c X V v d D s s J n F 1 b 3 Q 7 U 2 V j d G l v b j E v V G F i b G U x L 0 F 1 d G 9 S Z W 1 v d m V k Q 2 9 s d W 1 u c z E u e 0 N v b H V t b j M s M n 0 m c X V v d D s s J n F 1 b 3 Q 7 U 2 V j d G l v b j E v V G F i b G U x L 0 F 1 d G 9 S Z W 1 v d m V k Q 2 9 s d W 1 u c z E u e 0 N v b H V t b j Q s M 3 0 m c X V v d D s s J n F 1 b 3 Q 7 U 2 V j d G l v b j E v V G F i b G U x L 0 F 1 d G 9 S Z W 1 v d m V k Q 2 9 s d W 1 u c z E u e 0 N v b H V t b j U s N H 0 m c X V v d D s s J n F 1 b 3 Q 7 U 2 V j d G l v b j E v V G F i b G U x L 0 F 1 d G 9 S Z W 1 v d m V k Q 2 9 s d W 1 u c z E u e 0 N v b H V t b j Y s N X 0 m c X V v d D s s J n F 1 b 3 Q 7 U 2 V j d G l v b j E v V G F i b G U x L 0 F 1 d G 9 S Z W 1 v d m V k Q 2 9 s d W 1 u c z E u e 0 N v b H V t b j c s N n 0 m c X V v d D s s J n F 1 b 3 Q 7 U 2 V j d G l v b j E v V G F i b G U x L 0 F 1 d G 9 S Z W 1 v d m V k Q 2 9 s d W 1 u c z E u e 0 N v b H V t b j g s N 3 0 m c X V v d D t d L C Z x d W 9 0 O 1 J l b G F 0 a W 9 u c 2 h p c E l u Z m 8 m c X V v d D s 6 W 1 1 9 I i A v P j x F b n R y e S B U e X B l P S J C d W Z m Z X J O Z X h 0 U m V m c m V z a C I g V m F s d W U 9 I m w x I i A v P j x F b n R y e S B U e X B l P S J S Z X N 1 b H R U e X B l I i B W Y W x 1 Z T 0 i c 1 R h Y m x l I i A v P j x F b n R y e S B U e X B l P S J O Y W 1 l V X B k Y X R l Z E F m d G V y R m l s b C I g V m F s d W U 9 I m w w 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D l e x p H / C E E y i W c Z c C n 6 T A A A A A A A C A A A A A A A Q Z g A A A A E A A C A A A A A f Q k D 6 E H / R + A w 5 6 4 1 a S 6 H I s V i S b k B 0 F H r p I + o Z 9 x I v + A A A A A A O g A A A A A I A A C A A A A C P H 2 O 0 6 N N w 3 4 / b n N m O 3 Y Y j A 1 X 3 / c c r f T q k f U h T G v G s p 1 A A A A C J q G o m l 4 h L + O z h 5 m W 9 P 9 B l 9 L M l U I p s D i R S S N J s 8 Y 5 e 9 U 5 C F n H z u o B v r o R 3 J G e A n Y 4 u n L p d G c f o Z G Y Z M B S f J Y v G I j S F n U v q e g t j i U n w p C 3 + + E A A A A C + e J g r M v N x p N 5 O x 0 1 h 5 3 S f y Y e b 2 A s i G C y 3 i v Z M V x b 7 W E L U D r h F i J 7 l 8 c 7 + E P P 9 J q 5 p + o h 2 0 w 3 j j q 9 e j I m R M f 2 F < / D a t a M a s h u p > 
</file>

<file path=customXml/itemProps1.xml><?xml version="1.0" encoding="utf-8"?>
<ds:datastoreItem xmlns:ds="http://schemas.openxmlformats.org/officeDocument/2006/customXml" ds:itemID="{DD6A39D0-C338-4B84-B4E2-CBE7B1390A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API_Data</vt:lpstr>
      <vt:lpstr>Lookups_TestData</vt:lpstr>
      <vt:lpstr>TokenAPI_TestData</vt:lpstr>
      <vt:lpstr>PeriodProgram_TestData</vt:lpstr>
      <vt:lpstr>Commission_TestData</vt:lpstr>
      <vt:lpstr>Reservation_TestData</vt:lpstr>
      <vt:lpstr>Policy_TestData</vt:lpstr>
      <vt:lpstr>PeriodProgramTemplate_TestData</vt:lpstr>
      <vt:lpstr>CreationalPeriod_TestData</vt:lpstr>
      <vt:lpstr>ValueofE2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Hesham Abd Elhamed Gharib</dc:creator>
  <cp:lastModifiedBy>Hesham Abd Elhamed Gharib</cp:lastModifiedBy>
  <dcterms:created xsi:type="dcterms:W3CDTF">2022-10-05T13:53:55Z</dcterms:created>
  <dcterms:modified xsi:type="dcterms:W3CDTF">2023-04-02T15:35:57Z</dcterms:modified>
</cp:coreProperties>
</file>