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ABRIL\"/>
    </mc:Choice>
  </mc:AlternateContent>
  <xr:revisionPtr revIDLastSave="0" documentId="13_ncr:1_{BF4EB1A4-4886-4FD9-8180-6B2643E16CD2}" xr6:coauthVersionLast="36" xr6:coauthVersionMax="36" xr10:uidLastSave="{00000000-0000-0000-0000-000000000000}"/>
  <bookViews>
    <workbookView xWindow="0" yWindow="0" windowWidth="24000" windowHeight="95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23" l="1"/>
  <c r="W11" i="23"/>
  <c r="U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C11" i="23"/>
  <c r="V13" i="23"/>
  <c r="W13" i="23"/>
  <c r="U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3" i="23"/>
  <c r="V12" i="23"/>
  <c r="U12" i="23"/>
  <c r="P12" i="23"/>
  <c r="Q12" i="23"/>
  <c r="R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C12" i="23"/>
  <c r="W12" i="23" l="1"/>
  <c r="X6" i="23" l="1"/>
  <c r="X4" i="23" l="1"/>
  <c r="X5" i="23"/>
  <c r="X7" i="23"/>
  <c r="X8" i="23"/>
  <c r="X9" i="23"/>
  <c r="X3" i="23"/>
  <c r="R10" i="23"/>
  <c r="Q10" i="23"/>
  <c r="P10" i="23"/>
  <c r="N10" i="23"/>
  <c r="M10" i="23" l="1"/>
  <c r="O10" i="23" l="1"/>
  <c r="L10" i="23"/>
  <c r="T13" i="23"/>
  <c r="S13" i="23"/>
  <c r="T12" i="23"/>
  <c r="S12" i="23"/>
  <c r="T11" i="23"/>
  <c r="S11" i="23"/>
  <c r="W10" i="23"/>
  <c r="V10" i="23"/>
  <c r="U10" i="23"/>
  <c r="T10" i="23"/>
  <c r="S10" i="23"/>
  <c r="K10" i="23"/>
  <c r="J10" i="23"/>
  <c r="I10" i="23"/>
  <c r="H10" i="23"/>
  <c r="G10" i="23"/>
  <c r="F10" i="23"/>
  <c r="E10" i="23"/>
  <c r="D10" i="23"/>
  <c r="C10" i="23"/>
  <c r="X10" i="23" l="1"/>
  <c r="C20" i="23"/>
  <c r="C21" i="23"/>
  <c r="C19" i="23"/>
  <c r="C17" i="23"/>
  <c r="C18" i="23"/>
</calcChain>
</file>

<file path=xl/sharedStrings.xml><?xml version="1.0" encoding="utf-8"?>
<sst xmlns="http://schemas.openxmlformats.org/spreadsheetml/2006/main" count="45" uniqueCount="40">
  <si>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</si>
  <si>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</si>
  <si>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</si>
  <si>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</si>
  <si>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</si>
  <si>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</si>
  <si>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</si>
  <si>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</si>
  <si>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</si>
  <si>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</si>
  <si>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</si>
  <si>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</si>
  <si>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</si>
  <si>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</si>
  <si>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</si>
  <si>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</si>
  <si>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</si>
  <si>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</si>
  <si>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</si>
  <si>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</si>
  <si>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</si>
  <si>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</si>
  <si>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</si>
  <si>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</si>
  <si>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</si>
  <si>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</si>
  <si>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</si>
  <si>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</si>
  <si>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</si>
  <si>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Atenciones primer contacto presenciales (UAM)</t>
  </si>
  <si>
    <t>Atenciones primer contacto a distancia (UAM)</t>
  </si>
  <si>
    <t>Seguimientos de Trabajo Social (UAM)</t>
  </si>
  <si>
    <t>Atenciones de primera vez y subsecuentes a NNyA (UAM)</t>
  </si>
  <si>
    <t>Lunes
25/04</t>
  </si>
  <si>
    <t>Martes
26/04</t>
  </si>
  <si>
    <t>Miércoles
27/04</t>
  </si>
  <si>
    <t>Jueves
28/04</t>
  </si>
  <si>
    <t>Viernes
29/04</t>
  </si>
  <si>
    <t>Sábado
30/04</t>
  </si>
  <si>
    <t>Domingo
01/05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</si>
</sst>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  <fill>
      <patternFill patternType="solid">
        <fgColor rgb="FFFFC000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  <color rgb="FFD9D9D9"/>
      <color rgb="FF000000"/>
      <color rgb="FF7F7F7F"/>
      <color rgb="FF595959"/>
      <color rgb="FFBFBFBF"/>
      <color rgb="FFE3DFE5"/>
      <color rgb="FF5B4F63"/>
      <color rgb="FF993366"/>
      <color rgb="FF9A0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25/04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22</c:v>
                </c:pt>
                <c:pt idx="3">
                  <c:v>12</c:v>
                </c:pt>
                <c:pt idx="4">
                  <c:v>5</c:v>
                </c:pt>
                <c:pt idx="5">
                  <c:v>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26/04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27/04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17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28/04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29/04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20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30/04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01/05</c:v>
                </c:pt>
              </c:strCache>
            </c:strRef>
          </c:tx>
          <c:spPr>
            <a:solidFill>
              <a:srgbClr val="F2F2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25/04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26/04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27/04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28/04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29/04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30/04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01/05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25/04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3'!$S$3:$T$3</c:f>
              <c:numCache>
                <c:formatCode>General</c:formatCode>
                <c:ptCount val="2"/>
                <c:pt idx="0">
                  <c:v>22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26/04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3'!$S$4:$T$4</c:f>
              <c:numCache>
                <c:formatCode>General</c:formatCode>
                <c:ptCount val="2"/>
                <c:pt idx="0">
                  <c:v>20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27/04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3'!$S$5:$T$5</c:f>
              <c:numCache>
                <c:formatCode>General</c:formatCode>
                <c:ptCount val="2"/>
                <c:pt idx="0">
                  <c:v>21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28/04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3'!$S$6:$T$6</c:f>
              <c:numCache>
                <c:formatCode>General</c:formatCode>
                <c:ptCount val="2"/>
                <c:pt idx="0">
                  <c:v>28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29/04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3'!$S$7:$T$7</c:f>
              <c:numCache>
                <c:formatCode>General</c:formatCode>
                <c:ptCount val="2"/>
                <c:pt idx="0">
                  <c:v>28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30/04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3'!$S$8:$T$8</c:f>
              <c:numCache>
                <c:formatCode>General</c:formatCode>
                <c:ptCount val="2"/>
                <c:pt idx="0">
                  <c:v>14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01/05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3'!$S$9:$T$9</c:f>
              <c:numCache>
                <c:formatCode>General</c:formatCode>
                <c:ptCount val="2"/>
                <c:pt idx="0">
                  <c:v>30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25/04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3'!$U$3:$W$3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26/04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3'!$U$4:$W$4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27/04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3'!$U$5:$W$5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28/04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3'!$U$6:$W$6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29/04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3'!$U$7:$W$7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30/04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01/05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254</c:v>
                </c:pt>
                <c:pt idx="1">
                  <c:v>40</c:v>
                </c:pt>
                <c:pt idx="2">
                  <c:v>407</c:v>
                </c:pt>
                <c:pt idx="3">
                  <c:v>826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25/04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3'!$L$3:$R$3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20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26/04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3'!$L$4:$R$4</c:f>
              <c:numCache>
                <c:formatCode>General</c:formatCode>
                <c:ptCount val="7"/>
                <c:pt idx="0">
                  <c:v>16</c:v>
                </c:pt>
                <c:pt idx="1">
                  <c:v>0</c:v>
                </c:pt>
                <c:pt idx="2">
                  <c:v>22</c:v>
                </c:pt>
                <c:pt idx="3">
                  <c:v>24</c:v>
                </c:pt>
                <c:pt idx="4">
                  <c:v>13</c:v>
                </c:pt>
                <c:pt idx="5">
                  <c:v>2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27/04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3'!$L$5:$R$5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5</c:v>
                </c:pt>
                <c:pt idx="5">
                  <c:v>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28/04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3'!$L$6:$R$6</c:f>
              <c:numCache>
                <c:formatCode>General</c:formatCode>
                <c:ptCount val="7"/>
                <c:pt idx="0">
                  <c:v>17</c:v>
                </c:pt>
                <c:pt idx="1">
                  <c:v>0</c:v>
                </c:pt>
                <c:pt idx="2">
                  <c:v>17</c:v>
                </c:pt>
                <c:pt idx="3">
                  <c:v>26</c:v>
                </c:pt>
                <c:pt idx="4">
                  <c:v>11</c:v>
                </c:pt>
                <c:pt idx="5">
                  <c:v>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29/04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3'!$L$7:$R$7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12</c:v>
                </c:pt>
                <c:pt idx="3">
                  <c:v>23</c:v>
                </c:pt>
                <c:pt idx="4">
                  <c:v>5</c:v>
                </c:pt>
                <c:pt idx="5">
                  <c:v>0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30/04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01/05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22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X21"/>
  <sheetViews>
    <sheetView tabSelected="1" workbookViewId="0">
      <pane xSplit="2" ySplit="2" topLeftCell="J3" activePane="bottomRight" state="frozen"/>
      <selection pane="topRight" activeCell="C1" sqref="C1"/>
      <selection pane="bottomLeft" activeCell="A8" sqref="A8"/>
      <selection pane="bottomRight" activeCell="H23" sqref="H23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8" width="13.28515625" customWidth="1"/>
    <col min="19" max="19" width="10.7109375" customWidth="1"/>
    <col min="20" max="20" width="11.42578125" customWidth="1"/>
    <col min="21" max="21" width="15" customWidth="1"/>
    <col min="22" max="22" width="13.5703125" customWidth="1"/>
  </cols>
  <sheetData>
    <row r="1" spans="1:24" s="4" customFormat="1" ht="33.75" customHeight="1" x14ac:dyDescent="0.25">
      <c r="A1" s="21" t="s">
        <v>0</v>
      </c>
      <c r="C1" s="23" t="s">
        <v>8</v>
      </c>
      <c r="D1" s="25"/>
      <c r="E1" s="25"/>
      <c r="F1" s="25"/>
      <c r="G1" s="25"/>
      <c r="H1" s="25"/>
      <c r="I1" s="24"/>
      <c r="J1" s="23" t="s">
        <v>7</v>
      </c>
      <c r="K1" s="24"/>
      <c r="L1" s="29" t="s">
        <v>11</v>
      </c>
      <c r="M1" s="30"/>
      <c r="N1" s="30"/>
      <c r="O1" s="30"/>
      <c r="P1" s="30"/>
      <c r="Q1" s="30"/>
      <c r="R1" s="31"/>
      <c r="S1" s="23" t="s">
        <v>9</v>
      </c>
      <c r="T1" s="25"/>
      <c r="U1" s="26" t="s">
        <v>10</v>
      </c>
      <c r="V1" s="27"/>
      <c r="W1" s="28"/>
      <c r="X1" s="18" t="s">
        <v>4</v>
      </c>
    </row>
    <row r="2" spans="1:24" s="9" customFormat="1" ht="63" customHeight="1" x14ac:dyDescent="0.25">
      <c r="A2" s="22"/>
      <c r="B2" s="13" t="s">
        <v>1</v>
      </c>
      <c r="C2" s="5" t="s">
        <v>12</v>
      </c>
      <c r="D2" s="6" t="s">
        <v>13</v>
      </c>
      <c r="E2" s="7" t="s">
        <v>14</v>
      </c>
      <c r="F2" s="7" t="s">
        <v>15</v>
      </c>
      <c r="G2" s="5" t="s">
        <v>5</v>
      </c>
      <c r="H2" s="6" t="s">
        <v>6</v>
      </c>
      <c r="I2" s="11" t="s">
        <v>16</v>
      </c>
      <c r="J2" s="5" t="s">
        <v>17</v>
      </c>
      <c r="K2" s="6" t="s">
        <v>25</v>
      </c>
      <c r="L2" s="5" t="s">
        <v>29</v>
      </c>
      <c r="M2" s="6" t="s">
        <v>30</v>
      </c>
      <c r="N2" s="7" t="s">
        <v>31</v>
      </c>
      <c r="O2" s="7" t="s">
        <v>26</v>
      </c>
      <c r="P2" s="5" t="s">
        <v>27</v>
      </c>
      <c r="Q2" s="6" t="s">
        <v>28</v>
      </c>
      <c r="R2" s="7" t="s">
        <v>32</v>
      </c>
      <c r="S2" s="5" t="s">
        <v>2</v>
      </c>
      <c r="T2" s="8" t="s">
        <v>18</v>
      </c>
      <c r="U2" s="7" t="s">
        <v>20</v>
      </c>
      <c r="V2" s="7" t="s">
        <v>21</v>
      </c>
      <c r="W2" s="7" t="s">
        <v>19</v>
      </c>
      <c r="X2" s="19"/>
    </row>
    <row r="3" spans="1:24" ht="31.5" x14ac:dyDescent="0.25">
      <c r="A3" s="1">
        <v>1</v>
      </c>
      <c r="B3" s="12" t="s">
        <v>33</v>
      </c>
      <c r="C3" s="2">
        <v>4</v>
      </c>
      <c r="D3" s="2">
        <v>0</v>
      </c>
      <c r="E3" s="2">
        <v>22</v>
      </c>
      <c r="F3" s="2">
        <v>12</v>
      </c>
      <c r="G3" s="2">
        <v>5</v>
      </c>
      <c r="H3" s="2">
        <v>0</v>
      </c>
      <c r="I3" s="10">
        <v>14</v>
      </c>
      <c r="J3" s="2">
        <v>4</v>
      </c>
      <c r="K3" s="2">
        <v>7</v>
      </c>
      <c r="L3" s="10">
        <v>9</v>
      </c>
      <c r="M3" s="10">
        <v>0</v>
      </c>
      <c r="N3" s="10">
        <v>20</v>
      </c>
      <c r="O3" s="10">
        <v>22</v>
      </c>
      <c r="P3" s="10">
        <v>10</v>
      </c>
      <c r="Q3" s="10">
        <v>2</v>
      </c>
      <c r="R3" s="10">
        <v>15</v>
      </c>
      <c r="S3" s="2">
        <v>22</v>
      </c>
      <c r="T3" s="2">
        <v>131</v>
      </c>
      <c r="U3" s="2">
        <v>5</v>
      </c>
      <c r="V3" s="10">
        <v>9</v>
      </c>
      <c r="W3" s="2">
        <v>0</v>
      </c>
      <c r="X3" s="10">
        <f>SUM(C3:V3)</f>
        <v>313</v>
      </c>
    </row>
    <row r="4" spans="1:24" ht="31.5" x14ac:dyDescent="0.25">
      <c r="A4" s="1">
        <v>1</v>
      </c>
      <c r="B4" s="12" t="s">
        <v>34</v>
      </c>
      <c r="C4" s="2">
        <v>5</v>
      </c>
      <c r="D4" s="2">
        <v>0</v>
      </c>
      <c r="E4" s="2">
        <v>12</v>
      </c>
      <c r="F4" s="2">
        <v>5</v>
      </c>
      <c r="G4" s="2">
        <v>2</v>
      </c>
      <c r="H4" s="2">
        <v>2</v>
      </c>
      <c r="I4" s="10">
        <v>27</v>
      </c>
      <c r="J4" s="2">
        <v>3</v>
      </c>
      <c r="K4" s="2">
        <v>7</v>
      </c>
      <c r="L4" s="10">
        <v>16</v>
      </c>
      <c r="M4" s="10">
        <v>0</v>
      </c>
      <c r="N4" s="10">
        <v>22</v>
      </c>
      <c r="O4" s="10">
        <v>24</v>
      </c>
      <c r="P4" s="10">
        <v>13</v>
      </c>
      <c r="Q4" s="10">
        <v>2</v>
      </c>
      <c r="R4" s="10">
        <v>14</v>
      </c>
      <c r="S4" s="2">
        <v>20</v>
      </c>
      <c r="T4" s="2">
        <v>87</v>
      </c>
      <c r="U4" s="2">
        <v>2</v>
      </c>
      <c r="V4" s="10">
        <v>0</v>
      </c>
      <c r="W4" s="2">
        <v>0</v>
      </c>
      <c r="X4" s="10">
        <f t="shared" ref="X4:X9" si="0">SUM(C4:V4)</f>
        <v>263</v>
      </c>
    </row>
    <row r="5" spans="1:24" ht="31.5" x14ac:dyDescent="0.25">
      <c r="A5" s="1">
        <v>1</v>
      </c>
      <c r="B5" s="12" t="s">
        <v>35</v>
      </c>
      <c r="C5" s="2">
        <v>4</v>
      </c>
      <c r="D5" s="2">
        <v>0</v>
      </c>
      <c r="E5" s="2">
        <v>17</v>
      </c>
      <c r="F5" s="2">
        <v>6</v>
      </c>
      <c r="G5" s="2">
        <v>6</v>
      </c>
      <c r="H5" s="2">
        <v>0</v>
      </c>
      <c r="I5" s="10">
        <v>10</v>
      </c>
      <c r="J5" s="2">
        <v>1</v>
      </c>
      <c r="K5" s="2">
        <v>5</v>
      </c>
      <c r="L5" s="10">
        <v>15</v>
      </c>
      <c r="M5" s="10">
        <v>0</v>
      </c>
      <c r="N5" s="10">
        <v>20</v>
      </c>
      <c r="O5" s="10">
        <v>20</v>
      </c>
      <c r="P5" s="10">
        <v>5</v>
      </c>
      <c r="Q5" s="10">
        <v>2</v>
      </c>
      <c r="R5" s="10">
        <v>19</v>
      </c>
      <c r="S5" s="2">
        <v>21</v>
      </c>
      <c r="T5" s="2">
        <v>54</v>
      </c>
      <c r="U5" s="2">
        <v>11</v>
      </c>
      <c r="V5" s="10">
        <v>0</v>
      </c>
      <c r="W5" s="2">
        <v>0</v>
      </c>
      <c r="X5" s="10">
        <f t="shared" si="0"/>
        <v>216</v>
      </c>
    </row>
    <row r="6" spans="1:24" ht="31.5" x14ac:dyDescent="0.25">
      <c r="A6" s="1">
        <v>1</v>
      </c>
      <c r="B6" s="12" t="s">
        <v>36</v>
      </c>
      <c r="C6" s="2">
        <v>3</v>
      </c>
      <c r="D6" s="2">
        <v>0</v>
      </c>
      <c r="E6" s="2">
        <v>19</v>
      </c>
      <c r="F6" s="2">
        <v>4</v>
      </c>
      <c r="G6" s="2">
        <v>6</v>
      </c>
      <c r="H6" s="2">
        <v>0</v>
      </c>
      <c r="I6" s="10">
        <v>20</v>
      </c>
      <c r="J6" s="3">
        <v>2</v>
      </c>
      <c r="K6" s="3">
        <v>6</v>
      </c>
      <c r="L6" s="10">
        <v>17</v>
      </c>
      <c r="M6" s="10">
        <v>0</v>
      </c>
      <c r="N6" s="10">
        <v>17</v>
      </c>
      <c r="O6" s="10">
        <v>26</v>
      </c>
      <c r="P6" s="10">
        <v>11</v>
      </c>
      <c r="Q6" s="10">
        <v>3</v>
      </c>
      <c r="R6" s="10">
        <v>17</v>
      </c>
      <c r="S6" s="2">
        <v>28</v>
      </c>
      <c r="T6" s="2">
        <v>72</v>
      </c>
      <c r="U6" s="2">
        <v>2</v>
      </c>
      <c r="V6" s="10">
        <v>8</v>
      </c>
      <c r="W6" s="2">
        <v>0</v>
      </c>
      <c r="X6" s="10">
        <f>SUM(C6:W6)</f>
        <v>261</v>
      </c>
    </row>
    <row r="7" spans="1:24" ht="31.5" x14ac:dyDescent="0.25">
      <c r="A7" s="1">
        <v>1</v>
      </c>
      <c r="B7" s="12" t="s">
        <v>37</v>
      </c>
      <c r="C7" s="10">
        <v>3</v>
      </c>
      <c r="D7" s="10">
        <v>0</v>
      </c>
      <c r="E7" s="10">
        <v>20</v>
      </c>
      <c r="F7" s="10">
        <v>4</v>
      </c>
      <c r="G7" s="10">
        <v>6</v>
      </c>
      <c r="H7" s="10">
        <v>1</v>
      </c>
      <c r="I7" s="10">
        <v>15</v>
      </c>
      <c r="J7" s="10">
        <v>1</v>
      </c>
      <c r="K7" s="10">
        <v>4</v>
      </c>
      <c r="L7" s="10">
        <v>8</v>
      </c>
      <c r="M7" s="10">
        <v>0</v>
      </c>
      <c r="N7" s="10">
        <v>12</v>
      </c>
      <c r="O7" s="10">
        <v>23</v>
      </c>
      <c r="P7" s="10">
        <v>5</v>
      </c>
      <c r="Q7" s="10">
        <v>0</v>
      </c>
      <c r="R7" s="10">
        <v>18</v>
      </c>
      <c r="S7" s="10">
        <v>28</v>
      </c>
      <c r="T7" s="10">
        <v>80</v>
      </c>
      <c r="U7" s="10">
        <v>0</v>
      </c>
      <c r="V7" s="10">
        <v>12</v>
      </c>
      <c r="W7" s="10">
        <v>0</v>
      </c>
      <c r="X7" s="10">
        <f t="shared" si="0"/>
        <v>240</v>
      </c>
    </row>
    <row r="8" spans="1:24" ht="31.5" x14ac:dyDescent="0.25">
      <c r="A8" s="1">
        <v>1</v>
      </c>
      <c r="B8" s="12" t="s">
        <v>38</v>
      </c>
      <c r="C8" s="10">
        <v>0</v>
      </c>
      <c r="D8" s="10">
        <v>0</v>
      </c>
      <c r="E8" s="10">
        <v>0</v>
      </c>
      <c r="F8" s="2">
        <v>0</v>
      </c>
      <c r="G8" s="2">
        <v>0</v>
      </c>
      <c r="H8" s="2">
        <v>0</v>
      </c>
      <c r="I8" s="2">
        <v>0</v>
      </c>
      <c r="J8" s="10">
        <v>0</v>
      </c>
      <c r="K8" s="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14</v>
      </c>
      <c r="T8" s="10">
        <v>105</v>
      </c>
      <c r="U8" s="10">
        <v>0</v>
      </c>
      <c r="V8" s="10">
        <v>0</v>
      </c>
      <c r="W8" s="2">
        <v>0</v>
      </c>
      <c r="X8" s="10">
        <f t="shared" si="0"/>
        <v>119</v>
      </c>
    </row>
    <row r="9" spans="1:24" ht="31.5" x14ac:dyDescent="0.25">
      <c r="A9" s="1">
        <v>1</v>
      </c>
      <c r="B9" s="12" t="s">
        <v>39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2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30</v>
      </c>
      <c r="T9" s="10">
        <v>134</v>
      </c>
      <c r="U9" s="10">
        <v>0</v>
      </c>
      <c r="V9" s="10">
        <v>0</v>
      </c>
      <c r="W9" s="2">
        <v>0</v>
      </c>
      <c r="X9" s="10">
        <f t="shared" si="0"/>
        <v>164</v>
      </c>
    </row>
    <row r="10" spans="1:24" x14ac:dyDescent="0.25">
      <c r="A10" s="20" t="s">
        <v>3</v>
      </c>
      <c r="B10" s="20"/>
      <c r="C10" s="15">
        <f t="shared" ref="C10:V10" si="1">SUM(C3:C9)</f>
        <v>19</v>
      </c>
      <c r="D10" s="15">
        <f t="shared" si="1"/>
        <v>0</v>
      </c>
      <c r="E10" s="15">
        <f t="shared" si="1"/>
        <v>90</v>
      </c>
      <c r="F10" s="15">
        <f t="shared" si="1"/>
        <v>31</v>
      </c>
      <c r="G10" s="15">
        <f t="shared" si="1"/>
        <v>25</v>
      </c>
      <c r="H10" s="15">
        <f t="shared" si="1"/>
        <v>3</v>
      </c>
      <c r="I10" s="15">
        <f t="shared" si="1"/>
        <v>86</v>
      </c>
      <c r="J10" s="15">
        <f>SUM(J3:J9)</f>
        <v>11</v>
      </c>
      <c r="K10" s="15">
        <f t="shared" si="1"/>
        <v>29</v>
      </c>
      <c r="L10" s="16">
        <f>SUM(L3:L9)</f>
        <v>65</v>
      </c>
      <c r="M10" s="16">
        <f t="shared" ref="M10:R10" si="2">SUM(M3:M9)</f>
        <v>0</v>
      </c>
      <c r="N10" s="17">
        <f t="shared" si="2"/>
        <v>91</v>
      </c>
      <c r="O10" s="16">
        <f t="shared" si="2"/>
        <v>115</v>
      </c>
      <c r="P10" s="17">
        <f t="shared" si="2"/>
        <v>44</v>
      </c>
      <c r="Q10" s="17">
        <f t="shared" si="2"/>
        <v>9</v>
      </c>
      <c r="R10" s="17">
        <f t="shared" si="2"/>
        <v>83</v>
      </c>
      <c r="S10" s="15">
        <f t="shared" si="1"/>
        <v>163</v>
      </c>
      <c r="T10" s="15">
        <f t="shared" si="1"/>
        <v>663</v>
      </c>
      <c r="U10" s="15">
        <f t="shared" si="1"/>
        <v>20</v>
      </c>
      <c r="V10" s="15">
        <f t="shared" si="1"/>
        <v>29</v>
      </c>
      <c r="W10" s="15">
        <f>SUM(W3:W9)</f>
        <v>0</v>
      </c>
      <c r="X10" s="15">
        <f>SUM(C10:W10)</f>
        <v>1576</v>
      </c>
    </row>
    <row r="11" spans="1:24" ht="15.75" x14ac:dyDescent="0.25">
      <c r="B11" s="14" t="s">
        <v>22</v>
      </c>
      <c r="C11">
        <f>AVERAGE(C3:C7)</f>
        <v>3.8</v>
      </c>
      <c r="D11">
        <f t="shared" ref="D11:R11" si="3">AVERAGE(D3:D7)</f>
        <v>0</v>
      </c>
      <c r="E11">
        <f t="shared" si="3"/>
        <v>18</v>
      </c>
      <c r="F11">
        <f t="shared" si="3"/>
        <v>6.2</v>
      </c>
      <c r="G11">
        <f t="shared" si="3"/>
        <v>5</v>
      </c>
      <c r="H11">
        <f t="shared" si="3"/>
        <v>0.6</v>
      </c>
      <c r="I11">
        <f t="shared" si="3"/>
        <v>17.2</v>
      </c>
      <c r="J11">
        <f t="shared" si="3"/>
        <v>2.2000000000000002</v>
      </c>
      <c r="K11">
        <f t="shared" si="3"/>
        <v>5.8</v>
      </c>
      <c r="L11">
        <f t="shared" si="3"/>
        <v>13</v>
      </c>
      <c r="M11">
        <f t="shared" si="3"/>
        <v>0</v>
      </c>
      <c r="N11">
        <f t="shared" si="3"/>
        <v>18.2</v>
      </c>
      <c r="O11">
        <f t="shared" si="3"/>
        <v>23</v>
      </c>
      <c r="P11">
        <f t="shared" si="3"/>
        <v>8.8000000000000007</v>
      </c>
      <c r="Q11">
        <f t="shared" si="3"/>
        <v>1.8</v>
      </c>
      <c r="R11">
        <f t="shared" si="3"/>
        <v>16.600000000000001</v>
      </c>
      <c r="S11">
        <f>AVERAGE(S3:S9)</f>
        <v>23.285714285714285</v>
      </c>
      <c r="T11">
        <f t="shared" ref="T11" si="4">AVERAGE(T3:T9)</f>
        <v>94.714285714285708</v>
      </c>
      <c r="U11">
        <f t="shared" ref="U11:W11" si="5">AVERAGE(U3:U7)</f>
        <v>4</v>
      </c>
      <c r="V11">
        <f t="shared" si="5"/>
        <v>5.8</v>
      </c>
      <c r="W11">
        <f t="shared" si="5"/>
        <v>0</v>
      </c>
    </row>
    <row r="12" spans="1:24" ht="15.75" x14ac:dyDescent="0.25">
      <c r="B12" s="14" t="s">
        <v>23</v>
      </c>
      <c r="C12">
        <f>MAX(C3:C7)</f>
        <v>5</v>
      </c>
      <c r="D12">
        <f t="shared" ref="D12:R12" si="6">MAX(D3:D7)</f>
        <v>0</v>
      </c>
      <c r="E12">
        <f t="shared" si="6"/>
        <v>22</v>
      </c>
      <c r="F12">
        <f t="shared" si="6"/>
        <v>12</v>
      </c>
      <c r="G12">
        <f t="shared" si="6"/>
        <v>6</v>
      </c>
      <c r="H12">
        <f t="shared" si="6"/>
        <v>2</v>
      </c>
      <c r="I12">
        <f t="shared" si="6"/>
        <v>27</v>
      </c>
      <c r="J12">
        <f t="shared" si="6"/>
        <v>4</v>
      </c>
      <c r="K12">
        <f t="shared" si="6"/>
        <v>7</v>
      </c>
      <c r="L12">
        <f t="shared" si="6"/>
        <v>17</v>
      </c>
      <c r="M12">
        <f t="shared" si="6"/>
        <v>0</v>
      </c>
      <c r="N12">
        <f t="shared" si="6"/>
        <v>22</v>
      </c>
      <c r="O12">
        <f t="shared" si="6"/>
        <v>26</v>
      </c>
      <c r="P12">
        <f>MAX(P3:P7)</f>
        <v>13</v>
      </c>
      <c r="Q12">
        <f t="shared" si="6"/>
        <v>3</v>
      </c>
      <c r="R12">
        <f t="shared" si="6"/>
        <v>19</v>
      </c>
      <c r="S12">
        <f>MAX(S3:S9)</f>
        <v>30</v>
      </c>
      <c r="T12">
        <f t="shared" ref="T12" si="7">MAX(T3:T9)</f>
        <v>134</v>
      </c>
      <c r="U12">
        <f t="shared" ref="U12:V12" si="8">MAX(U3:U7)</f>
        <v>11</v>
      </c>
      <c r="V12">
        <f t="shared" si="8"/>
        <v>12</v>
      </c>
      <c r="W12">
        <f t="shared" ref="W12" si="9">MAX(W3:W5)</f>
        <v>0</v>
      </c>
    </row>
    <row r="13" spans="1:24" ht="15.75" x14ac:dyDescent="0.25">
      <c r="B13" s="14" t="s">
        <v>24</v>
      </c>
      <c r="C13">
        <f>MIN(C3:C7)</f>
        <v>3</v>
      </c>
      <c r="D13">
        <f t="shared" ref="D13:R13" si="10">MIN(D3:D7)</f>
        <v>0</v>
      </c>
      <c r="E13">
        <f t="shared" si="10"/>
        <v>12</v>
      </c>
      <c r="F13">
        <f t="shared" si="10"/>
        <v>4</v>
      </c>
      <c r="G13">
        <f t="shared" si="10"/>
        <v>2</v>
      </c>
      <c r="H13">
        <f t="shared" si="10"/>
        <v>0</v>
      </c>
      <c r="I13">
        <f t="shared" si="10"/>
        <v>10</v>
      </c>
      <c r="J13">
        <f t="shared" si="10"/>
        <v>1</v>
      </c>
      <c r="K13">
        <f t="shared" si="10"/>
        <v>4</v>
      </c>
      <c r="L13">
        <f t="shared" si="10"/>
        <v>8</v>
      </c>
      <c r="M13">
        <f t="shared" si="10"/>
        <v>0</v>
      </c>
      <c r="N13">
        <f t="shared" si="10"/>
        <v>12</v>
      </c>
      <c r="O13">
        <f t="shared" si="10"/>
        <v>20</v>
      </c>
      <c r="P13">
        <f t="shared" si="10"/>
        <v>5</v>
      </c>
      <c r="Q13">
        <f t="shared" si="10"/>
        <v>0</v>
      </c>
      <c r="R13">
        <f t="shared" si="10"/>
        <v>14</v>
      </c>
      <c r="S13">
        <f>MIN(S3:S9)</f>
        <v>14</v>
      </c>
      <c r="T13">
        <f t="shared" ref="T13" si="11">MIN(T3:T9)</f>
        <v>54</v>
      </c>
      <c r="U13">
        <f t="shared" ref="U13:W13" si="12">MIN(U3:U7)</f>
        <v>0</v>
      </c>
      <c r="V13">
        <f t="shared" si="12"/>
        <v>0</v>
      </c>
      <c r="W13">
        <f t="shared" si="12"/>
        <v>0</v>
      </c>
    </row>
    <row r="17" spans="2:3" x14ac:dyDescent="0.25">
      <c r="B17" t="s">
        <v>8</v>
      </c>
      <c r="C17">
        <f>SUM(C10:I10)</f>
        <v>254</v>
      </c>
    </row>
    <row r="18" spans="2:3" x14ac:dyDescent="0.25">
      <c r="B18" t="s">
        <v>7</v>
      </c>
      <c r="C18">
        <f>SUM(J10:K10)</f>
        <v>40</v>
      </c>
    </row>
    <row r="19" spans="2:3" x14ac:dyDescent="0.25">
      <c r="B19" t="s">
        <v>11</v>
      </c>
      <c r="C19">
        <f>SUM(L10:R10)</f>
        <v>407</v>
      </c>
    </row>
    <row r="20" spans="2:3" x14ac:dyDescent="0.25">
      <c r="B20" t="s">
        <v>9</v>
      </c>
      <c r="C20">
        <f>SUM(S10:T10)</f>
        <v>826</v>
      </c>
    </row>
    <row r="21" spans="2:3" x14ac:dyDescent="0.25">
      <c r="B21" t="s">
        <v>10</v>
      </c>
      <c r="C21">
        <f>SUM(U10:V10)</f>
        <v>49</v>
      </c>
    </row>
  </sheetData>
  <mergeCells count="8">
    <mergeCell ref="X1:X2"/>
    <mergeCell ref="A10:B10"/>
    <mergeCell ref="A1:A2"/>
    <mergeCell ref="J1:K1"/>
    <mergeCell ref="S1:T1"/>
    <mergeCell ref="U1:W1"/>
    <mergeCell ref="C1:I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2022-05-03T19:15:55Z</dcterms:modified>
</cp:coreProperties>
</file>