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ENERO\"/>
    </mc:Choice>
  </mc:AlternateContent>
  <xr:revisionPtr revIDLastSave="0" documentId="13_ncr:1_{33AF866B-9A59-450A-BB88-B77E0E8A0EFF}" xr6:coauthVersionLast="36" xr6:coauthVersionMax="36" xr10:uidLastSave="{00000000-0000-0000-0000-000000000000}"/>
  <bookViews>
    <workbookView xWindow="0" yWindow="0" windowWidth="24000" windowHeight="9525" firstSheet="1" activeTab="5" xr2:uid="{00000000-000D-0000-FFFF-FFFF00000000}"/>
  </bookViews>
  <sheets>
    <sheet name="Enero 2022 sem 1" sheetId="9" r:id="rId1"/>
    <sheet name="Enero 2022 sem 01" sheetId="12" r:id="rId2"/>
    <sheet name="Enero 2022 sem 02" sheetId="14" r:id="rId3"/>
    <sheet name="Enero 2022 sem  03" sheetId="15" r:id="rId4"/>
    <sheet name="Enero 2022 sem  04" sheetId="17" r:id="rId5"/>
    <sheet name="ENERO FINAL" sheetId="8" r:id="rId6"/>
  </sheets>
  <definedNames>
    <definedName name="_xlnm._FilterDatabase" localSheetId="0" hidden="1">'Enero 2022 sem 1'!$A$2:$Y$9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8" l="1"/>
  <c r="L35" i="8"/>
  <c r="N35" i="8"/>
  <c r="J35" i="8"/>
  <c r="J36" i="8"/>
  <c r="O36" i="8"/>
  <c r="N36" i="8"/>
  <c r="N37" i="8"/>
  <c r="O37" i="8"/>
  <c r="E37" i="8"/>
  <c r="D37" i="8"/>
  <c r="F37" i="8"/>
  <c r="G37" i="8"/>
  <c r="H37" i="8"/>
  <c r="I37" i="8"/>
  <c r="J37" i="8"/>
  <c r="K37" i="8"/>
  <c r="F36" i="8"/>
  <c r="D36" i="8"/>
  <c r="E36" i="8"/>
  <c r="G36" i="8"/>
  <c r="H36" i="8"/>
  <c r="I36" i="8"/>
  <c r="K36" i="8"/>
  <c r="C37" i="8"/>
  <c r="C36" i="8"/>
  <c r="C35" i="8"/>
  <c r="P35" i="8"/>
  <c r="D35" i="8"/>
  <c r="E35" i="8"/>
  <c r="F35" i="8"/>
  <c r="G35" i="8"/>
  <c r="H35" i="8"/>
  <c r="I35" i="8"/>
  <c r="K35" i="8"/>
  <c r="L37" i="8" l="1"/>
  <c r="M37" i="8"/>
  <c r="P37" i="8"/>
  <c r="L36" i="8"/>
  <c r="M36" i="8"/>
  <c r="P36" i="8"/>
  <c r="M35" i="8"/>
  <c r="Q33" i="8" l="1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Y12" i="12"/>
  <c r="Q3" i="8"/>
  <c r="Q4" i="8"/>
  <c r="Q6" i="8"/>
  <c r="Q7" i="8"/>
  <c r="Q8" i="8"/>
  <c r="P34" i="8"/>
  <c r="I34" i="8"/>
  <c r="O34" i="8"/>
  <c r="H34" i="8"/>
  <c r="G34" i="8"/>
  <c r="F34" i="8"/>
  <c r="K34" i="8"/>
  <c r="J34" i="8"/>
  <c r="N34" i="8"/>
  <c r="M34" i="8"/>
  <c r="L34" i="8"/>
  <c r="E34" i="8"/>
  <c r="D34" i="8"/>
  <c r="Y12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Y13" i="17"/>
  <c r="Y11" i="17"/>
  <c r="Y10" i="17"/>
  <c r="Y9" i="17"/>
  <c r="Y8" i="17"/>
  <c r="Y7" i="17"/>
  <c r="Y6" i="17"/>
  <c r="Y14" i="14"/>
  <c r="Y13" i="14"/>
  <c r="Y12" i="15"/>
  <c r="Y11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Y10" i="15"/>
  <c r="Y9" i="15"/>
  <c r="Y8" i="15"/>
  <c r="Y7" i="15"/>
  <c r="Y6" i="15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Y12" i="14"/>
  <c r="Y11" i="14"/>
  <c r="Y10" i="14"/>
  <c r="Y9" i="14"/>
  <c r="Y8" i="14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Y10" i="12"/>
  <c r="Y9" i="12"/>
  <c r="Y8" i="12"/>
  <c r="Y7" i="12"/>
  <c r="Y6" i="12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Y8" i="9"/>
  <c r="Y7" i="9"/>
  <c r="Y14" i="17"/>
  <c r="Y9" i="9"/>
  <c r="Y13" i="15"/>
  <c r="Y15" i="14"/>
  <c r="Y11" i="12"/>
  <c r="C13" i="12"/>
  <c r="Y13" i="12"/>
  <c r="C34" i="8"/>
  <c r="Q5" i="8"/>
  <c r="Q34" i="8"/>
</calcChain>
</file>

<file path=xl/sharedStrings.xml><?xml version="1.0" encoding="utf-8"?>
<sst xmlns="http://schemas.openxmlformats.org/spreadsheetml/2006/main" count="173" uniqueCount="37">
  <si>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</si>
  <si>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</si>
  <si>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</si>
  <si>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</si>
  <si>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</si>
  <si>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</si>
  <si>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</si>
  <si>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</si>
  <si>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</si>
  <si>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</si>
  <si>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</si>
  <si>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</si>
  <si>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</si>
  <si>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          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</si>
  <si>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</si>
  <si>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</si>
  <si>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</si>
  <si>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</si>
  <si>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</si>
  <si>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</si>
  <si>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</si>
  <si>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</si>
  <si>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</si>
  <si>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</si>
  <si>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</si>
  <si>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</si>
  <si>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</si>
  <si>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</si>
  <si>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</si>
  <si>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</si>
  <si>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</si>
  <si>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</t>
  </si>
  <si>
    <t xml:space="preserve">  Folios de conocimiento Telmujer </t>
  </si>
  <si>
    <t xml:space="preserve">   Folios de conocimiento Telmujer </t>
  </si>
  <si>
    <t>PROM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</si>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</sst>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rgb="FF66003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2"/>
  <sheetViews>
    <sheetView topLeftCell="L1" workbookViewId="0">
      <selection activeCell="F19" sqref="F19"/>
    </sheetView>
  </sheetViews>
  <sheetFormatPr baseColWidth="10" defaultColWidth="10.7109375" defaultRowHeight="15" x14ac:dyDescent="0.25"/>
  <cols>
    <col min="1" max="1" width="7" customWidth="1"/>
    <col min="2" max="2" width="13" customWidth="1"/>
  </cols>
  <sheetData>
    <row r="2" spans="1:25" ht="21.75" customHeight="1" x14ac:dyDescent="0.25">
      <c r="A2" s="22" t="s">
        <v>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21" x14ac:dyDescent="0.25">
      <c r="A3" s="22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26.25" customHeight="1" thickBot="1" x14ac:dyDescent="0.3">
      <c r="A4" s="22" t="s">
        <v>10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s="6" customFormat="1" x14ac:dyDescent="0.25">
      <c r="A5" s="24" t="s">
        <v>0</v>
      </c>
      <c r="B5" s="26" t="s">
        <v>1</v>
      </c>
      <c r="C5" s="28">
        <v>2.1</v>
      </c>
      <c r="D5" s="29"/>
      <c r="E5" s="5">
        <v>2.2000000000000002</v>
      </c>
      <c r="F5" s="28">
        <v>2.2999999999999998</v>
      </c>
      <c r="G5" s="30"/>
      <c r="H5" s="29"/>
      <c r="I5" s="5">
        <v>2.4</v>
      </c>
      <c r="J5" s="28">
        <v>2.5</v>
      </c>
      <c r="K5" s="29"/>
      <c r="L5" s="5">
        <v>2.6</v>
      </c>
      <c r="M5" s="28">
        <v>2.7</v>
      </c>
      <c r="N5" s="29"/>
      <c r="O5" s="5">
        <v>2.8</v>
      </c>
      <c r="P5" s="5"/>
      <c r="Q5" s="5"/>
      <c r="R5" s="5">
        <v>2.9</v>
      </c>
      <c r="S5" s="28" t="s">
        <v>11</v>
      </c>
      <c r="T5" s="29"/>
      <c r="U5" s="5">
        <v>2.11</v>
      </c>
      <c r="V5" s="28">
        <v>2.12</v>
      </c>
      <c r="W5" s="29"/>
      <c r="X5" s="5"/>
      <c r="Y5" s="31" t="s">
        <v>12</v>
      </c>
    </row>
    <row r="6" spans="1:25" s="11" customFormat="1" ht="127.5" x14ac:dyDescent="0.25">
      <c r="A6" s="25"/>
      <c r="B6" s="27"/>
      <c r="C6" s="7" t="s">
        <v>2</v>
      </c>
      <c r="D6" s="8" t="s">
        <v>3</v>
      </c>
      <c r="E6" s="9" t="s">
        <v>4</v>
      </c>
      <c r="F6" s="7" t="s">
        <v>5</v>
      </c>
      <c r="G6" s="10" t="s">
        <v>13</v>
      </c>
      <c r="H6" s="8" t="s">
        <v>14</v>
      </c>
      <c r="I6" s="9" t="s">
        <v>15</v>
      </c>
      <c r="J6" s="7" t="s">
        <v>16</v>
      </c>
      <c r="K6" s="8" t="s">
        <v>17</v>
      </c>
      <c r="L6" s="9" t="s">
        <v>18</v>
      </c>
      <c r="M6" s="7" t="s">
        <v>19</v>
      </c>
      <c r="N6" s="8" t="s">
        <v>20</v>
      </c>
      <c r="O6" s="9" t="s">
        <v>21</v>
      </c>
      <c r="P6" s="9" t="s">
        <v>22</v>
      </c>
      <c r="Q6" s="9" t="s">
        <v>23</v>
      </c>
      <c r="R6" s="9" t="s">
        <v>24</v>
      </c>
      <c r="S6" s="7" t="s">
        <v>25</v>
      </c>
      <c r="T6" s="8" t="s">
        <v>26</v>
      </c>
      <c r="U6" s="9" t="s">
        <v>27</v>
      </c>
      <c r="V6" s="7" t="s">
        <v>28</v>
      </c>
      <c r="W6" s="8" t="s">
        <v>29</v>
      </c>
      <c r="X6" s="9" t="s">
        <v>30</v>
      </c>
      <c r="Y6" s="32"/>
    </row>
    <row r="7" spans="1:25" ht="15.75" x14ac:dyDescent="0.25">
      <c r="A7" s="2">
        <v>1</v>
      </c>
      <c r="B7" s="1">
        <v>44562</v>
      </c>
      <c r="C7" s="14">
        <v>0</v>
      </c>
      <c r="D7" s="3">
        <v>0</v>
      </c>
      <c r="E7" s="3">
        <v>0</v>
      </c>
      <c r="F7" s="3">
        <v>28</v>
      </c>
      <c r="G7" s="3">
        <v>153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2">
        <v>0</v>
      </c>
      <c r="P7" s="12">
        <v>0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>SUM(C7:X7)</f>
        <v>181</v>
      </c>
    </row>
    <row r="8" spans="1:25" ht="15.75" x14ac:dyDescent="0.25">
      <c r="A8" s="2">
        <v>1</v>
      </c>
      <c r="B8" s="1">
        <v>44563</v>
      </c>
      <c r="C8" s="3">
        <v>0</v>
      </c>
      <c r="D8" s="3">
        <v>0</v>
      </c>
      <c r="E8" s="3">
        <v>0</v>
      </c>
      <c r="F8" s="3">
        <v>22</v>
      </c>
      <c r="G8" s="3">
        <v>73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2">
        <v>0</v>
      </c>
      <c r="P8" s="12">
        <v>0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>SUM(C8:X8)</f>
        <v>95</v>
      </c>
    </row>
    <row r="9" spans="1:25" x14ac:dyDescent="0.25">
      <c r="A9" s="21" t="s">
        <v>7</v>
      </c>
      <c r="B9" s="21"/>
      <c r="C9" s="13">
        <f t="shared" ref="C9:X9" si="0">SUM(C7:C8)</f>
        <v>0</v>
      </c>
      <c r="D9" s="13">
        <f t="shared" si="0"/>
        <v>0</v>
      </c>
      <c r="E9" s="13">
        <f t="shared" si="0"/>
        <v>0</v>
      </c>
      <c r="F9" s="13">
        <f t="shared" si="0"/>
        <v>50</v>
      </c>
      <c r="G9" s="13">
        <f t="shared" si="0"/>
        <v>226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0</v>
      </c>
      <c r="V9" s="13">
        <f t="shared" si="0"/>
        <v>0</v>
      </c>
      <c r="W9" s="13">
        <f t="shared" si="0"/>
        <v>0</v>
      </c>
      <c r="X9" s="13">
        <f t="shared" si="0"/>
        <v>0</v>
      </c>
      <c r="Y9" s="13">
        <f>SUM(C9:X9)</f>
        <v>276</v>
      </c>
    </row>
    <row r="12" spans="1:25" x14ac:dyDescent="0.25">
      <c r="K12" t="s">
        <v>31</v>
      </c>
    </row>
  </sheetData>
  <autoFilter ref="A2:Y9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13">
    <mergeCell ref="A9:B9"/>
    <mergeCell ref="A2:Y2"/>
    <mergeCell ref="A3:Y3"/>
    <mergeCell ref="A4:Y4"/>
    <mergeCell ref="A5:A6"/>
    <mergeCell ref="B5:B6"/>
    <mergeCell ref="C5:D5"/>
    <mergeCell ref="F5:H5"/>
    <mergeCell ref="J5:K5"/>
    <mergeCell ref="M5:N5"/>
    <mergeCell ref="S5:T5"/>
    <mergeCell ref="V5:W5"/>
    <mergeCell ref="Y5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pane xSplit="2" ySplit="5" topLeftCell="W6" activePane="bottomRight" state="frozen"/>
      <selection pane="topRight" activeCell="C1" sqref="C1"/>
      <selection pane="bottomLeft" activeCell="A8" sqref="A8"/>
      <selection pane="bottomRight" activeCell="D18" sqref="D18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21" x14ac:dyDescent="0.25">
      <c r="A2" s="22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26.25" customHeight="1" thickBo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6" customFormat="1" x14ac:dyDescent="0.25">
      <c r="A4" s="24" t="s">
        <v>0</v>
      </c>
      <c r="B4" s="26" t="s">
        <v>1</v>
      </c>
      <c r="C4" s="28">
        <v>2.1</v>
      </c>
      <c r="D4" s="29"/>
      <c r="E4" s="5">
        <v>2.2000000000000002</v>
      </c>
      <c r="F4" s="28">
        <v>2.2999999999999998</v>
      </c>
      <c r="G4" s="30"/>
      <c r="H4" s="29"/>
      <c r="I4" s="5">
        <v>2.4</v>
      </c>
      <c r="J4" s="28">
        <v>2.5</v>
      </c>
      <c r="K4" s="29"/>
      <c r="L4" s="5">
        <v>2.6</v>
      </c>
      <c r="M4" s="28">
        <v>2.7</v>
      </c>
      <c r="N4" s="29"/>
      <c r="O4" s="5">
        <v>2.8</v>
      </c>
      <c r="P4" s="5"/>
      <c r="Q4" s="5"/>
      <c r="R4" s="5">
        <v>2.9</v>
      </c>
      <c r="S4" s="28" t="s">
        <v>11</v>
      </c>
      <c r="T4" s="29"/>
      <c r="U4" s="5">
        <v>2.11</v>
      </c>
      <c r="V4" s="28">
        <v>2.12</v>
      </c>
      <c r="W4" s="29"/>
      <c r="X4" s="5"/>
      <c r="Y4" s="31" t="s">
        <v>12</v>
      </c>
    </row>
    <row r="5" spans="1:25" s="11" customFormat="1" ht="102" x14ac:dyDescent="0.25">
      <c r="A5" s="25"/>
      <c r="B5" s="27"/>
      <c r="C5" s="7" t="s">
        <v>2</v>
      </c>
      <c r="D5" s="8" t="s">
        <v>3</v>
      </c>
      <c r="E5" s="9" t="s">
        <v>4</v>
      </c>
      <c r="F5" s="7" t="s">
        <v>5</v>
      </c>
      <c r="G5" s="10" t="s">
        <v>32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32"/>
    </row>
    <row r="6" spans="1:25" ht="15.75" x14ac:dyDescent="0.25">
      <c r="A6" s="2">
        <v>1</v>
      </c>
      <c r="B6" s="1">
        <v>44564</v>
      </c>
      <c r="C6" s="3">
        <v>5</v>
      </c>
      <c r="D6" s="3">
        <v>0</v>
      </c>
      <c r="E6" s="3">
        <v>7</v>
      </c>
      <c r="F6" s="3">
        <v>20</v>
      </c>
      <c r="G6" s="3">
        <v>64</v>
      </c>
      <c r="H6" s="3">
        <v>2</v>
      </c>
      <c r="I6" s="3">
        <v>3</v>
      </c>
      <c r="J6" s="3">
        <v>2</v>
      </c>
      <c r="K6" s="3">
        <v>0</v>
      </c>
      <c r="L6" s="3">
        <v>19</v>
      </c>
      <c r="M6" s="3">
        <v>7</v>
      </c>
      <c r="N6" s="3">
        <v>0</v>
      </c>
      <c r="O6" s="12">
        <v>3</v>
      </c>
      <c r="P6" s="12">
        <v>4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3" si="0">SUM(C6:X6)</f>
        <v>136</v>
      </c>
    </row>
    <row r="7" spans="1:25" ht="15.75" x14ac:dyDescent="0.25">
      <c r="A7" s="2">
        <v>1</v>
      </c>
      <c r="B7" s="1">
        <v>44565</v>
      </c>
      <c r="C7" s="3">
        <v>4</v>
      </c>
      <c r="D7" s="3">
        <v>1</v>
      </c>
      <c r="E7" s="3">
        <v>7</v>
      </c>
      <c r="F7" s="3">
        <v>23</v>
      </c>
      <c r="G7" s="3">
        <v>59</v>
      </c>
      <c r="H7" s="3">
        <v>0</v>
      </c>
      <c r="I7" s="3">
        <v>1</v>
      </c>
      <c r="J7" s="3">
        <v>0</v>
      </c>
      <c r="K7" s="3">
        <v>0</v>
      </c>
      <c r="L7" s="3">
        <v>14</v>
      </c>
      <c r="M7" s="3">
        <v>8</v>
      </c>
      <c r="N7" s="3">
        <v>0</v>
      </c>
      <c r="O7" s="12">
        <v>6</v>
      </c>
      <c r="P7" s="12">
        <v>3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126</v>
      </c>
    </row>
    <row r="8" spans="1:25" ht="15.75" x14ac:dyDescent="0.25">
      <c r="A8" s="2">
        <v>1</v>
      </c>
      <c r="B8" s="1">
        <v>44566</v>
      </c>
      <c r="C8" s="3">
        <v>4</v>
      </c>
      <c r="D8" s="3">
        <v>0</v>
      </c>
      <c r="E8" s="3">
        <v>21</v>
      </c>
      <c r="F8" s="3">
        <v>24</v>
      </c>
      <c r="G8" s="3">
        <v>70</v>
      </c>
      <c r="H8" s="3">
        <v>0</v>
      </c>
      <c r="I8" s="3">
        <v>1</v>
      </c>
      <c r="J8" s="3">
        <v>1</v>
      </c>
      <c r="K8" s="3">
        <v>0</v>
      </c>
      <c r="L8" s="3">
        <v>11</v>
      </c>
      <c r="M8" s="3">
        <v>8</v>
      </c>
      <c r="N8" s="3">
        <v>0</v>
      </c>
      <c r="O8" s="12">
        <v>3</v>
      </c>
      <c r="P8" s="12">
        <v>9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152</v>
      </c>
    </row>
    <row r="9" spans="1:25" ht="15.75" x14ac:dyDescent="0.25">
      <c r="A9" s="2">
        <v>1</v>
      </c>
      <c r="B9" s="1">
        <v>44567</v>
      </c>
      <c r="C9" s="3">
        <v>2</v>
      </c>
      <c r="D9" s="3">
        <v>1</v>
      </c>
      <c r="E9" s="3">
        <v>8</v>
      </c>
      <c r="F9" s="3">
        <v>22</v>
      </c>
      <c r="G9" s="3">
        <v>65</v>
      </c>
      <c r="H9" s="3">
        <v>0</v>
      </c>
      <c r="I9" s="3">
        <v>3</v>
      </c>
      <c r="J9" s="4">
        <v>2</v>
      </c>
      <c r="K9" s="4">
        <v>0</v>
      </c>
      <c r="L9" s="3">
        <v>10</v>
      </c>
      <c r="M9" s="3">
        <v>6</v>
      </c>
      <c r="N9" s="3">
        <v>0</v>
      </c>
      <c r="O9" s="12">
        <v>6</v>
      </c>
      <c r="P9" s="12">
        <v>1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126</v>
      </c>
    </row>
    <row r="10" spans="1:25" ht="15.75" x14ac:dyDescent="0.25">
      <c r="A10" s="2">
        <v>1</v>
      </c>
      <c r="B10" s="1">
        <v>44568</v>
      </c>
      <c r="C10" s="12">
        <v>3</v>
      </c>
      <c r="D10" s="12">
        <v>0</v>
      </c>
      <c r="E10" s="12">
        <v>10</v>
      </c>
      <c r="F10" s="12">
        <v>18</v>
      </c>
      <c r="G10" s="12">
        <v>65</v>
      </c>
      <c r="H10" s="12">
        <v>0</v>
      </c>
      <c r="I10" s="12">
        <v>6</v>
      </c>
      <c r="J10" s="12">
        <v>0</v>
      </c>
      <c r="K10" s="12">
        <v>0</v>
      </c>
      <c r="L10" s="12">
        <v>9</v>
      </c>
      <c r="M10" s="12">
        <v>8</v>
      </c>
      <c r="N10" s="12">
        <v>0</v>
      </c>
      <c r="O10" s="12">
        <v>6</v>
      </c>
      <c r="P10" s="12">
        <v>3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128</v>
      </c>
    </row>
    <row r="11" spans="1:25" ht="15.75" x14ac:dyDescent="0.25">
      <c r="A11" s="2">
        <v>1</v>
      </c>
      <c r="B11" s="1">
        <v>44569</v>
      </c>
      <c r="C11" s="3">
        <v>0</v>
      </c>
      <c r="D11" s="3">
        <v>0</v>
      </c>
      <c r="E11" s="3">
        <v>0</v>
      </c>
      <c r="F11" s="3">
        <v>25</v>
      </c>
      <c r="G11" s="3">
        <v>77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2">
        <v>0</v>
      </c>
      <c r="P11" s="12">
        <v>0</v>
      </c>
      <c r="Q11" s="3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102</v>
      </c>
    </row>
    <row r="12" spans="1:25" ht="15.75" x14ac:dyDescent="0.25">
      <c r="A12" s="2">
        <v>1</v>
      </c>
      <c r="B12" s="1">
        <v>44570</v>
      </c>
      <c r="C12" s="3">
        <v>0</v>
      </c>
      <c r="D12" s="3">
        <v>0</v>
      </c>
      <c r="E12" s="3">
        <v>0</v>
      </c>
      <c r="F12" s="3">
        <v>28</v>
      </c>
      <c r="G12" s="3">
        <v>123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2">
        <v>0</v>
      </c>
      <c r="P12" s="12">
        <v>0</v>
      </c>
      <c r="Q12" s="3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151</v>
      </c>
    </row>
    <row r="13" spans="1:25" x14ac:dyDescent="0.25">
      <c r="A13" s="21" t="s">
        <v>7</v>
      </c>
      <c r="B13" s="21"/>
      <c r="C13" s="13">
        <f t="shared" ref="C13:X13" si="1">SUM(C6:C12)</f>
        <v>18</v>
      </c>
      <c r="D13" s="13">
        <f t="shared" si="1"/>
        <v>2</v>
      </c>
      <c r="E13" s="13">
        <f t="shared" si="1"/>
        <v>53</v>
      </c>
      <c r="F13" s="13">
        <f t="shared" si="1"/>
        <v>160</v>
      </c>
      <c r="G13" s="13">
        <f t="shared" si="1"/>
        <v>523</v>
      </c>
      <c r="H13" s="13">
        <f t="shared" si="1"/>
        <v>2</v>
      </c>
      <c r="I13" s="13">
        <f t="shared" si="1"/>
        <v>14</v>
      </c>
      <c r="J13" s="13">
        <f t="shared" si="1"/>
        <v>5</v>
      </c>
      <c r="K13" s="13">
        <f t="shared" si="1"/>
        <v>0</v>
      </c>
      <c r="L13" s="13">
        <f t="shared" si="1"/>
        <v>63</v>
      </c>
      <c r="M13" s="13">
        <f t="shared" si="1"/>
        <v>37</v>
      </c>
      <c r="N13" s="13">
        <f t="shared" si="1"/>
        <v>0</v>
      </c>
      <c r="O13" s="13">
        <f t="shared" si="1"/>
        <v>24</v>
      </c>
      <c r="P13" s="13">
        <f t="shared" si="1"/>
        <v>20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>
        <f t="shared" si="1"/>
        <v>0</v>
      </c>
      <c r="V13" s="13">
        <f t="shared" si="1"/>
        <v>0</v>
      </c>
      <c r="W13" s="13">
        <f t="shared" si="1"/>
        <v>0</v>
      </c>
      <c r="X13" s="13">
        <f t="shared" si="1"/>
        <v>0</v>
      </c>
      <c r="Y13" s="13">
        <f t="shared" si="0"/>
        <v>921</v>
      </c>
    </row>
  </sheetData>
  <mergeCells count="13">
    <mergeCell ref="A13:B13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topLeftCell="A3" workbookViewId="0">
      <pane xSplit="2" ySplit="5" topLeftCell="C13" activePane="bottomRight" state="frozen"/>
      <selection activeCell="A3" sqref="A3"/>
      <selection pane="topRight" activeCell="C3" sqref="C3"/>
      <selection pane="bottomLeft" activeCell="A8" sqref="A8"/>
      <selection pane="bottomRight" activeCell="E21" sqref="E21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</cols>
  <sheetData>
    <row r="1" spans="1:25" ht="15.75" thickBot="1" x14ac:dyDescent="0.3"/>
    <row r="2" spans="1:25" ht="21.75" thickBot="1" x14ac:dyDescent="0.3">
      <c r="A2" s="33" t="s">
        <v>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25" ht="21.75" customHeight="1" x14ac:dyDescent="0.25">
      <c r="A3" s="22" t="s">
        <v>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21" x14ac:dyDescent="0.25">
      <c r="A4" s="22" t="s">
        <v>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ht="26.25" customHeight="1" thickBot="1" x14ac:dyDescent="0.3">
      <c r="A5" s="22" t="s">
        <v>10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s="6" customFormat="1" x14ac:dyDescent="0.25">
      <c r="A6" s="24" t="s">
        <v>0</v>
      </c>
      <c r="B6" s="26" t="s">
        <v>1</v>
      </c>
      <c r="C6" s="28">
        <v>2.1</v>
      </c>
      <c r="D6" s="29"/>
      <c r="E6" s="5">
        <v>2.2000000000000002</v>
      </c>
      <c r="F6" s="28">
        <v>2.2999999999999998</v>
      </c>
      <c r="G6" s="30"/>
      <c r="H6" s="29"/>
      <c r="I6" s="5">
        <v>2.4</v>
      </c>
      <c r="J6" s="28">
        <v>2.5</v>
      </c>
      <c r="K6" s="29"/>
      <c r="L6" s="5">
        <v>2.6</v>
      </c>
      <c r="M6" s="28">
        <v>2.7</v>
      </c>
      <c r="N6" s="29"/>
      <c r="O6" s="5">
        <v>2.8</v>
      </c>
      <c r="P6" s="5"/>
      <c r="Q6" s="5"/>
      <c r="R6" s="5">
        <v>2.9</v>
      </c>
      <c r="S6" s="28" t="s">
        <v>11</v>
      </c>
      <c r="T6" s="29"/>
      <c r="U6" s="5">
        <v>2.11</v>
      </c>
      <c r="V6" s="28">
        <v>2.12</v>
      </c>
      <c r="W6" s="29"/>
      <c r="X6" s="5"/>
      <c r="Y6" s="31" t="s">
        <v>12</v>
      </c>
    </row>
    <row r="7" spans="1:25" s="11" customFormat="1" ht="127.5" x14ac:dyDescent="0.25">
      <c r="A7" s="25"/>
      <c r="B7" s="27"/>
      <c r="C7" s="7" t="s">
        <v>2</v>
      </c>
      <c r="D7" s="8" t="s">
        <v>3</v>
      </c>
      <c r="E7" s="9" t="s">
        <v>4</v>
      </c>
      <c r="F7" s="7" t="s">
        <v>5</v>
      </c>
      <c r="G7" s="10" t="s">
        <v>33</v>
      </c>
      <c r="H7" s="8" t="s">
        <v>14</v>
      </c>
      <c r="I7" s="9" t="s">
        <v>15</v>
      </c>
      <c r="J7" s="7" t="s">
        <v>16</v>
      </c>
      <c r="K7" s="8" t="s">
        <v>17</v>
      </c>
      <c r="L7" s="9" t="s">
        <v>18</v>
      </c>
      <c r="M7" s="7" t="s">
        <v>19</v>
      </c>
      <c r="N7" s="8" t="s">
        <v>20</v>
      </c>
      <c r="O7" s="9" t="s">
        <v>21</v>
      </c>
      <c r="P7" s="9" t="s">
        <v>22</v>
      </c>
      <c r="Q7" s="9" t="s">
        <v>23</v>
      </c>
      <c r="R7" s="9" t="s">
        <v>24</v>
      </c>
      <c r="S7" s="7" t="s">
        <v>25</v>
      </c>
      <c r="T7" s="8" t="s">
        <v>26</v>
      </c>
      <c r="U7" s="9" t="s">
        <v>27</v>
      </c>
      <c r="V7" s="7" t="s">
        <v>28</v>
      </c>
      <c r="W7" s="8" t="s">
        <v>29</v>
      </c>
      <c r="X7" s="9" t="s">
        <v>30</v>
      </c>
      <c r="Y7" s="32"/>
    </row>
    <row r="8" spans="1:25" ht="15.75" x14ac:dyDescent="0.25">
      <c r="A8" s="2">
        <v>2</v>
      </c>
      <c r="B8" s="1">
        <v>44571</v>
      </c>
      <c r="C8" s="3">
        <v>3</v>
      </c>
      <c r="D8" s="3">
        <v>1</v>
      </c>
      <c r="E8" s="3">
        <v>13</v>
      </c>
      <c r="F8" s="3">
        <v>24</v>
      </c>
      <c r="G8" s="3">
        <v>110</v>
      </c>
      <c r="H8" s="3">
        <v>1</v>
      </c>
      <c r="I8" s="3">
        <v>8</v>
      </c>
      <c r="J8" s="3">
        <v>1</v>
      </c>
      <c r="K8" s="3">
        <v>0</v>
      </c>
      <c r="L8" s="3">
        <v>8</v>
      </c>
      <c r="M8" s="3">
        <v>6</v>
      </c>
      <c r="N8" s="3">
        <v>1</v>
      </c>
      <c r="O8" s="12">
        <v>3</v>
      </c>
      <c r="P8" s="12">
        <v>6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ref="Y8:Y15" si="0">SUM(C8:X8)</f>
        <v>185</v>
      </c>
    </row>
    <row r="9" spans="1:25" ht="15.75" x14ac:dyDescent="0.25">
      <c r="A9" s="2">
        <v>2</v>
      </c>
      <c r="B9" s="1">
        <v>44572</v>
      </c>
      <c r="C9" s="3">
        <v>0</v>
      </c>
      <c r="D9" s="3">
        <v>0</v>
      </c>
      <c r="E9" s="3">
        <v>13</v>
      </c>
      <c r="F9" s="3">
        <v>18</v>
      </c>
      <c r="G9" s="3">
        <v>60</v>
      </c>
      <c r="H9" s="3">
        <v>0</v>
      </c>
      <c r="I9" s="3">
        <v>8</v>
      </c>
      <c r="J9" s="3">
        <v>1</v>
      </c>
      <c r="K9" s="3">
        <v>0</v>
      </c>
      <c r="L9" s="3">
        <v>4</v>
      </c>
      <c r="M9" s="3">
        <v>6</v>
      </c>
      <c r="N9" s="3">
        <v>0</v>
      </c>
      <c r="O9" s="12">
        <v>6</v>
      </c>
      <c r="P9" s="12">
        <v>16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132</v>
      </c>
    </row>
    <row r="10" spans="1:25" ht="15.75" x14ac:dyDescent="0.25">
      <c r="A10" s="2">
        <v>2</v>
      </c>
      <c r="B10" s="1">
        <v>44573</v>
      </c>
      <c r="C10" s="3">
        <v>2</v>
      </c>
      <c r="D10" s="3">
        <v>0</v>
      </c>
      <c r="E10" s="3">
        <v>14</v>
      </c>
      <c r="F10" s="3">
        <v>22</v>
      </c>
      <c r="G10" s="3">
        <v>52</v>
      </c>
      <c r="H10" s="3">
        <v>2</v>
      </c>
      <c r="I10" s="3">
        <v>0</v>
      </c>
      <c r="J10" s="3">
        <v>1</v>
      </c>
      <c r="K10" s="3">
        <v>0</v>
      </c>
      <c r="L10" s="3">
        <v>3</v>
      </c>
      <c r="M10" s="3">
        <v>7</v>
      </c>
      <c r="N10" s="3">
        <v>0</v>
      </c>
      <c r="O10" s="12">
        <v>6</v>
      </c>
      <c r="P10" s="12">
        <v>21</v>
      </c>
      <c r="Q10" s="3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130</v>
      </c>
    </row>
    <row r="11" spans="1:25" ht="15.75" x14ac:dyDescent="0.25">
      <c r="A11" s="2">
        <v>2</v>
      </c>
      <c r="B11" s="1">
        <v>44574</v>
      </c>
      <c r="C11" s="3">
        <v>3</v>
      </c>
      <c r="D11" s="3">
        <v>0</v>
      </c>
      <c r="E11" s="3">
        <v>14</v>
      </c>
      <c r="F11" s="3">
        <v>18</v>
      </c>
      <c r="G11" s="3">
        <v>51</v>
      </c>
      <c r="H11" s="3">
        <v>0</v>
      </c>
      <c r="I11" s="3">
        <v>2</v>
      </c>
      <c r="J11" s="4">
        <v>0</v>
      </c>
      <c r="K11" s="4">
        <v>0</v>
      </c>
      <c r="L11" s="3">
        <v>0</v>
      </c>
      <c r="M11" s="3">
        <v>7</v>
      </c>
      <c r="N11" s="3">
        <v>1</v>
      </c>
      <c r="O11" s="12">
        <v>3</v>
      </c>
      <c r="P11" s="12">
        <v>19</v>
      </c>
      <c r="Q11" s="3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118</v>
      </c>
    </row>
    <row r="12" spans="1:25" ht="15.75" x14ac:dyDescent="0.25">
      <c r="A12" s="2">
        <v>2</v>
      </c>
      <c r="B12" s="1">
        <v>44575</v>
      </c>
      <c r="C12" s="12">
        <v>0</v>
      </c>
      <c r="D12" s="12">
        <v>0</v>
      </c>
      <c r="E12" s="12">
        <v>9</v>
      </c>
      <c r="F12" s="12">
        <v>13</v>
      </c>
      <c r="G12" s="12">
        <v>51</v>
      </c>
      <c r="H12" s="12">
        <v>0</v>
      </c>
      <c r="I12" s="12">
        <v>8</v>
      </c>
      <c r="J12" s="12">
        <v>1</v>
      </c>
      <c r="K12" s="12">
        <v>0</v>
      </c>
      <c r="L12" s="12">
        <v>2</v>
      </c>
      <c r="M12" s="12">
        <v>5</v>
      </c>
      <c r="N12" s="12">
        <v>0</v>
      </c>
      <c r="O12" s="12">
        <v>6</v>
      </c>
      <c r="P12" s="12">
        <v>8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103</v>
      </c>
    </row>
    <row r="13" spans="1:25" ht="15.75" x14ac:dyDescent="0.25">
      <c r="A13" s="2">
        <v>2</v>
      </c>
      <c r="B13" s="1">
        <v>44576</v>
      </c>
      <c r="C13" s="12">
        <v>0</v>
      </c>
      <c r="D13" s="12">
        <v>0</v>
      </c>
      <c r="E13" s="12">
        <v>0</v>
      </c>
      <c r="F13" s="12">
        <v>17</v>
      </c>
      <c r="G13" s="12">
        <v>69</v>
      </c>
      <c r="H13" s="12">
        <v>0</v>
      </c>
      <c r="I13" s="12">
        <v>0</v>
      </c>
      <c r="J13" s="12">
        <v>0</v>
      </c>
      <c r="K13" s="3">
        <v>0</v>
      </c>
      <c r="L13" s="3">
        <v>0</v>
      </c>
      <c r="M13" s="3">
        <v>0</v>
      </c>
      <c r="N13" s="3">
        <v>0</v>
      </c>
      <c r="O13" s="12">
        <v>0</v>
      </c>
      <c r="P13" s="12">
        <v>0</v>
      </c>
      <c r="Q13" s="3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f t="shared" si="0"/>
        <v>86</v>
      </c>
    </row>
    <row r="14" spans="1:25" ht="15.75" x14ac:dyDescent="0.25">
      <c r="A14" s="2">
        <v>2</v>
      </c>
      <c r="B14" s="1">
        <v>44577</v>
      </c>
      <c r="C14" s="12">
        <v>0</v>
      </c>
      <c r="D14" s="12">
        <v>0</v>
      </c>
      <c r="E14" s="12">
        <v>0</v>
      </c>
      <c r="F14" s="12">
        <v>20</v>
      </c>
      <c r="G14" s="12">
        <v>83</v>
      </c>
      <c r="H14" s="12">
        <v>0</v>
      </c>
      <c r="I14" s="12">
        <v>0</v>
      </c>
      <c r="J14" s="12">
        <v>0</v>
      </c>
      <c r="K14" s="3">
        <v>0</v>
      </c>
      <c r="L14" s="3">
        <v>0</v>
      </c>
      <c r="M14" s="3">
        <v>0</v>
      </c>
      <c r="N14" s="3">
        <v>0</v>
      </c>
      <c r="O14" s="12">
        <v>0</v>
      </c>
      <c r="P14" s="12">
        <v>0</v>
      </c>
      <c r="Q14" s="3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f t="shared" si="0"/>
        <v>103</v>
      </c>
    </row>
    <row r="15" spans="1:25" x14ac:dyDescent="0.25">
      <c r="A15" s="21" t="s">
        <v>7</v>
      </c>
      <c r="B15" s="21"/>
      <c r="C15" s="13">
        <f t="shared" ref="C15:X15" si="1">SUM(C8:C14)</f>
        <v>8</v>
      </c>
      <c r="D15" s="13">
        <f t="shared" si="1"/>
        <v>1</v>
      </c>
      <c r="E15" s="13">
        <f t="shared" si="1"/>
        <v>63</v>
      </c>
      <c r="F15" s="13">
        <f t="shared" si="1"/>
        <v>132</v>
      </c>
      <c r="G15" s="13">
        <f t="shared" si="1"/>
        <v>476</v>
      </c>
      <c r="H15" s="13">
        <f t="shared" si="1"/>
        <v>3</v>
      </c>
      <c r="I15" s="13">
        <f t="shared" si="1"/>
        <v>26</v>
      </c>
      <c r="J15" s="13">
        <f t="shared" si="1"/>
        <v>4</v>
      </c>
      <c r="K15" s="13">
        <f t="shared" si="1"/>
        <v>0</v>
      </c>
      <c r="L15" s="13">
        <f t="shared" si="1"/>
        <v>17</v>
      </c>
      <c r="M15" s="13">
        <f t="shared" si="1"/>
        <v>31</v>
      </c>
      <c r="N15" s="13">
        <f t="shared" si="1"/>
        <v>2</v>
      </c>
      <c r="O15" s="13">
        <f t="shared" si="1"/>
        <v>24</v>
      </c>
      <c r="P15" s="13">
        <f t="shared" si="1"/>
        <v>70</v>
      </c>
      <c r="Q15" s="13">
        <f t="shared" si="1"/>
        <v>0</v>
      </c>
      <c r="R15" s="13">
        <f t="shared" si="1"/>
        <v>0</v>
      </c>
      <c r="S15" s="13">
        <f t="shared" si="1"/>
        <v>0</v>
      </c>
      <c r="T15" s="13">
        <f t="shared" si="1"/>
        <v>0</v>
      </c>
      <c r="U15" s="13">
        <f t="shared" si="1"/>
        <v>0</v>
      </c>
      <c r="V15" s="13">
        <f t="shared" si="1"/>
        <v>0</v>
      </c>
      <c r="W15" s="13">
        <f t="shared" si="1"/>
        <v>0</v>
      </c>
      <c r="X15" s="13">
        <f t="shared" si="1"/>
        <v>0</v>
      </c>
      <c r="Y15" s="13">
        <f t="shared" si="0"/>
        <v>857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2" sqref="D22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21" x14ac:dyDescent="0.25">
      <c r="A2" s="22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26.25" customHeight="1" thickBo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6" customFormat="1" x14ac:dyDescent="0.25">
      <c r="A4" s="24" t="s">
        <v>0</v>
      </c>
      <c r="B4" s="26" t="s">
        <v>1</v>
      </c>
      <c r="C4" s="28">
        <v>2.1</v>
      </c>
      <c r="D4" s="29"/>
      <c r="E4" s="5">
        <v>2.2000000000000002</v>
      </c>
      <c r="F4" s="28">
        <v>2.2999999999999998</v>
      </c>
      <c r="G4" s="30"/>
      <c r="H4" s="29"/>
      <c r="I4" s="5">
        <v>2.4</v>
      </c>
      <c r="J4" s="28">
        <v>2.5</v>
      </c>
      <c r="K4" s="29"/>
      <c r="L4" s="5">
        <v>2.6</v>
      </c>
      <c r="M4" s="28">
        <v>2.7</v>
      </c>
      <c r="N4" s="29"/>
      <c r="O4" s="5">
        <v>2.8</v>
      </c>
      <c r="P4" s="5"/>
      <c r="Q4" s="5"/>
      <c r="R4" s="5">
        <v>2.9</v>
      </c>
      <c r="S4" s="28" t="s">
        <v>11</v>
      </c>
      <c r="T4" s="29"/>
      <c r="U4" s="5">
        <v>2.11</v>
      </c>
      <c r="V4" s="28">
        <v>2.12</v>
      </c>
      <c r="W4" s="29"/>
      <c r="X4" s="5"/>
      <c r="Y4" s="31" t="s">
        <v>12</v>
      </c>
    </row>
    <row r="5" spans="1:25" s="11" customFormat="1" ht="127.5" x14ac:dyDescent="0.25">
      <c r="A5" s="25"/>
      <c r="B5" s="27"/>
      <c r="C5" s="7" t="s">
        <v>2</v>
      </c>
      <c r="D5" s="8" t="s">
        <v>3</v>
      </c>
      <c r="E5" s="9" t="s">
        <v>4</v>
      </c>
      <c r="F5" s="7" t="s">
        <v>5</v>
      </c>
      <c r="G5" s="10" t="s">
        <v>13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32"/>
    </row>
    <row r="6" spans="1:25" ht="15.75" x14ac:dyDescent="0.25">
      <c r="A6" s="2">
        <v>3</v>
      </c>
      <c r="B6" s="1">
        <v>44578</v>
      </c>
      <c r="C6" s="3">
        <v>5</v>
      </c>
      <c r="D6" s="3">
        <v>1</v>
      </c>
      <c r="E6" s="3">
        <v>6</v>
      </c>
      <c r="F6" s="3">
        <v>23</v>
      </c>
      <c r="G6" s="3">
        <v>71</v>
      </c>
      <c r="H6" s="3">
        <v>0</v>
      </c>
      <c r="I6" s="3">
        <v>4</v>
      </c>
      <c r="J6" s="3">
        <v>3</v>
      </c>
      <c r="K6" s="3">
        <v>0</v>
      </c>
      <c r="L6" s="3">
        <v>14</v>
      </c>
      <c r="M6" s="3">
        <v>4</v>
      </c>
      <c r="N6" s="3">
        <v>1</v>
      </c>
      <c r="O6" s="12">
        <v>2</v>
      </c>
      <c r="P6" s="12">
        <v>20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3" si="0">SUM(C6:X6)</f>
        <v>154</v>
      </c>
    </row>
    <row r="7" spans="1:25" ht="15.75" x14ac:dyDescent="0.25">
      <c r="A7" s="2">
        <v>3</v>
      </c>
      <c r="B7" s="1">
        <v>44579</v>
      </c>
      <c r="C7" s="3">
        <v>4</v>
      </c>
      <c r="D7" s="3">
        <v>0</v>
      </c>
      <c r="E7" s="3">
        <v>9</v>
      </c>
      <c r="F7" s="3">
        <v>17</v>
      </c>
      <c r="G7" s="3">
        <v>62</v>
      </c>
      <c r="H7" s="3">
        <v>0</v>
      </c>
      <c r="I7" s="3">
        <v>7</v>
      </c>
      <c r="J7" s="3">
        <v>3</v>
      </c>
      <c r="K7" s="3">
        <v>3</v>
      </c>
      <c r="L7" s="3">
        <v>8</v>
      </c>
      <c r="M7" s="3">
        <v>3</v>
      </c>
      <c r="N7" s="3">
        <v>2</v>
      </c>
      <c r="O7" s="12">
        <v>6</v>
      </c>
      <c r="P7" s="12">
        <v>4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128</v>
      </c>
    </row>
    <row r="8" spans="1:25" ht="15.75" x14ac:dyDescent="0.25">
      <c r="A8" s="2">
        <v>3</v>
      </c>
      <c r="B8" s="1">
        <v>44580</v>
      </c>
      <c r="C8" s="3">
        <v>2</v>
      </c>
      <c r="D8" s="3">
        <v>2</v>
      </c>
      <c r="E8" s="3">
        <v>10</v>
      </c>
      <c r="F8" s="3">
        <v>24</v>
      </c>
      <c r="G8" s="3">
        <v>36</v>
      </c>
      <c r="H8" s="3">
        <v>0</v>
      </c>
      <c r="I8" s="3">
        <v>3</v>
      </c>
      <c r="J8" s="3">
        <v>0</v>
      </c>
      <c r="K8" s="3">
        <v>0</v>
      </c>
      <c r="L8" s="3">
        <v>12</v>
      </c>
      <c r="M8" s="3">
        <v>4</v>
      </c>
      <c r="N8" s="3">
        <v>0</v>
      </c>
      <c r="O8" s="12">
        <v>3</v>
      </c>
      <c r="P8" s="12">
        <v>6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102</v>
      </c>
    </row>
    <row r="9" spans="1:25" ht="15.75" x14ac:dyDescent="0.25">
      <c r="A9" s="2">
        <v>3</v>
      </c>
      <c r="B9" s="1">
        <v>44581</v>
      </c>
      <c r="C9" s="3">
        <v>4</v>
      </c>
      <c r="D9" s="3">
        <v>1</v>
      </c>
      <c r="E9" s="3">
        <v>10</v>
      </c>
      <c r="F9" s="3">
        <v>20</v>
      </c>
      <c r="G9" s="3">
        <v>45</v>
      </c>
      <c r="H9" s="3">
        <v>0</v>
      </c>
      <c r="I9" s="3">
        <v>8</v>
      </c>
      <c r="J9" s="4">
        <v>0</v>
      </c>
      <c r="K9" s="4">
        <v>2</v>
      </c>
      <c r="L9" s="3">
        <v>10</v>
      </c>
      <c r="M9" s="3">
        <v>5</v>
      </c>
      <c r="N9" s="3">
        <v>0</v>
      </c>
      <c r="O9" s="12">
        <v>2</v>
      </c>
      <c r="P9" s="12">
        <v>10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117</v>
      </c>
    </row>
    <row r="10" spans="1:25" ht="15.75" x14ac:dyDescent="0.25">
      <c r="A10" s="2">
        <v>3</v>
      </c>
      <c r="B10" s="1">
        <v>44582</v>
      </c>
      <c r="C10" s="12">
        <v>6</v>
      </c>
      <c r="D10" s="12">
        <v>0</v>
      </c>
      <c r="E10" s="12">
        <v>5</v>
      </c>
      <c r="F10" s="12">
        <v>18</v>
      </c>
      <c r="G10" s="12">
        <v>53</v>
      </c>
      <c r="H10" s="12">
        <v>0</v>
      </c>
      <c r="I10" s="12">
        <v>10</v>
      </c>
      <c r="J10" s="12">
        <v>3</v>
      </c>
      <c r="K10" s="12">
        <v>0</v>
      </c>
      <c r="L10" s="12">
        <v>8</v>
      </c>
      <c r="M10" s="12">
        <v>4</v>
      </c>
      <c r="N10" s="12">
        <v>0</v>
      </c>
      <c r="O10" s="12">
        <v>6</v>
      </c>
      <c r="P10" s="12">
        <v>10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123</v>
      </c>
    </row>
    <row r="11" spans="1:25" ht="15.75" x14ac:dyDescent="0.25">
      <c r="A11" s="2">
        <v>3</v>
      </c>
      <c r="B11" s="1">
        <v>44583</v>
      </c>
      <c r="C11" s="12">
        <v>0</v>
      </c>
      <c r="D11" s="12">
        <v>0</v>
      </c>
      <c r="E11" s="12">
        <v>0</v>
      </c>
      <c r="F11" s="12">
        <v>19</v>
      </c>
      <c r="G11" s="12">
        <v>50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69</v>
      </c>
    </row>
    <row r="12" spans="1:25" ht="15.75" x14ac:dyDescent="0.25">
      <c r="A12" s="2">
        <v>3</v>
      </c>
      <c r="B12" s="1">
        <v>44584</v>
      </c>
      <c r="C12" s="12">
        <v>0</v>
      </c>
      <c r="D12" s="12">
        <v>0</v>
      </c>
      <c r="E12" s="12">
        <v>0</v>
      </c>
      <c r="F12" s="12">
        <v>20</v>
      </c>
      <c r="G12" s="12">
        <v>92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112</v>
      </c>
    </row>
    <row r="13" spans="1:25" x14ac:dyDescent="0.25">
      <c r="A13" s="21" t="s">
        <v>7</v>
      </c>
      <c r="B13" s="21"/>
      <c r="C13" s="13">
        <f t="shared" ref="C13:X13" si="1">SUM(C6:C12)</f>
        <v>21</v>
      </c>
      <c r="D13" s="13">
        <f t="shared" si="1"/>
        <v>4</v>
      </c>
      <c r="E13" s="13">
        <f t="shared" si="1"/>
        <v>40</v>
      </c>
      <c r="F13" s="13">
        <f t="shared" si="1"/>
        <v>141</v>
      </c>
      <c r="G13" s="13">
        <f t="shared" si="1"/>
        <v>409</v>
      </c>
      <c r="H13" s="13">
        <f t="shared" si="1"/>
        <v>0</v>
      </c>
      <c r="I13" s="13">
        <f t="shared" si="1"/>
        <v>32</v>
      </c>
      <c r="J13" s="13">
        <f t="shared" si="1"/>
        <v>9</v>
      </c>
      <c r="K13" s="13">
        <f t="shared" si="1"/>
        <v>5</v>
      </c>
      <c r="L13" s="13">
        <f t="shared" si="1"/>
        <v>52</v>
      </c>
      <c r="M13" s="13">
        <f t="shared" si="1"/>
        <v>20</v>
      </c>
      <c r="N13" s="13">
        <f t="shared" si="1"/>
        <v>3</v>
      </c>
      <c r="O13" s="13">
        <f t="shared" si="1"/>
        <v>19</v>
      </c>
      <c r="P13" s="13">
        <f t="shared" si="1"/>
        <v>50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>
        <f t="shared" si="1"/>
        <v>0</v>
      </c>
      <c r="V13" s="13">
        <f t="shared" si="1"/>
        <v>0</v>
      </c>
      <c r="W13" s="13">
        <f t="shared" si="1"/>
        <v>0</v>
      </c>
      <c r="X13" s="13">
        <f t="shared" si="1"/>
        <v>0</v>
      </c>
      <c r="Y13" s="13">
        <f t="shared" si="0"/>
        <v>805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E26" sqref="E26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21" x14ac:dyDescent="0.25">
      <c r="A2" s="22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26.25" customHeight="1" thickBot="1" x14ac:dyDescent="0.3">
      <c r="A3" s="22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6" customFormat="1" x14ac:dyDescent="0.25">
      <c r="A4" s="24" t="s">
        <v>0</v>
      </c>
      <c r="B4" s="26" t="s">
        <v>1</v>
      </c>
      <c r="C4" s="28">
        <v>2.1</v>
      </c>
      <c r="D4" s="29"/>
      <c r="E4" s="5">
        <v>2.2000000000000002</v>
      </c>
      <c r="F4" s="28">
        <v>2.2999999999999998</v>
      </c>
      <c r="G4" s="30"/>
      <c r="H4" s="29"/>
      <c r="I4" s="5">
        <v>2.4</v>
      </c>
      <c r="J4" s="28">
        <v>2.5</v>
      </c>
      <c r="K4" s="29"/>
      <c r="L4" s="5">
        <v>2.6</v>
      </c>
      <c r="M4" s="28">
        <v>2.7</v>
      </c>
      <c r="N4" s="29"/>
      <c r="O4" s="5">
        <v>2.8</v>
      </c>
      <c r="P4" s="5"/>
      <c r="Q4" s="5"/>
      <c r="R4" s="5">
        <v>2.9</v>
      </c>
      <c r="S4" s="28" t="s">
        <v>11</v>
      </c>
      <c r="T4" s="29"/>
      <c r="U4" s="5">
        <v>2.11</v>
      </c>
      <c r="V4" s="28">
        <v>2.12</v>
      </c>
      <c r="W4" s="29"/>
      <c r="X4" s="5"/>
      <c r="Y4" s="31" t="s">
        <v>12</v>
      </c>
    </row>
    <row r="5" spans="1:25" s="11" customFormat="1" ht="127.5" x14ac:dyDescent="0.25">
      <c r="A5" s="25"/>
      <c r="B5" s="27"/>
      <c r="C5" s="7" t="s">
        <v>2</v>
      </c>
      <c r="D5" s="8" t="s">
        <v>3</v>
      </c>
      <c r="E5" s="9" t="s">
        <v>4</v>
      </c>
      <c r="F5" s="7" t="s">
        <v>5</v>
      </c>
      <c r="G5" s="10" t="s">
        <v>13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32"/>
    </row>
    <row r="6" spans="1:25" ht="15.75" x14ac:dyDescent="0.25">
      <c r="A6" s="2">
        <v>4</v>
      </c>
      <c r="B6" s="1">
        <v>44585</v>
      </c>
      <c r="C6" s="3">
        <v>2</v>
      </c>
      <c r="D6" s="3">
        <v>0</v>
      </c>
      <c r="E6" s="3">
        <v>10</v>
      </c>
      <c r="F6" s="3">
        <v>27</v>
      </c>
      <c r="G6" s="3">
        <v>70</v>
      </c>
      <c r="H6" s="3">
        <v>0</v>
      </c>
      <c r="I6" s="3">
        <v>7</v>
      </c>
      <c r="J6" s="3">
        <v>1</v>
      </c>
      <c r="K6" s="3">
        <v>0</v>
      </c>
      <c r="L6" s="3">
        <v>14</v>
      </c>
      <c r="M6" s="3">
        <v>5</v>
      </c>
      <c r="N6" s="3">
        <v>0</v>
      </c>
      <c r="O6" s="12">
        <v>8</v>
      </c>
      <c r="P6" s="12">
        <v>6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4" si="0">SUM(C6:X6)</f>
        <v>150</v>
      </c>
    </row>
    <row r="7" spans="1:25" ht="15.75" x14ac:dyDescent="0.25">
      <c r="A7" s="2">
        <v>4</v>
      </c>
      <c r="B7" s="1">
        <v>44586</v>
      </c>
      <c r="C7" s="3">
        <v>1</v>
      </c>
      <c r="D7" s="3">
        <v>1</v>
      </c>
      <c r="E7" s="3">
        <v>6</v>
      </c>
      <c r="F7" s="3">
        <v>20</v>
      </c>
      <c r="G7" s="3">
        <v>61</v>
      </c>
      <c r="H7" s="3">
        <v>0</v>
      </c>
      <c r="I7" s="3">
        <v>8</v>
      </c>
      <c r="J7" s="3">
        <v>0</v>
      </c>
      <c r="K7" s="3">
        <v>2</v>
      </c>
      <c r="L7" s="3">
        <v>16</v>
      </c>
      <c r="M7" s="3">
        <v>4</v>
      </c>
      <c r="N7" s="3">
        <v>1</v>
      </c>
      <c r="O7" s="12">
        <v>6</v>
      </c>
      <c r="P7" s="12">
        <v>11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137</v>
      </c>
    </row>
    <row r="8" spans="1:25" ht="15.75" x14ac:dyDescent="0.25">
      <c r="A8" s="2">
        <v>4</v>
      </c>
      <c r="B8" s="1">
        <v>44587</v>
      </c>
      <c r="C8" s="3">
        <v>3</v>
      </c>
      <c r="D8" s="3">
        <v>1</v>
      </c>
      <c r="E8" s="3">
        <v>10</v>
      </c>
      <c r="F8" s="3">
        <v>24</v>
      </c>
      <c r="G8" s="3">
        <v>59</v>
      </c>
      <c r="H8" s="3">
        <v>0</v>
      </c>
      <c r="I8" s="3">
        <v>2</v>
      </c>
      <c r="J8" s="3">
        <v>1</v>
      </c>
      <c r="K8" s="3">
        <v>0</v>
      </c>
      <c r="L8" s="3">
        <v>13</v>
      </c>
      <c r="M8" s="3">
        <v>5</v>
      </c>
      <c r="N8" s="3">
        <v>0</v>
      </c>
      <c r="O8" s="12">
        <v>2</v>
      </c>
      <c r="P8" s="12">
        <v>9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129</v>
      </c>
    </row>
    <row r="9" spans="1:25" ht="15.75" x14ac:dyDescent="0.25">
      <c r="A9" s="2">
        <v>4</v>
      </c>
      <c r="B9" s="1">
        <v>44588</v>
      </c>
      <c r="C9" s="3">
        <v>3</v>
      </c>
      <c r="D9" s="3">
        <v>0</v>
      </c>
      <c r="E9" s="3">
        <v>12</v>
      </c>
      <c r="F9" s="3">
        <v>18</v>
      </c>
      <c r="G9" s="3">
        <v>49</v>
      </c>
      <c r="H9" s="3">
        <v>0</v>
      </c>
      <c r="I9" s="3">
        <v>3</v>
      </c>
      <c r="J9" s="4">
        <v>2</v>
      </c>
      <c r="K9" s="4">
        <v>0</v>
      </c>
      <c r="L9" s="3">
        <v>6</v>
      </c>
      <c r="M9" s="3">
        <v>4</v>
      </c>
      <c r="N9" s="3">
        <v>1</v>
      </c>
      <c r="O9" s="12">
        <v>9</v>
      </c>
      <c r="P9" s="12">
        <v>13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120</v>
      </c>
    </row>
    <row r="10" spans="1:25" ht="15.75" x14ac:dyDescent="0.25">
      <c r="A10" s="2">
        <v>4</v>
      </c>
      <c r="B10" s="1">
        <v>44589</v>
      </c>
      <c r="C10" s="12">
        <v>1</v>
      </c>
      <c r="D10" s="12">
        <v>2</v>
      </c>
      <c r="E10" s="12">
        <v>15</v>
      </c>
      <c r="F10" s="12">
        <v>21</v>
      </c>
      <c r="G10" s="12">
        <v>69</v>
      </c>
      <c r="H10" s="12">
        <v>2</v>
      </c>
      <c r="I10" s="12">
        <v>7</v>
      </c>
      <c r="J10" s="12">
        <v>1</v>
      </c>
      <c r="K10" s="12">
        <v>0</v>
      </c>
      <c r="L10" s="12">
        <v>11</v>
      </c>
      <c r="M10" s="12">
        <v>3</v>
      </c>
      <c r="N10" s="12">
        <v>0</v>
      </c>
      <c r="O10" s="12">
        <v>6</v>
      </c>
      <c r="P10" s="12">
        <v>10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148</v>
      </c>
    </row>
    <row r="11" spans="1:25" ht="15.75" x14ac:dyDescent="0.25">
      <c r="A11" s="2">
        <v>4</v>
      </c>
      <c r="B11" s="1">
        <v>44590</v>
      </c>
      <c r="C11" s="12">
        <v>0</v>
      </c>
      <c r="D11" s="12">
        <v>0</v>
      </c>
      <c r="E11" s="12">
        <v>0</v>
      </c>
      <c r="F11" s="12">
        <v>26</v>
      </c>
      <c r="G11" s="12">
        <v>54</v>
      </c>
      <c r="H11" s="12">
        <v>1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81</v>
      </c>
    </row>
    <row r="12" spans="1:25" ht="15.75" x14ac:dyDescent="0.25">
      <c r="A12" s="2">
        <v>4</v>
      </c>
      <c r="B12" s="1">
        <v>44591</v>
      </c>
      <c r="C12" s="12">
        <v>0</v>
      </c>
      <c r="D12" s="12">
        <v>0</v>
      </c>
      <c r="E12" s="12">
        <v>0</v>
      </c>
      <c r="F12" s="12">
        <v>18</v>
      </c>
      <c r="G12" s="12">
        <v>124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142</v>
      </c>
    </row>
    <row r="13" spans="1:25" ht="15.75" x14ac:dyDescent="0.25">
      <c r="A13" s="2">
        <v>5</v>
      </c>
      <c r="B13" s="1">
        <v>44592</v>
      </c>
      <c r="C13" s="12">
        <v>3</v>
      </c>
      <c r="D13" s="12">
        <v>0</v>
      </c>
      <c r="E13" s="12">
        <v>5</v>
      </c>
      <c r="F13" s="12">
        <v>19</v>
      </c>
      <c r="G13" s="12">
        <v>95</v>
      </c>
      <c r="H13" s="12">
        <v>1</v>
      </c>
      <c r="I13" s="12">
        <v>1</v>
      </c>
      <c r="J13" s="12">
        <v>0</v>
      </c>
      <c r="K13" s="12">
        <v>0</v>
      </c>
      <c r="L13" s="12">
        <v>10</v>
      </c>
      <c r="M13" s="12">
        <v>4</v>
      </c>
      <c r="N13" s="12">
        <v>0</v>
      </c>
      <c r="O13" s="12">
        <v>0</v>
      </c>
      <c r="P13" s="12">
        <v>19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f t="shared" si="0"/>
        <v>157</v>
      </c>
    </row>
    <row r="14" spans="1:25" x14ac:dyDescent="0.25">
      <c r="A14" s="21" t="s">
        <v>7</v>
      </c>
      <c r="B14" s="21"/>
      <c r="C14" s="13">
        <f t="shared" ref="C14:X14" si="1">SUM(C6:C13)</f>
        <v>13</v>
      </c>
      <c r="D14" s="13">
        <f t="shared" si="1"/>
        <v>4</v>
      </c>
      <c r="E14" s="13">
        <f t="shared" si="1"/>
        <v>58</v>
      </c>
      <c r="F14" s="13">
        <f t="shared" si="1"/>
        <v>173</v>
      </c>
      <c r="G14" s="13">
        <f t="shared" si="1"/>
        <v>581</v>
      </c>
      <c r="H14" s="13">
        <f t="shared" si="1"/>
        <v>4</v>
      </c>
      <c r="I14" s="13">
        <f t="shared" si="1"/>
        <v>28</v>
      </c>
      <c r="J14" s="13">
        <f t="shared" si="1"/>
        <v>5</v>
      </c>
      <c r="K14" s="13">
        <f t="shared" si="1"/>
        <v>2</v>
      </c>
      <c r="L14" s="13">
        <f t="shared" si="1"/>
        <v>70</v>
      </c>
      <c r="M14" s="13">
        <f t="shared" si="1"/>
        <v>25</v>
      </c>
      <c r="N14" s="13">
        <f t="shared" si="1"/>
        <v>2</v>
      </c>
      <c r="O14" s="13">
        <f t="shared" si="1"/>
        <v>31</v>
      </c>
      <c r="P14" s="13">
        <f t="shared" si="1"/>
        <v>68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>
        <f t="shared" si="1"/>
        <v>0</v>
      </c>
      <c r="V14" s="13">
        <f t="shared" si="1"/>
        <v>0</v>
      </c>
      <c r="W14" s="13">
        <f t="shared" si="1"/>
        <v>0</v>
      </c>
      <c r="X14" s="13">
        <f t="shared" si="1"/>
        <v>0</v>
      </c>
      <c r="Y14" s="13">
        <f t="shared" si="0"/>
        <v>1064</v>
      </c>
    </row>
  </sheetData>
  <mergeCells count="13">
    <mergeCell ref="A14:B14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  <mergeCell ref="A4:A5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tabSelected="1" zoomScale="95" zoomScaleNormal="95" workbookViewId="0">
      <pane xSplit="2" ySplit="2" topLeftCell="C20" activePane="bottomRight" state="frozen"/>
      <selection pane="topRight" activeCell="C1" sqref="C1"/>
      <selection pane="bottomLeft" activeCell="A7" sqref="A7"/>
      <selection pane="bottomRight" activeCell="K39" sqref="K39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</cols>
  <sheetData>
    <row r="1" spans="1:17" s="6" customFormat="1" x14ac:dyDescent="0.25">
      <c r="A1" s="24" t="s">
        <v>0</v>
      </c>
      <c r="B1" s="26" t="s">
        <v>1</v>
      </c>
      <c r="C1" s="28">
        <v>2.1</v>
      </c>
      <c r="D1" s="29"/>
      <c r="E1" s="5">
        <v>2.2000000000000002</v>
      </c>
      <c r="F1" s="5">
        <v>2.6</v>
      </c>
      <c r="G1" s="28">
        <v>2.7</v>
      </c>
      <c r="H1" s="29"/>
      <c r="I1" s="5"/>
      <c r="J1" s="28">
        <v>2.5</v>
      </c>
      <c r="K1" s="29"/>
      <c r="L1" s="28">
        <v>2.2999999999999998</v>
      </c>
      <c r="M1" s="30"/>
      <c r="N1" s="5">
        <v>2.4</v>
      </c>
      <c r="O1" s="5">
        <v>2.8</v>
      </c>
      <c r="P1" s="5"/>
      <c r="Q1" s="31" t="s">
        <v>12</v>
      </c>
    </row>
    <row r="2" spans="1:17" s="11" customFormat="1" ht="127.5" x14ac:dyDescent="0.25">
      <c r="A2" s="25"/>
      <c r="B2" s="27"/>
      <c r="C2" s="7" t="s">
        <v>2</v>
      </c>
      <c r="D2" s="8" t="s">
        <v>3</v>
      </c>
      <c r="E2" s="9" t="s">
        <v>4</v>
      </c>
      <c r="F2" s="9" t="s">
        <v>18</v>
      </c>
      <c r="G2" s="7" t="s">
        <v>19</v>
      </c>
      <c r="H2" s="8" t="s">
        <v>20</v>
      </c>
      <c r="I2" s="9" t="s">
        <v>22</v>
      </c>
      <c r="J2" s="15" t="s">
        <v>16</v>
      </c>
      <c r="K2" s="16" t="s">
        <v>17</v>
      </c>
      <c r="L2" s="7" t="s">
        <v>5</v>
      </c>
      <c r="M2" s="10" t="s">
        <v>33</v>
      </c>
      <c r="N2" s="17" t="s">
        <v>15</v>
      </c>
      <c r="O2" s="17" t="s">
        <v>21</v>
      </c>
      <c r="P2" s="17" t="s">
        <v>23</v>
      </c>
      <c r="Q2" s="32"/>
    </row>
    <row r="3" spans="1:17" ht="15.75" x14ac:dyDescent="0.25">
      <c r="A3" s="2">
        <v>1</v>
      </c>
      <c r="B3" s="1">
        <v>44562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2">
        <v>0</v>
      </c>
      <c r="J3" s="3">
        <v>0</v>
      </c>
      <c r="K3" s="3">
        <v>0</v>
      </c>
      <c r="L3" s="3">
        <v>28</v>
      </c>
      <c r="M3" s="3">
        <v>153</v>
      </c>
      <c r="N3" s="3">
        <v>0</v>
      </c>
      <c r="O3" s="12">
        <v>0</v>
      </c>
      <c r="P3" s="3">
        <v>0</v>
      </c>
      <c r="Q3" s="12">
        <f t="shared" ref="Q3:Q33" si="0">SUM(C3:P3)</f>
        <v>181</v>
      </c>
    </row>
    <row r="4" spans="1:17" ht="15.75" x14ac:dyDescent="0.25">
      <c r="A4" s="2">
        <v>1</v>
      </c>
      <c r="B4" s="1">
        <v>44563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2">
        <v>0</v>
      </c>
      <c r="J4" s="3">
        <v>0</v>
      </c>
      <c r="K4" s="3">
        <v>0</v>
      </c>
      <c r="L4" s="3">
        <v>22</v>
      </c>
      <c r="M4" s="3">
        <v>73</v>
      </c>
      <c r="N4" s="3">
        <v>0</v>
      </c>
      <c r="O4" s="12">
        <v>0</v>
      </c>
      <c r="P4" s="3">
        <v>0</v>
      </c>
      <c r="Q4" s="12">
        <f t="shared" si="0"/>
        <v>95</v>
      </c>
    </row>
    <row r="5" spans="1:17" ht="15.75" x14ac:dyDescent="0.25">
      <c r="A5" s="2">
        <v>1</v>
      </c>
      <c r="B5" s="1">
        <v>44564</v>
      </c>
      <c r="C5" s="3">
        <v>5</v>
      </c>
      <c r="D5" s="3">
        <v>0</v>
      </c>
      <c r="E5" s="3">
        <v>7</v>
      </c>
      <c r="F5" s="3">
        <v>19</v>
      </c>
      <c r="G5" s="3">
        <v>7</v>
      </c>
      <c r="H5" s="3">
        <v>0</v>
      </c>
      <c r="I5" s="12">
        <v>4</v>
      </c>
      <c r="J5" s="3">
        <v>2</v>
      </c>
      <c r="K5" s="3">
        <v>0</v>
      </c>
      <c r="L5" s="3">
        <v>20</v>
      </c>
      <c r="M5" s="3">
        <v>64</v>
      </c>
      <c r="N5" s="3">
        <v>3</v>
      </c>
      <c r="O5" s="12">
        <v>3</v>
      </c>
      <c r="P5" s="3">
        <v>0</v>
      </c>
      <c r="Q5" s="12">
        <f t="shared" si="0"/>
        <v>134</v>
      </c>
    </row>
    <row r="6" spans="1:17" ht="15.75" x14ac:dyDescent="0.25">
      <c r="A6" s="2">
        <v>1</v>
      </c>
      <c r="B6" s="1">
        <v>44565</v>
      </c>
      <c r="C6" s="3">
        <v>4</v>
      </c>
      <c r="D6" s="3">
        <v>1</v>
      </c>
      <c r="E6" s="3">
        <v>7</v>
      </c>
      <c r="F6" s="3">
        <v>14</v>
      </c>
      <c r="G6" s="3">
        <v>8</v>
      </c>
      <c r="H6" s="3">
        <v>0</v>
      </c>
      <c r="I6" s="12">
        <v>3</v>
      </c>
      <c r="J6" s="3">
        <v>0</v>
      </c>
      <c r="K6" s="3">
        <v>0</v>
      </c>
      <c r="L6" s="3">
        <v>23</v>
      </c>
      <c r="M6" s="3">
        <v>59</v>
      </c>
      <c r="N6" s="3">
        <v>1</v>
      </c>
      <c r="O6" s="12">
        <v>6</v>
      </c>
      <c r="P6" s="3">
        <v>0</v>
      </c>
      <c r="Q6" s="12">
        <f t="shared" si="0"/>
        <v>126</v>
      </c>
    </row>
    <row r="7" spans="1:17" ht="15.75" x14ac:dyDescent="0.25">
      <c r="A7" s="2">
        <v>1</v>
      </c>
      <c r="B7" s="1">
        <v>44566</v>
      </c>
      <c r="C7" s="3">
        <v>4</v>
      </c>
      <c r="D7" s="3">
        <v>0</v>
      </c>
      <c r="E7" s="3">
        <v>21</v>
      </c>
      <c r="F7" s="3">
        <v>11</v>
      </c>
      <c r="G7" s="3">
        <v>8</v>
      </c>
      <c r="H7" s="3">
        <v>0</v>
      </c>
      <c r="I7" s="12">
        <v>9</v>
      </c>
      <c r="J7" s="3">
        <v>1</v>
      </c>
      <c r="K7" s="3">
        <v>0</v>
      </c>
      <c r="L7" s="3">
        <v>24</v>
      </c>
      <c r="M7" s="3">
        <v>70</v>
      </c>
      <c r="N7" s="3">
        <v>1</v>
      </c>
      <c r="O7" s="12">
        <v>3</v>
      </c>
      <c r="P7" s="3">
        <v>0</v>
      </c>
      <c r="Q7" s="12">
        <f t="shared" si="0"/>
        <v>152</v>
      </c>
    </row>
    <row r="8" spans="1:17" ht="15.75" x14ac:dyDescent="0.25">
      <c r="A8" s="2">
        <v>1</v>
      </c>
      <c r="B8" s="1">
        <v>44567</v>
      </c>
      <c r="C8" s="3">
        <v>2</v>
      </c>
      <c r="D8" s="3">
        <v>1</v>
      </c>
      <c r="E8" s="3">
        <v>8</v>
      </c>
      <c r="F8" s="3">
        <v>10</v>
      </c>
      <c r="G8" s="3">
        <v>6</v>
      </c>
      <c r="H8" s="3">
        <v>0</v>
      </c>
      <c r="I8" s="12">
        <v>1</v>
      </c>
      <c r="J8" s="4">
        <v>2</v>
      </c>
      <c r="K8" s="4">
        <v>0</v>
      </c>
      <c r="L8" s="3">
        <v>22</v>
      </c>
      <c r="M8" s="3">
        <v>65</v>
      </c>
      <c r="N8" s="3">
        <v>3</v>
      </c>
      <c r="O8" s="12">
        <v>6</v>
      </c>
      <c r="P8" s="3">
        <v>0</v>
      </c>
      <c r="Q8" s="12">
        <f t="shared" si="0"/>
        <v>126</v>
      </c>
    </row>
    <row r="9" spans="1:17" ht="15.75" x14ac:dyDescent="0.25">
      <c r="A9" s="2">
        <v>1</v>
      </c>
      <c r="B9" s="1">
        <v>44568</v>
      </c>
      <c r="C9" s="12">
        <v>3</v>
      </c>
      <c r="D9" s="12">
        <v>0</v>
      </c>
      <c r="E9" s="12">
        <v>10</v>
      </c>
      <c r="F9" s="12">
        <v>9</v>
      </c>
      <c r="G9" s="12">
        <v>8</v>
      </c>
      <c r="H9" s="12">
        <v>0</v>
      </c>
      <c r="I9" s="12">
        <v>3</v>
      </c>
      <c r="J9" s="12">
        <v>0</v>
      </c>
      <c r="K9" s="12">
        <v>0</v>
      </c>
      <c r="L9" s="12">
        <v>18</v>
      </c>
      <c r="M9" s="12">
        <v>65</v>
      </c>
      <c r="N9" s="12">
        <v>6</v>
      </c>
      <c r="O9" s="12">
        <v>6</v>
      </c>
      <c r="P9" s="12">
        <v>0</v>
      </c>
      <c r="Q9" s="12">
        <f t="shared" si="0"/>
        <v>128</v>
      </c>
    </row>
    <row r="10" spans="1:17" ht="15.75" x14ac:dyDescent="0.25">
      <c r="A10" s="2">
        <v>1</v>
      </c>
      <c r="B10" s="1">
        <v>44569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2">
        <v>0</v>
      </c>
      <c r="J10" s="3">
        <v>0</v>
      </c>
      <c r="K10" s="3">
        <v>0</v>
      </c>
      <c r="L10" s="3">
        <v>25</v>
      </c>
      <c r="M10" s="3">
        <v>77</v>
      </c>
      <c r="N10" s="3">
        <v>0</v>
      </c>
      <c r="O10" s="12">
        <v>0</v>
      </c>
      <c r="P10" s="3">
        <v>0</v>
      </c>
      <c r="Q10" s="12">
        <f t="shared" si="0"/>
        <v>102</v>
      </c>
    </row>
    <row r="11" spans="1:17" ht="15.75" x14ac:dyDescent="0.25">
      <c r="A11" s="2">
        <v>1</v>
      </c>
      <c r="B11" s="1">
        <v>44570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2">
        <v>0</v>
      </c>
      <c r="J11" s="3">
        <v>0</v>
      </c>
      <c r="K11" s="3">
        <v>0</v>
      </c>
      <c r="L11" s="3">
        <v>28</v>
      </c>
      <c r="M11" s="3">
        <v>123</v>
      </c>
      <c r="N11" s="3">
        <v>0</v>
      </c>
      <c r="O11" s="12">
        <v>0</v>
      </c>
      <c r="P11" s="3">
        <v>0</v>
      </c>
      <c r="Q11" s="12">
        <f t="shared" si="0"/>
        <v>151</v>
      </c>
    </row>
    <row r="12" spans="1:17" ht="15.75" x14ac:dyDescent="0.25">
      <c r="A12" s="2">
        <v>2</v>
      </c>
      <c r="B12" s="1">
        <v>44571</v>
      </c>
      <c r="C12" s="3">
        <v>3</v>
      </c>
      <c r="D12" s="3">
        <v>1</v>
      </c>
      <c r="E12" s="3">
        <v>13</v>
      </c>
      <c r="F12" s="3">
        <v>8</v>
      </c>
      <c r="G12" s="3">
        <v>6</v>
      </c>
      <c r="H12" s="3">
        <v>1</v>
      </c>
      <c r="I12" s="12">
        <v>6</v>
      </c>
      <c r="J12" s="3">
        <v>1</v>
      </c>
      <c r="K12" s="3">
        <v>0</v>
      </c>
      <c r="L12" s="3">
        <v>24</v>
      </c>
      <c r="M12" s="3">
        <v>110</v>
      </c>
      <c r="N12" s="3">
        <v>8</v>
      </c>
      <c r="O12" s="12">
        <v>3</v>
      </c>
      <c r="P12" s="3">
        <v>0</v>
      </c>
      <c r="Q12" s="12">
        <f t="shared" si="0"/>
        <v>184</v>
      </c>
    </row>
    <row r="13" spans="1:17" ht="15.75" x14ac:dyDescent="0.25">
      <c r="A13" s="2">
        <v>2</v>
      </c>
      <c r="B13" s="1">
        <v>44572</v>
      </c>
      <c r="C13" s="3">
        <v>0</v>
      </c>
      <c r="D13" s="3">
        <v>0</v>
      </c>
      <c r="E13" s="3">
        <v>13</v>
      </c>
      <c r="F13" s="3">
        <v>4</v>
      </c>
      <c r="G13" s="3">
        <v>6</v>
      </c>
      <c r="H13" s="3">
        <v>0</v>
      </c>
      <c r="I13" s="12">
        <v>16</v>
      </c>
      <c r="J13" s="3">
        <v>1</v>
      </c>
      <c r="K13" s="3">
        <v>0</v>
      </c>
      <c r="L13" s="3">
        <v>18</v>
      </c>
      <c r="M13" s="3">
        <v>60</v>
      </c>
      <c r="N13" s="3">
        <v>8</v>
      </c>
      <c r="O13" s="12">
        <v>6</v>
      </c>
      <c r="P13" s="3">
        <v>0</v>
      </c>
      <c r="Q13" s="12">
        <f t="shared" si="0"/>
        <v>132</v>
      </c>
    </row>
    <row r="14" spans="1:17" ht="15.75" x14ac:dyDescent="0.25">
      <c r="A14" s="2">
        <v>2</v>
      </c>
      <c r="B14" s="1">
        <v>44573</v>
      </c>
      <c r="C14" s="3">
        <v>2</v>
      </c>
      <c r="D14" s="3">
        <v>0</v>
      </c>
      <c r="E14" s="3">
        <v>14</v>
      </c>
      <c r="F14" s="3">
        <v>3</v>
      </c>
      <c r="G14" s="3">
        <v>7</v>
      </c>
      <c r="H14" s="3">
        <v>0</v>
      </c>
      <c r="I14" s="12">
        <v>21</v>
      </c>
      <c r="J14" s="3">
        <v>1</v>
      </c>
      <c r="K14" s="3">
        <v>0</v>
      </c>
      <c r="L14" s="3">
        <v>22</v>
      </c>
      <c r="M14" s="3">
        <v>52</v>
      </c>
      <c r="N14" s="3">
        <v>0</v>
      </c>
      <c r="O14" s="12">
        <v>6</v>
      </c>
      <c r="P14" s="3">
        <v>0</v>
      </c>
      <c r="Q14" s="12">
        <f t="shared" si="0"/>
        <v>128</v>
      </c>
    </row>
    <row r="15" spans="1:17" ht="15.75" x14ac:dyDescent="0.25">
      <c r="A15" s="2">
        <v>2</v>
      </c>
      <c r="B15" s="1">
        <v>44574</v>
      </c>
      <c r="C15" s="3">
        <v>3</v>
      </c>
      <c r="D15" s="3">
        <v>0</v>
      </c>
      <c r="E15" s="3">
        <v>14</v>
      </c>
      <c r="F15" s="3">
        <v>0</v>
      </c>
      <c r="G15" s="3">
        <v>7</v>
      </c>
      <c r="H15" s="3">
        <v>1</v>
      </c>
      <c r="I15" s="12">
        <v>19</v>
      </c>
      <c r="J15" s="4">
        <v>0</v>
      </c>
      <c r="K15" s="4">
        <v>0</v>
      </c>
      <c r="L15" s="3">
        <v>18</v>
      </c>
      <c r="M15" s="3">
        <v>51</v>
      </c>
      <c r="N15" s="3">
        <v>2</v>
      </c>
      <c r="O15" s="12">
        <v>3</v>
      </c>
      <c r="P15" s="3">
        <v>0</v>
      </c>
      <c r="Q15" s="12">
        <f t="shared" si="0"/>
        <v>118</v>
      </c>
    </row>
    <row r="16" spans="1:17" ht="15.75" x14ac:dyDescent="0.25">
      <c r="A16" s="2">
        <v>2</v>
      </c>
      <c r="B16" s="1">
        <v>44575</v>
      </c>
      <c r="C16" s="12">
        <v>0</v>
      </c>
      <c r="D16" s="12">
        <v>0</v>
      </c>
      <c r="E16" s="12">
        <v>9</v>
      </c>
      <c r="F16" s="12">
        <v>2</v>
      </c>
      <c r="G16" s="12">
        <v>5</v>
      </c>
      <c r="H16" s="12">
        <v>0</v>
      </c>
      <c r="I16" s="12">
        <v>8</v>
      </c>
      <c r="J16" s="12">
        <v>1</v>
      </c>
      <c r="K16" s="12">
        <v>0</v>
      </c>
      <c r="L16" s="12">
        <v>13</v>
      </c>
      <c r="M16" s="12">
        <v>51</v>
      </c>
      <c r="N16" s="12">
        <v>8</v>
      </c>
      <c r="O16" s="12">
        <v>6</v>
      </c>
      <c r="P16" s="12">
        <v>0</v>
      </c>
      <c r="Q16" s="12">
        <f t="shared" si="0"/>
        <v>103</v>
      </c>
    </row>
    <row r="17" spans="1:17" ht="15.75" x14ac:dyDescent="0.25">
      <c r="A17" s="2">
        <v>2</v>
      </c>
      <c r="B17" s="1">
        <v>44576</v>
      </c>
      <c r="C17" s="12">
        <v>0</v>
      </c>
      <c r="D17" s="12">
        <v>0</v>
      </c>
      <c r="E17" s="12">
        <v>0</v>
      </c>
      <c r="F17" s="3">
        <v>0</v>
      </c>
      <c r="G17" s="3">
        <v>0</v>
      </c>
      <c r="H17" s="3">
        <v>0</v>
      </c>
      <c r="I17" s="12">
        <v>0</v>
      </c>
      <c r="J17" s="12">
        <v>0</v>
      </c>
      <c r="K17" s="3">
        <v>0</v>
      </c>
      <c r="L17" s="12">
        <v>17</v>
      </c>
      <c r="M17" s="12">
        <v>69</v>
      </c>
      <c r="N17" s="12">
        <v>0</v>
      </c>
      <c r="O17" s="12">
        <v>0</v>
      </c>
      <c r="P17" s="3">
        <v>0</v>
      </c>
      <c r="Q17" s="12">
        <f t="shared" si="0"/>
        <v>86</v>
      </c>
    </row>
    <row r="18" spans="1:17" ht="15.75" x14ac:dyDescent="0.25">
      <c r="A18" s="2">
        <v>2</v>
      </c>
      <c r="B18" s="1">
        <v>44577</v>
      </c>
      <c r="C18" s="12">
        <v>0</v>
      </c>
      <c r="D18" s="12">
        <v>0</v>
      </c>
      <c r="E18" s="12">
        <v>0</v>
      </c>
      <c r="F18" s="3">
        <v>0</v>
      </c>
      <c r="G18" s="3">
        <v>0</v>
      </c>
      <c r="H18" s="3">
        <v>0</v>
      </c>
      <c r="I18" s="12">
        <v>0</v>
      </c>
      <c r="J18" s="12">
        <v>0</v>
      </c>
      <c r="K18" s="3">
        <v>0</v>
      </c>
      <c r="L18" s="12">
        <v>20</v>
      </c>
      <c r="M18" s="12">
        <v>83</v>
      </c>
      <c r="N18" s="12">
        <v>0</v>
      </c>
      <c r="O18" s="12">
        <v>0</v>
      </c>
      <c r="P18" s="3">
        <v>0</v>
      </c>
      <c r="Q18" s="12">
        <f t="shared" si="0"/>
        <v>103</v>
      </c>
    </row>
    <row r="19" spans="1:17" ht="15.75" x14ac:dyDescent="0.25">
      <c r="A19" s="2">
        <v>3</v>
      </c>
      <c r="B19" s="1">
        <v>44578</v>
      </c>
      <c r="C19" s="3">
        <v>5</v>
      </c>
      <c r="D19" s="3">
        <v>1</v>
      </c>
      <c r="E19" s="3">
        <v>6</v>
      </c>
      <c r="F19" s="3">
        <v>14</v>
      </c>
      <c r="G19" s="3">
        <v>4</v>
      </c>
      <c r="H19" s="3">
        <v>1</v>
      </c>
      <c r="I19" s="12">
        <v>20</v>
      </c>
      <c r="J19" s="3">
        <v>3</v>
      </c>
      <c r="K19" s="3">
        <v>0</v>
      </c>
      <c r="L19" s="3">
        <v>23</v>
      </c>
      <c r="M19" s="3">
        <v>71</v>
      </c>
      <c r="N19" s="3">
        <v>4</v>
      </c>
      <c r="O19" s="12">
        <v>2</v>
      </c>
      <c r="P19" s="3">
        <v>0</v>
      </c>
      <c r="Q19" s="12">
        <f t="shared" si="0"/>
        <v>154</v>
      </c>
    </row>
    <row r="20" spans="1:17" ht="15.75" x14ac:dyDescent="0.25">
      <c r="A20" s="2">
        <v>3</v>
      </c>
      <c r="B20" s="1">
        <v>44579</v>
      </c>
      <c r="C20" s="3">
        <v>4</v>
      </c>
      <c r="D20" s="3">
        <v>0</v>
      </c>
      <c r="E20" s="3">
        <v>9</v>
      </c>
      <c r="F20" s="3">
        <v>8</v>
      </c>
      <c r="G20" s="3">
        <v>3</v>
      </c>
      <c r="H20" s="3">
        <v>2</v>
      </c>
      <c r="I20" s="12">
        <v>4</v>
      </c>
      <c r="J20" s="3">
        <v>3</v>
      </c>
      <c r="K20" s="3">
        <v>3</v>
      </c>
      <c r="L20" s="3">
        <v>17</v>
      </c>
      <c r="M20" s="3">
        <v>62</v>
      </c>
      <c r="N20" s="3">
        <v>7</v>
      </c>
      <c r="O20" s="12">
        <v>6</v>
      </c>
      <c r="P20" s="3">
        <v>0</v>
      </c>
      <c r="Q20" s="12">
        <f t="shared" si="0"/>
        <v>128</v>
      </c>
    </row>
    <row r="21" spans="1:17" ht="15.75" x14ac:dyDescent="0.25">
      <c r="A21" s="2">
        <v>3</v>
      </c>
      <c r="B21" s="1">
        <v>44580</v>
      </c>
      <c r="C21" s="3">
        <v>2</v>
      </c>
      <c r="D21" s="3">
        <v>2</v>
      </c>
      <c r="E21" s="3">
        <v>10</v>
      </c>
      <c r="F21" s="3">
        <v>12</v>
      </c>
      <c r="G21" s="3">
        <v>4</v>
      </c>
      <c r="H21" s="3">
        <v>0</v>
      </c>
      <c r="I21" s="12">
        <v>6</v>
      </c>
      <c r="J21" s="3">
        <v>0</v>
      </c>
      <c r="K21" s="3">
        <v>0</v>
      </c>
      <c r="L21" s="3">
        <v>24</v>
      </c>
      <c r="M21" s="3">
        <v>36</v>
      </c>
      <c r="N21" s="3">
        <v>3</v>
      </c>
      <c r="O21" s="12">
        <v>3</v>
      </c>
      <c r="P21" s="3">
        <v>0</v>
      </c>
      <c r="Q21" s="12">
        <f t="shared" si="0"/>
        <v>102</v>
      </c>
    </row>
    <row r="22" spans="1:17" ht="15.75" x14ac:dyDescent="0.25">
      <c r="A22" s="2">
        <v>3</v>
      </c>
      <c r="B22" s="1">
        <v>44581</v>
      </c>
      <c r="C22" s="3">
        <v>4</v>
      </c>
      <c r="D22" s="3">
        <v>1</v>
      </c>
      <c r="E22" s="3">
        <v>10</v>
      </c>
      <c r="F22" s="3">
        <v>10</v>
      </c>
      <c r="G22" s="3">
        <v>5</v>
      </c>
      <c r="H22" s="3">
        <v>0</v>
      </c>
      <c r="I22" s="12">
        <v>10</v>
      </c>
      <c r="J22" s="4">
        <v>0</v>
      </c>
      <c r="K22" s="4">
        <v>2</v>
      </c>
      <c r="L22" s="3">
        <v>20</v>
      </c>
      <c r="M22" s="3">
        <v>45</v>
      </c>
      <c r="N22" s="3">
        <v>8</v>
      </c>
      <c r="O22" s="12">
        <v>2</v>
      </c>
      <c r="P22" s="3">
        <v>0</v>
      </c>
      <c r="Q22" s="12">
        <f t="shared" si="0"/>
        <v>117</v>
      </c>
    </row>
    <row r="23" spans="1:17" ht="15.75" x14ac:dyDescent="0.25">
      <c r="A23" s="2">
        <v>3</v>
      </c>
      <c r="B23" s="1">
        <v>44582</v>
      </c>
      <c r="C23" s="12">
        <v>6</v>
      </c>
      <c r="D23" s="12">
        <v>0</v>
      </c>
      <c r="E23" s="12">
        <v>5</v>
      </c>
      <c r="F23" s="12">
        <v>8</v>
      </c>
      <c r="G23" s="12">
        <v>4</v>
      </c>
      <c r="H23" s="12">
        <v>0</v>
      </c>
      <c r="I23" s="12">
        <v>10</v>
      </c>
      <c r="J23" s="12">
        <v>3</v>
      </c>
      <c r="K23" s="12">
        <v>0</v>
      </c>
      <c r="L23" s="12">
        <v>18</v>
      </c>
      <c r="M23" s="12">
        <v>53</v>
      </c>
      <c r="N23" s="12">
        <v>10</v>
      </c>
      <c r="O23" s="12">
        <v>6</v>
      </c>
      <c r="P23" s="12">
        <v>0</v>
      </c>
      <c r="Q23" s="12">
        <f t="shared" si="0"/>
        <v>123</v>
      </c>
    </row>
    <row r="24" spans="1:17" ht="15.75" x14ac:dyDescent="0.25">
      <c r="A24" s="2">
        <v>3</v>
      </c>
      <c r="B24" s="1">
        <v>44583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19</v>
      </c>
      <c r="M24" s="12">
        <v>50</v>
      </c>
      <c r="N24" s="12">
        <v>0</v>
      </c>
      <c r="O24" s="12">
        <v>0</v>
      </c>
      <c r="P24" s="12">
        <v>0</v>
      </c>
      <c r="Q24" s="12">
        <f t="shared" si="0"/>
        <v>69</v>
      </c>
    </row>
    <row r="25" spans="1:17" ht="15.75" x14ac:dyDescent="0.25">
      <c r="A25" s="2">
        <v>3</v>
      </c>
      <c r="B25" s="1">
        <v>44584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20</v>
      </c>
      <c r="M25" s="12">
        <v>92</v>
      </c>
      <c r="N25" s="12">
        <v>0</v>
      </c>
      <c r="O25" s="12">
        <v>0</v>
      </c>
      <c r="P25" s="12">
        <v>0</v>
      </c>
      <c r="Q25" s="12">
        <f t="shared" si="0"/>
        <v>112</v>
      </c>
    </row>
    <row r="26" spans="1:17" ht="15.75" x14ac:dyDescent="0.25">
      <c r="A26" s="2">
        <v>4</v>
      </c>
      <c r="B26" s="1">
        <v>44585</v>
      </c>
      <c r="C26" s="3">
        <v>2</v>
      </c>
      <c r="D26" s="3">
        <v>0</v>
      </c>
      <c r="E26" s="3">
        <v>10</v>
      </c>
      <c r="F26" s="3">
        <v>14</v>
      </c>
      <c r="G26" s="3">
        <v>5</v>
      </c>
      <c r="H26" s="3">
        <v>0</v>
      </c>
      <c r="I26" s="12">
        <v>6</v>
      </c>
      <c r="J26" s="3">
        <v>1</v>
      </c>
      <c r="K26" s="3">
        <v>0</v>
      </c>
      <c r="L26" s="3">
        <v>27</v>
      </c>
      <c r="M26" s="3">
        <v>70</v>
      </c>
      <c r="N26" s="3">
        <v>7</v>
      </c>
      <c r="O26" s="12">
        <v>8</v>
      </c>
      <c r="P26" s="3">
        <v>0</v>
      </c>
      <c r="Q26" s="12">
        <f t="shared" si="0"/>
        <v>150</v>
      </c>
    </row>
    <row r="27" spans="1:17" ht="15.75" x14ac:dyDescent="0.25">
      <c r="A27" s="2">
        <v>4</v>
      </c>
      <c r="B27" s="1">
        <v>44586</v>
      </c>
      <c r="C27" s="3">
        <v>1</v>
      </c>
      <c r="D27" s="3">
        <v>1</v>
      </c>
      <c r="E27" s="3">
        <v>6</v>
      </c>
      <c r="F27" s="3">
        <v>16</v>
      </c>
      <c r="G27" s="3">
        <v>4</v>
      </c>
      <c r="H27" s="3">
        <v>1</v>
      </c>
      <c r="I27" s="12">
        <v>11</v>
      </c>
      <c r="J27" s="3">
        <v>0</v>
      </c>
      <c r="K27" s="3">
        <v>2</v>
      </c>
      <c r="L27" s="3">
        <v>20</v>
      </c>
      <c r="M27" s="3">
        <v>61</v>
      </c>
      <c r="N27" s="3">
        <v>8</v>
      </c>
      <c r="O27" s="12">
        <v>6</v>
      </c>
      <c r="P27" s="3">
        <v>0</v>
      </c>
      <c r="Q27" s="12">
        <f t="shared" si="0"/>
        <v>137</v>
      </c>
    </row>
    <row r="28" spans="1:17" ht="15.75" x14ac:dyDescent="0.25">
      <c r="A28" s="2">
        <v>4</v>
      </c>
      <c r="B28" s="1">
        <v>44587</v>
      </c>
      <c r="C28" s="3">
        <v>3</v>
      </c>
      <c r="D28" s="3">
        <v>1</v>
      </c>
      <c r="E28" s="3">
        <v>10</v>
      </c>
      <c r="F28" s="3">
        <v>13</v>
      </c>
      <c r="G28" s="3">
        <v>5</v>
      </c>
      <c r="H28" s="3">
        <v>0</v>
      </c>
      <c r="I28" s="12">
        <v>9</v>
      </c>
      <c r="J28" s="3">
        <v>1</v>
      </c>
      <c r="K28" s="3">
        <v>0</v>
      </c>
      <c r="L28" s="3">
        <v>24</v>
      </c>
      <c r="M28" s="3">
        <v>59</v>
      </c>
      <c r="N28" s="3">
        <v>2</v>
      </c>
      <c r="O28" s="12">
        <v>2</v>
      </c>
      <c r="P28" s="3">
        <v>0</v>
      </c>
      <c r="Q28" s="12">
        <f t="shared" si="0"/>
        <v>129</v>
      </c>
    </row>
    <row r="29" spans="1:17" ht="15.75" x14ac:dyDescent="0.25">
      <c r="A29" s="2">
        <v>4</v>
      </c>
      <c r="B29" s="1">
        <v>44588</v>
      </c>
      <c r="C29" s="3">
        <v>3</v>
      </c>
      <c r="D29" s="3">
        <v>0</v>
      </c>
      <c r="E29" s="3">
        <v>12</v>
      </c>
      <c r="F29" s="3">
        <v>6</v>
      </c>
      <c r="G29" s="3">
        <v>4</v>
      </c>
      <c r="H29" s="3">
        <v>1</v>
      </c>
      <c r="I29" s="12">
        <v>13</v>
      </c>
      <c r="J29" s="4">
        <v>2</v>
      </c>
      <c r="K29" s="4">
        <v>0</v>
      </c>
      <c r="L29" s="3">
        <v>18</v>
      </c>
      <c r="M29" s="3">
        <v>49</v>
      </c>
      <c r="N29" s="3">
        <v>3</v>
      </c>
      <c r="O29" s="12">
        <v>9</v>
      </c>
      <c r="P29" s="3">
        <v>0</v>
      </c>
      <c r="Q29" s="12">
        <f t="shared" si="0"/>
        <v>120</v>
      </c>
    </row>
    <row r="30" spans="1:17" ht="15.75" x14ac:dyDescent="0.25">
      <c r="A30" s="2">
        <v>4</v>
      </c>
      <c r="B30" s="1">
        <v>44589</v>
      </c>
      <c r="C30" s="12">
        <v>1</v>
      </c>
      <c r="D30" s="12">
        <v>2</v>
      </c>
      <c r="E30" s="12">
        <v>15</v>
      </c>
      <c r="F30" s="12">
        <v>11</v>
      </c>
      <c r="G30" s="12">
        <v>3</v>
      </c>
      <c r="H30" s="12">
        <v>0</v>
      </c>
      <c r="I30" s="12">
        <v>10</v>
      </c>
      <c r="J30" s="12">
        <v>1</v>
      </c>
      <c r="K30" s="12">
        <v>0</v>
      </c>
      <c r="L30" s="12">
        <v>21</v>
      </c>
      <c r="M30" s="12">
        <v>69</v>
      </c>
      <c r="N30" s="12">
        <v>7</v>
      </c>
      <c r="O30" s="12">
        <v>6</v>
      </c>
      <c r="P30" s="12">
        <v>0</v>
      </c>
      <c r="Q30" s="12">
        <f t="shared" si="0"/>
        <v>146</v>
      </c>
    </row>
    <row r="31" spans="1:17" ht="15.75" x14ac:dyDescent="0.25">
      <c r="A31" s="2">
        <v>4</v>
      </c>
      <c r="B31" s="1">
        <v>44590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26</v>
      </c>
      <c r="M31" s="12">
        <v>54</v>
      </c>
      <c r="N31" s="12">
        <v>0</v>
      </c>
      <c r="O31" s="12">
        <v>0</v>
      </c>
      <c r="P31" s="12">
        <v>0</v>
      </c>
      <c r="Q31" s="12">
        <f t="shared" si="0"/>
        <v>80</v>
      </c>
    </row>
    <row r="32" spans="1:17" ht="15.75" x14ac:dyDescent="0.25">
      <c r="A32" s="2">
        <v>4</v>
      </c>
      <c r="B32" s="1">
        <v>44591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18</v>
      </c>
      <c r="M32" s="12">
        <v>124</v>
      </c>
      <c r="N32" s="12">
        <v>0</v>
      </c>
      <c r="O32" s="12">
        <v>0</v>
      </c>
      <c r="P32" s="12">
        <v>0</v>
      </c>
      <c r="Q32" s="12">
        <f t="shared" si="0"/>
        <v>142</v>
      </c>
    </row>
    <row r="33" spans="1:17" ht="15.75" x14ac:dyDescent="0.25">
      <c r="A33" s="2">
        <v>5</v>
      </c>
      <c r="B33" s="1">
        <v>44592</v>
      </c>
      <c r="C33" s="12">
        <v>3</v>
      </c>
      <c r="D33" s="12">
        <v>0</v>
      </c>
      <c r="E33" s="12">
        <v>5</v>
      </c>
      <c r="F33" s="12">
        <v>10</v>
      </c>
      <c r="G33" s="12">
        <v>4</v>
      </c>
      <c r="H33" s="12">
        <v>0</v>
      </c>
      <c r="I33" s="12">
        <v>19</v>
      </c>
      <c r="J33" s="12">
        <v>0</v>
      </c>
      <c r="K33" s="12">
        <v>0</v>
      </c>
      <c r="L33" s="12">
        <v>19</v>
      </c>
      <c r="M33" s="12">
        <v>95</v>
      </c>
      <c r="N33" s="12">
        <v>1</v>
      </c>
      <c r="O33" s="12">
        <v>0</v>
      </c>
      <c r="P33" s="12">
        <v>0</v>
      </c>
      <c r="Q33" s="12">
        <f t="shared" si="0"/>
        <v>156</v>
      </c>
    </row>
    <row r="34" spans="1:17" x14ac:dyDescent="0.25">
      <c r="A34" s="21" t="s">
        <v>7</v>
      </c>
      <c r="B34" s="21"/>
      <c r="C34" s="13">
        <f t="shared" ref="C34:Q34" si="1">SUM(C3:C33)</f>
        <v>60</v>
      </c>
      <c r="D34" s="13">
        <f t="shared" si="1"/>
        <v>11</v>
      </c>
      <c r="E34" s="13">
        <f t="shared" si="1"/>
        <v>214</v>
      </c>
      <c r="F34" s="13">
        <f t="shared" ref="F34:K34" si="2">SUM(F3:F33)</f>
        <v>202</v>
      </c>
      <c r="G34" s="13">
        <f t="shared" si="2"/>
        <v>113</v>
      </c>
      <c r="H34" s="13">
        <f t="shared" si="2"/>
        <v>7</v>
      </c>
      <c r="I34" s="13">
        <f t="shared" si="2"/>
        <v>208</v>
      </c>
      <c r="J34" s="13">
        <f t="shared" si="2"/>
        <v>23</v>
      </c>
      <c r="K34" s="13">
        <f t="shared" si="2"/>
        <v>7</v>
      </c>
      <c r="L34" s="13">
        <f t="shared" si="1"/>
        <v>656</v>
      </c>
      <c r="M34" s="13">
        <f t="shared" si="1"/>
        <v>2215</v>
      </c>
      <c r="N34" s="13">
        <f t="shared" si="1"/>
        <v>100</v>
      </c>
      <c r="O34" s="13">
        <f t="shared" si="1"/>
        <v>98</v>
      </c>
      <c r="P34" s="13">
        <f t="shared" si="1"/>
        <v>0</v>
      </c>
      <c r="Q34" s="13">
        <f t="shared" si="1"/>
        <v>3914</v>
      </c>
    </row>
    <row r="35" spans="1:17" s="18" customFormat="1" x14ac:dyDescent="0.25">
      <c r="B35" s="18" t="s">
        <v>34</v>
      </c>
      <c r="C35" s="18">
        <f>AVERAGE(C5:C9,C12:C16,C19:C23,C26:C30, C33)</f>
        <v>2.8571428571428572</v>
      </c>
      <c r="D35" s="18">
        <f t="shared" ref="D35:K35" si="3">AVERAGE(D5:D9,D12:D16,D19:D23,D26:D30, D33)</f>
        <v>0.52380952380952384</v>
      </c>
      <c r="E35" s="18">
        <f t="shared" si="3"/>
        <v>10.19047619047619</v>
      </c>
      <c r="F35" s="18">
        <f t="shared" si="3"/>
        <v>9.6190476190476186</v>
      </c>
      <c r="G35" s="18">
        <f t="shared" si="3"/>
        <v>5.3809523809523814</v>
      </c>
      <c r="H35" s="18">
        <f t="shared" si="3"/>
        <v>0.33333333333333331</v>
      </c>
      <c r="I35" s="18">
        <f t="shared" si="3"/>
        <v>9.9047619047619051</v>
      </c>
      <c r="J35" s="18">
        <f>AVERAGE(J5:J9,J12:J16,J19:J23,J26:J30, J33)</f>
        <v>1.0952380952380953</v>
      </c>
      <c r="K35" s="18">
        <f t="shared" si="3"/>
        <v>0.33333333333333331</v>
      </c>
      <c r="L35" s="18">
        <f>AVERAGE(L3:L33)</f>
        <v>21.161290322580644</v>
      </c>
      <c r="M35" s="18">
        <f t="shared" ref="C35:P35" si="4">AVERAGE(M3:M33)</f>
        <v>71.451612903225808</v>
      </c>
      <c r="N35" s="18">
        <f>AVERAGE(N5:N9,N12:N16,N19:N23,N26:N30, N33)</f>
        <v>4.7619047619047619</v>
      </c>
      <c r="O35" s="18">
        <f>AVERAGE(O5:O9,O12:O16,O19:O23,O26:O30, O33)</f>
        <v>4.666666666666667</v>
      </c>
      <c r="P35" s="18">
        <f t="shared" ref="N35:P35" si="5">AVERAGE(P5:P9,P12:P16,P19:P23,P26:P30, P33)</f>
        <v>0</v>
      </c>
    </row>
    <row r="36" spans="1:17" s="19" customFormat="1" x14ac:dyDescent="0.25">
      <c r="B36" s="19" t="s">
        <v>35</v>
      </c>
      <c r="C36" s="19">
        <f>MAX(C5:C9,C12:C16,C19:C23,C26:C30, C33)</f>
        <v>6</v>
      </c>
      <c r="D36" s="19">
        <f t="shared" ref="D36:K36" si="6">MAX(D5:D9,D12:D16,D19:D23,D26:D30, D33)</f>
        <v>2</v>
      </c>
      <c r="E36" s="19">
        <f t="shared" si="6"/>
        <v>21</v>
      </c>
      <c r="F36" s="19">
        <f>MAX(F5:F9,F12:F16,F19:F23,F26:F30, F33)</f>
        <v>19</v>
      </c>
      <c r="G36" s="19">
        <f t="shared" si="6"/>
        <v>8</v>
      </c>
      <c r="H36" s="19">
        <f t="shared" si="6"/>
        <v>2</v>
      </c>
      <c r="I36" s="19">
        <f t="shared" si="6"/>
        <v>21</v>
      </c>
      <c r="J36" s="19">
        <f>MAX(J5:J9,J12:J16,J19:J23,J26:J30, J33)</f>
        <v>3</v>
      </c>
      <c r="K36" s="19">
        <f t="shared" si="6"/>
        <v>3</v>
      </c>
      <c r="L36" s="19">
        <f t="shared" ref="C36:P36" si="7">MAX(L3:L33)</f>
        <v>28</v>
      </c>
      <c r="M36" s="19">
        <f t="shared" si="7"/>
        <v>153</v>
      </c>
      <c r="N36" s="19">
        <f>MAX(N5:N9,N12:N16,N19:N23,N26:N30, N33)</f>
        <v>10</v>
      </c>
      <c r="O36" s="19">
        <f>MAX(O5:O9,O12:O16,O19:O23,O26:O30, O33)</f>
        <v>9</v>
      </c>
      <c r="P36" s="19">
        <f t="shared" si="7"/>
        <v>0</v>
      </c>
    </row>
    <row r="37" spans="1:17" s="20" customFormat="1" x14ac:dyDescent="0.25">
      <c r="B37" s="20" t="s">
        <v>36</v>
      </c>
      <c r="C37" s="20">
        <f>MIN(C5:C9,C12:C16,C19:C23,C26:C30, C33)</f>
        <v>0</v>
      </c>
      <c r="D37" s="20">
        <f t="shared" ref="D37:K37" si="8">MIN(D5:D9,D12:D16,D19:D23,D26:D30, D33)</f>
        <v>0</v>
      </c>
      <c r="E37" s="20">
        <f>MIN(E5:E9,E12:E16,E19:E23,E26:E30, E33)</f>
        <v>5</v>
      </c>
      <c r="F37" s="20">
        <f t="shared" si="8"/>
        <v>0</v>
      </c>
      <c r="G37" s="20">
        <f t="shared" si="8"/>
        <v>3</v>
      </c>
      <c r="H37" s="20">
        <f t="shared" si="8"/>
        <v>0</v>
      </c>
      <c r="I37" s="20">
        <f t="shared" si="8"/>
        <v>1</v>
      </c>
      <c r="J37" s="20">
        <f t="shared" si="8"/>
        <v>0</v>
      </c>
      <c r="K37" s="20">
        <f t="shared" si="8"/>
        <v>0</v>
      </c>
      <c r="L37" s="20">
        <f t="shared" ref="C37:P37" si="9">MIN(L3:L33)</f>
        <v>13</v>
      </c>
      <c r="M37" s="20">
        <f t="shared" si="9"/>
        <v>36</v>
      </c>
      <c r="N37" s="20">
        <f>MIN(N5:N9,N12:N16,N19:N23,N26:N30, N33)</f>
        <v>0</v>
      </c>
      <c r="O37" s="20">
        <f t="shared" ref="N37:O37" si="10">MIN(O5:O9,O12:O16,O19:O23,O26:O30, O33)</f>
        <v>0</v>
      </c>
      <c r="P37" s="20">
        <f t="shared" si="9"/>
        <v>0</v>
      </c>
    </row>
  </sheetData>
  <mergeCells count="8">
    <mergeCell ref="Q1:Q2"/>
    <mergeCell ref="A34:B34"/>
    <mergeCell ref="A1:A2"/>
    <mergeCell ref="B1:B2"/>
    <mergeCell ref="C1:D1"/>
    <mergeCell ref="L1:M1"/>
    <mergeCell ref="J1:K1"/>
    <mergeCell ref="G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2022 sem 1</vt:lpstr>
      <vt:lpstr>Enero 2022 sem 01</vt:lpstr>
      <vt:lpstr>Enero 2022 sem 02</vt:lpstr>
      <vt:lpstr>Enero 2022 sem  03</vt:lpstr>
      <vt:lpstr>Enero 2022 sem  04</vt:lpstr>
      <vt:lpstr>ENERO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2022-03-22T17:43:59Z</dcterms:modified>
</cp:coreProperties>
</file>