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1\Documents\FER\REPORTES ATENCIÓN\2022\FEBRERO\"/>
    </mc:Choice>
  </mc:AlternateContent>
  <xr:revisionPtr revIDLastSave="0" documentId="8_{55F54C92-CC93-4B8A-8131-1528AB63AC4E}" xr6:coauthVersionLast="36" xr6:coauthVersionMax="36" xr10:uidLastSave="{00000000-0000-0000-0000-000000000000}"/>
  <bookViews>
    <workbookView xWindow="0" yWindow="0" windowWidth="24000" windowHeight="9525" tabRatio="588" xr2:uid="{00000000-000D-0000-FFFF-FFFF00000000}"/>
  </bookViews>
  <sheets>
    <sheet name="Febrero 2022 sem 1" sheetId="2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9" i="21" l="1"/>
  <c r="X8" i="21"/>
  <c r="X7" i="21"/>
  <c r="X6" i="21"/>
  <c r="X5" i="21"/>
  <c r="X4" i="21"/>
  <c r="X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C13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C11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C18" i="21" l="1"/>
  <c r="C20" i="21"/>
  <c r="X10" i="21"/>
  <c r="C19" i="21"/>
  <c r="C17" i="21"/>
</calcChain>
</file>

<file path=xl/sharedStrings.xml><?xml version="1.0" encoding="utf-8"?>
<sst xmlns="http://schemas.openxmlformats.org/spreadsheetml/2006/main" count="44" uniqueCount="40">
  <si>
    <t xml:space="preserve">Semana </t>
  </si>
  <si>
    <t xml:space="preserve">Fecha </t>
  </si>
  <si>
    <t xml:space="preserve">Asesorías Telmujer </t>
  </si>
  <si>
    <t xml:space="preserve">Acumulado semanal </t>
  </si>
  <si>
    <t>Total semanal</t>
  </si>
  <si>
    <t xml:space="preserve">Asesorías jurídicas subsecuentes  </t>
  </si>
  <si>
    <t xml:space="preserve">Acompañamientos jurídicos </t>
  </si>
  <si>
    <t>Atenciones seguimiento psicológico UAM</t>
  </si>
  <si>
    <t>Asesorías jurídicas subsecuentes UAM</t>
  </si>
  <si>
    <t>Acompañamientos jurídicos  UAM</t>
  </si>
  <si>
    <t>Atenciones de primera vez y subsecuentes a niñas, niños y adolescentes en UAM</t>
  </si>
  <si>
    <t>Atenciones primer contacto presenciales en UAM</t>
  </si>
  <si>
    <t>Atenciones primer contacto a distancia  en UAM</t>
  </si>
  <si>
    <t>Seguimientos de Trabajo Social en UAM</t>
  </si>
  <si>
    <t>Centro de Empoderamiento</t>
  </si>
  <si>
    <t>Centro Integral</t>
  </si>
  <si>
    <t>Telmujer</t>
  </si>
  <si>
    <t>Refugio</t>
  </si>
  <si>
    <t>UAMs</t>
  </si>
  <si>
    <t>Atenciones de primer contacto presenciales</t>
  </si>
  <si>
    <t>Atenciones de primer contacto a distancia</t>
  </si>
  <si>
    <t>Atenciones de seguimiento psicológico</t>
  </si>
  <si>
    <t>Atenciones vía WhatsApp</t>
  </si>
  <si>
    <t>Seguimientos de Trabajo Social</t>
  </si>
  <si>
    <t xml:space="preserve"> Atenciones de primera vez (Centro de Empoderamiento)</t>
  </si>
  <si>
    <t xml:space="preserve">Incidentes de conocimiento Telmujer </t>
  </si>
  <si>
    <t xml:space="preserve">Ingresos al Refugio </t>
  </si>
  <si>
    <t xml:space="preserve">   Atenciones psicológicas y jurídicas en Refugio </t>
  </si>
  <si>
    <t xml:space="preserve">Atención psicológica a niñas, niños y adolescentes en Refugio </t>
  </si>
  <si>
    <t>Promedio</t>
  </si>
  <si>
    <t>Máximo</t>
  </si>
  <si>
    <t>Mínimo</t>
  </si>
  <si>
    <t>Atenciones de seguimiento (Centro de Empoderamiento)</t>
  </si>
  <si>
    <t>Martes
08/02</t>
  </si>
  <si>
    <t>Miércoles
09/02</t>
  </si>
  <si>
    <t>Jueves
10/02</t>
  </si>
  <si>
    <t>Viernes
11/02</t>
  </si>
  <si>
    <t>Sábado
12/02</t>
  </si>
  <si>
    <t>Domingo
13/02</t>
  </si>
  <si>
    <t>Lunes
07/02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</si>
</sst>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Adelle Sans Light"/>
      <family val="3"/>
    </font>
    <font>
      <b/>
      <sz val="11"/>
      <color theme="0"/>
      <name val="Adelle Sans Light"/>
      <family val="3"/>
    </font>
    <font>
      <sz val="10"/>
      <color theme="0"/>
      <name val="Adelle Sans Light"/>
      <family val="3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60033"/>
        <bgColor rgb="FF66003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rgb="FF660033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 wrapText="1"/>
    </xf>
    <xf numFmtId="0" fontId="0" fillId="0" borderId="0" xfId="0" applyFont="1"/>
    <xf numFmtId="0" fontId="6" fillId="2" borderId="5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6" fillId="4" borderId="13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wrapText="1"/>
    </xf>
    <xf numFmtId="0" fontId="4" fillId="2" borderId="15" xfId="0" applyFont="1" applyFill="1" applyBorder="1" applyAlignment="1">
      <alignment vertical="center"/>
    </xf>
    <xf numFmtId="14" fontId="1" fillId="0" borderId="0" xfId="0" applyNumberFormat="1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B4F63"/>
      <color rgb="FF993366"/>
      <color rgb="FF9A004D"/>
      <color rgb="FF998BA3"/>
      <color rgb="FF990033"/>
      <color rgb="FFE3DFE5"/>
      <color rgb="FF5400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'Febrero 2022 sem 1'!$B$3</c:f>
              <c:strCache>
                <c:ptCount val="1"/>
                <c:pt idx="0">
                  <c:v>Lunes
07/02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'Febrero 2022 sem 1'!$C$2:$I$2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'Febrero 2022 sem 1'!$C$3:$I$3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2-4995-A793-746FAA9F3008}"/>
            </c:ext>
          </c:extLst>
        </c:ser>
        <c:ser>
          <c:idx val="1"/>
          <c:order val="1"/>
          <c:tx>
            <c:strRef>
              <c:f>'Febrero 2022 sem 1'!$B$4</c:f>
              <c:strCache>
                <c:ptCount val="1"/>
                <c:pt idx="0">
                  <c:v>Martes
08/02</c:v>
                </c:pt>
              </c:strCache>
            </c:strRef>
          </c:tx>
          <c:spPr>
            <a:solidFill>
              <a:srgbClr val="54002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'Febrero 2022 sem 1'!$C$2:$I$2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'Febrero 2022 sem 1'!$C$4:$I$4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14</c:v>
                </c:pt>
                <c:pt idx="4">
                  <c:v>8</c:v>
                </c:pt>
                <c:pt idx="5">
                  <c:v>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A2-4995-A793-746FAA9F3008}"/>
            </c:ext>
          </c:extLst>
        </c:ser>
        <c:ser>
          <c:idx val="2"/>
          <c:order val="2"/>
          <c:tx>
            <c:strRef>
              <c:f>'Febrero 2022 sem 1'!$B$5</c:f>
              <c:strCache>
                <c:ptCount val="1"/>
                <c:pt idx="0">
                  <c:v>Miércoles
09/02</c:v>
                </c:pt>
              </c:strCache>
            </c:strRef>
          </c:tx>
          <c:spPr>
            <a:solidFill>
              <a:srgbClr val="998BA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'Febrero 2022 sem 1'!$C$2:$I$2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'Febrero 2022 sem 1'!$C$5:$I$5</c:f>
              <c:numCache>
                <c:formatCode>General</c:formatCode>
                <c:ptCount val="7"/>
                <c:pt idx="0">
                  <c:v>5</c:v>
                </c:pt>
                <c:pt idx="1">
                  <c:v>0</c:v>
                </c:pt>
                <c:pt idx="2">
                  <c:v>13</c:v>
                </c:pt>
                <c:pt idx="3">
                  <c:v>0</c:v>
                </c:pt>
                <c:pt idx="4">
                  <c:v>7</c:v>
                </c:pt>
                <c:pt idx="5">
                  <c:v>0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A2-4995-A793-746FAA9F3008}"/>
            </c:ext>
          </c:extLst>
        </c:ser>
        <c:ser>
          <c:idx val="3"/>
          <c:order val="3"/>
          <c:tx>
            <c:strRef>
              <c:f>'Febrero 2022 sem 1'!$B$6</c:f>
              <c:strCache>
                <c:ptCount val="1"/>
                <c:pt idx="0">
                  <c:v>Jueves
10/02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'Febrero 2022 sem 1'!$C$2:$I$2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'Febrero 2022 sem 1'!$C$6:$I$6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7</c:v>
                </c:pt>
                <c:pt idx="3">
                  <c:v>3</c:v>
                </c:pt>
                <c:pt idx="4">
                  <c:v>6</c:v>
                </c:pt>
                <c:pt idx="5">
                  <c:v>1</c:v>
                </c:pt>
                <c:pt idx="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A2-4995-A793-746FAA9F3008}"/>
            </c:ext>
          </c:extLst>
        </c:ser>
        <c:ser>
          <c:idx val="4"/>
          <c:order val="4"/>
          <c:tx>
            <c:strRef>
              <c:f>'Febrero 2022 sem 1'!$B$7</c:f>
              <c:strCache>
                <c:ptCount val="1"/>
                <c:pt idx="0">
                  <c:v>Viernes
11/02</c:v>
                </c:pt>
              </c:strCache>
            </c:strRef>
          </c:tx>
          <c:spPr>
            <a:solidFill>
              <a:srgbClr val="5B4F6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'Febrero 2022 sem 1'!$C$2:$I$2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'Febrero 2022 sem 1'!$C$7:$I$7</c:f>
              <c:numCache>
                <c:formatCode>General</c:formatCode>
                <c:ptCount val="7"/>
                <c:pt idx="0">
                  <c:v>4</c:v>
                </c:pt>
                <c:pt idx="1">
                  <c:v>0</c:v>
                </c:pt>
                <c:pt idx="2">
                  <c:v>7</c:v>
                </c:pt>
                <c:pt idx="3">
                  <c:v>12</c:v>
                </c:pt>
                <c:pt idx="4">
                  <c:v>7</c:v>
                </c:pt>
                <c:pt idx="5">
                  <c:v>0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A2-4995-A793-746FAA9F3008}"/>
            </c:ext>
          </c:extLst>
        </c:ser>
        <c:ser>
          <c:idx val="5"/>
          <c:order val="5"/>
          <c:tx>
            <c:strRef>
              <c:f>'Febrero 2022 sem 1'!$B$8</c:f>
              <c:strCache>
                <c:ptCount val="1"/>
                <c:pt idx="0">
                  <c:v>Sábado
12/02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'Febrero 2022 sem 1'!$C$2:$I$2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'Febrero 2022 sem 1'!$C$8:$I$8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A2-4995-A793-746FAA9F3008}"/>
            </c:ext>
          </c:extLst>
        </c:ser>
        <c:ser>
          <c:idx val="6"/>
          <c:order val="6"/>
          <c:tx>
            <c:strRef>
              <c:f>'Febrero 2022 sem 1'!$B$9</c:f>
              <c:strCache>
                <c:ptCount val="1"/>
                <c:pt idx="0">
                  <c:v>Domingo
13/02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'Febrero 2022 sem 1'!$C$2:$I$2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'Febrero 2022 sem 1'!$C$9:$I$9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A2-4995-A793-746FAA9F30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4702312"/>
        <c:axId val="474703952"/>
      </c:barChart>
      <c:catAx>
        <c:axId val="47470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74703952"/>
        <c:crosses val="autoZero"/>
        <c:auto val="1"/>
        <c:lblAlgn val="ctr"/>
        <c:lblOffset val="100"/>
        <c:noMultiLvlLbl val="0"/>
      </c:catAx>
      <c:valAx>
        <c:axId val="4747039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470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'Febrero 2022 sem 1'!$B$3</c:f>
              <c:strCache>
                <c:ptCount val="1"/>
                <c:pt idx="0">
                  <c:v>Lunes
07/02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'Febrero 2022 sem 1'!$J$2:$K$2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'Febrero 2022 sem 1'!$J$3:$K$3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E-45DF-B64D-E0075643EAD0}"/>
            </c:ext>
          </c:extLst>
        </c:ser>
        <c:ser>
          <c:idx val="1"/>
          <c:order val="1"/>
          <c:tx>
            <c:strRef>
              <c:f>'Febrero 2022 sem 1'!$B$4</c:f>
              <c:strCache>
                <c:ptCount val="1"/>
                <c:pt idx="0">
                  <c:v>Martes
08/02</c:v>
                </c:pt>
              </c:strCache>
            </c:strRef>
          </c:tx>
          <c:spPr>
            <a:solidFill>
              <a:srgbClr val="54002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'Febrero 2022 sem 1'!$J$2:$K$2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'Febrero 2022 sem 1'!$J$4:$K$4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8E-45DF-B64D-E0075643EAD0}"/>
            </c:ext>
          </c:extLst>
        </c:ser>
        <c:ser>
          <c:idx val="2"/>
          <c:order val="2"/>
          <c:tx>
            <c:strRef>
              <c:f>'Febrero 2022 sem 1'!$B$5</c:f>
              <c:strCache>
                <c:ptCount val="1"/>
                <c:pt idx="0">
                  <c:v>Miércoles
09/02</c:v>
                </c:pt>
              </c:strCache>
            </c:strRef>
          </c:tx>
          <c:spPr>
            <a:solidFill>
              <a:srgbClr val="998BA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'Febrero 2022 sem 1'!$J$2:$K$2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'Febrero 2022 sem 1'!$J$5:$K$5</c:f>
              <c:numCache>
                <c:formatCode>General</c:formatCode>
                <c:ptCount val="2"/>
                <c:pt idx="0">
                  <c:v>5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8E-45DF-B64D-E0075643EAD0}"/>
            </c:ext>
          </c:extLst>
        </c:ser>
        <c:ser>
          <c:idx val="3"/>
          <c:order val="3"/>
          <c:tx>
            <c:strRef>
              <c:f>'Febrero 2022 sem 1'!$B$6</c:f>
              <c:strCache>
                <c:ptCount val="1"/>
                <c:pt idx="0">
                  <c:v>Jueves
10/02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'Febrero 2022 sem 1'!$J$2:$K$2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'Febrero 2022 sem 1'!$J$6:$K$6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8E-45DF-B64D-E0075643EAD0}"/>
            </c:ext>
          </c:extLst>
        </c:ser>
        <c:ser>
          <c:idx val="4"/>
          <c:order val="4"/>
          <c:tx>
            <c:strRef>
              <c:f>'Febrero 2022 sem 1'!$B$7</c:f>
              <c:strCache>
                <c:ptCount val="1"/>
                <c:pt idx="0">
                  <c:v>Viernes
11/02</c:v>
                </c:pt>
              </c:strCache>
            </c:strRef>
          </c:tx>
          <c:spPr>
            <a:solidFill>
              <a:srgbClr val="5B4F6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'Febrero 2022 sem 1'!$J$2:$K$2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'Febrero 2022 sem 1'!$J$7:$K$7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8E-45DF-B64D-E0075643EAD0}"/>
            </c:ext>
          </c:extLst>
        </c:ser>
        <c:ser>
          <c:idx val="5"/>
          <c:order val="5"/>
          <c:tx>
            <c:strRef>
              <c:f>'Febrero 2022 sem 1'!$B$8</c:f>
              <c:strCache>
                <c:ptCount val="1"/>
                <c:pt idx="0">
                  <c:v>Sábado
12/02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'Febrero 2022 sem 1'!$J$2:$K$2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'Febrero 2022 sem 1'!$J$8:$K$8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8E-45DF-B64D-E0075643EAD0}"/>
            </c:ext>
          </c:extLst>
        </c:ser>
        <c:ser>
          <c:idx val="6"/>
          <c:order val="6"/>
          <c:tx>
            <c:strRef>
              <c:f>'Febrero 2022 sem 1'!$B$9</c:f>
              <c:strCache>
                <c:ptCount val="1"/>
                <c:pt idx="0">
                  <c:v>Domingo
13/02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'Febrero 2022 sem 1'!$J$2:$K$2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'Febrero 2022 sem 1'!$J$9:$K$9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8E-45DF-B64D-E0075643EA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5886856"/>
        <c:axId val="475894072"/>
      </c:barChart>
      <c:catAx>
        <c:axId val="47588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75894072"/>
        <c:crosses val="autoZero"/>
        <c:auto val="1"/>
        <c:lblAlgn val="ctr"/>
        <c:lblOffset val="100"/>
        <c:noMultiLvlLbl val="0"/>
      </c:catAx>
      <c:valAx>
        <c:axId val="475894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588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'Febrero 2022 sem 1'!$B$3</c:f>
              <c:strCache>
                <c:ptCount val="1"/>
                <c:pt idx="0">
                  <c:v>Lunes
07/02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'Febrero 2022 sem 1'!$L$2:$M$2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'Febrero 2022 sem 1'!$L$3:$M$3</c:f>
              <c:numCache>
                <c:formatCode>General</c:formatCode>
                <c:ptCount val="2"/>
                <c:pt idx="0">
                  <c:v>18</c:v>
                </c:pt>
                <c:pt idx="1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0-4D51-B22B-65DB86341F4E}"/>
            </c:ext>
          </c:extLst>
        </c:ser>
        <c:ser>
          <c:idx val="1"/>
          <c:order val="1"/>
          <c:tx>
            <c:strRef>
              <c:f>'Febrero 2022 sem 1'!$B$4</c:f>
              <c:strCache>
                <c:ptCount val="1"/>
                <c:pt idx="0">
                  <c:v>Martes
08/02</c:v>
                </c:pt>
              </c:strCache>
            </c:strRef>
          </c:tx>
          <c:spPr>
            <a:solidFill>
              <a:srgbClr val="99003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'Febrero 2022 sem 1'!$L$2:$M$2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'Febrero 2022 sem 1'!$L$4:$M$4</c:f>
              <c:numCache>
                <c:formatCode>General</c:formatCode>
                <c:ptCount val="2"/>
                <c:pt idx="0">
                  <c:v>11</c:v>
                </c:pt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B0-4D51-B22B-65DB86341F4E}"/>
            </c:ext>
          </c:extLst>
        </c:ser>
        <c:ser>
          <c:idx val="2"/>
          <c:order val="2"/>
          <c:tx>
            <c:strRef>
              <c:f>'Febrero 2022 sem 1'!$B$5</c:f>
              <c:strCache>
                <c:ptCount val="1"/>
                <c:pt idx="0">
                  <c:v>Miércoles
09/02</c:v>
                </c:pt>
              </c:strCache>
            </c:strRef>
          </c:tx>
          <c:spPr>
            <a:solidFill>
              <a:srgbClr val="998BA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'Febrero 2022 sem 1'!$L$2:$M$2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'Febrero 2022 sem 1'!$L$5:$M$5</c:f>
              <c:numCache>
                <c:formatCode>General</c:formatCode>
                <c:ptCount val="2"/>
                <c:pt idx="0">
                  <c:v>19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B0-4D51-B22B-65DB86341F4E}"/>
            </c:ext>
          </c:extLst>
        </c:ser>
        <c:ser>
          <c:idx val="3"/>
          <c:order val="3"/>
          <c:tx>
            <c:strRef>
              <c:f>'Febrero 2022 sem 1'!$B$6</c:f>
              <c:strCache>
                <c:ptCount val="1"/>
                <c:pt idx="0">
                  <c:v>Jueves
10/02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'Febrero 2022 sem 1'!$L$2:$M$2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'Febrero 2022 sem 1'!$L$6:$M$6</c:f>
              <c:numCache>
                <c:formatCode>General</c:formatCode>
                <c:ptCount val="2"/>
                <c:pt idx="0">
                  <c:v>15</c:v>
                </c:pt>
                <c:pt idx="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B0-4D51-B22B-65DB86341F4E}"/>
            </c:ext>
          </c:extLst>
        </c:ser>
        <c:ser>
          <c:idx val="4"/>
          <c:order val="4"/>
          <c:tx>
            <c:strRef>
              <c:f>'Febrero 2022 sem 1'!$B$7</c:f>
              <c:strCache>
                <c:ptCount val="1"/>
                <c:pt idx="0">
                  <c:v>Viernes
11/02</c:v>
                </c:pt>
              </c:strCache>
            </c:strRef>
          </c:tx>
          <c:spPr>
            <a:solidFill>
              <a:srgbClr val="5B4F6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'Febrero 2022 sem 1'!$L$2:$M$2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'Febrero 2022 sem 1'!$L$7:$M$7</c:f>
              <c:numCache>
                <c:formatCode>General</c:formatCode>
                <c:ptCount val="2"/>
                <c:pt idx="0">
                  <c:v>12</c:v>
                </c:pt>
                <c:pt idx="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B0-4D51-B22B-65DB86341F4E}"/>
            </c:ext>
          </c:extLst>
        </c:ser>
        <c:ser>
          <c:idx val="5"/>
          <c:order val="5"/>
          <c:tx>
            <c:strRef>
              <c:f>'Febrero 2022 sem 1'!$B$8</c:f>
              <c:strCache>
                <c:ptCount val="1"/>
                <c:pt idx="0">
                  <c:v>Sábado
12/02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'Febrero 2022 sem 1'!$L$2:$M$2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'Febrero 2022 sem 1'!$L$8:$M$8</c:f>
              <c:numCache>
                <c:formatCode>General</c:formatCode>
                <c:ptCount val="2"/>
                <c:pt idx="0">
                  <c:v>22</c:v>
                </c:pt>
                <c:pt idx="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B0-4D51-B22B-65DB86341F4E}"/>
            </c:ext>
          </c:extLst>
        </c:ser>
        <c:ser>
          <c:idx val="6"/>
          <c:order val="6"/>
          <c:tx>
            <c:strRef>
              <c:f>'Febrero 2022 sem 1'!$B$9</c:f>
              <c:strCache>
                <c:ptCount val="1"/>
                <c:pt idx="0">
                  <c:v>Domingo
13/02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'Febrero 2022 sem 1'!$L$2:$M$2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'Febrero 2022 sem 1'!$L$9:$M$9</c:f>
              <c:numCache>
                <c:formatCode>General</c:formatCode>
                <c:ptCount val="2"/>
                <c:pt idx="0">
                  <c:v>15</c:v>
                </c:pt>
                <c:pt idx="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B0-4D51-B22B-65DB86341F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5846840"/>
        <c:axId val="475844544"/>
      </c:barChart>
      <c:catAx>
        <c:axId val="47584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75844544"/>
        <c:crosses val="autoZero"/>
        <c:auto val="1"/>
        <c:lblAlgn val="ctr"/>
        <c:lblOffset val="100"/>
        <c:noMultiLvlLbl val="0"/>
      </c:catAx>
      <c:valAx>
        <c:axId val="4758445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584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'Febrero 2022 sem 1'!$B$3</c:f>
              <c:strCache>
                <c:ptCount val="1"/>
                <c:pt idx="0">
                  <c:v>Lunes
07/02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'Febrero 2022 sem 1'!$N$2:$P$2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'Febrero 2022 sem 1'!$N$3:$P$3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6-4716-9B03-A6B27B7BF91F}"/>
            </c:ext>
          </c:extLst>
        </c:ser>
        <c:ser>
          <c:idx val="1"/>
          <c:order val="1"/>
          <c:tx>
            <c:strRef>
              <c:f>'Febrero 2022 sem 1'!$B$4</c:f>
              <c:strCache>
                <c:ptCount val="1"/>
                <c:pt idx="0">
                  <c:v>Martes
08/02</c:v>
                </c:pt>
              </c:strCache>
            </c:strRef>
          </c:tx>
          <c:spPr>
            <a:solidFill>
              <a:srgbClr val="9A004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'Febrero 2022 sem 1'!$N$2:$P$2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'Febrero 2022 sem 1'!$N$4:$P$4</c:f>
              <c:numCache>
                <c:formatCode>General</c:formatCode>
                <c:ptCount val="3"/>
                <c:pt idx="0">
                  <c:v>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96-4716-9B03-A6B27B7BF91F}"/>
            </c:ext>
          </c:extLst>
        </c:ser>
        <c:ser>
          <c:idx val="2"/>
          <c:order val="2"/>
          <c:tx>
            <c:strRef>
              <c:f>'Febrero 2022 sem 1'!$B$5</c:f>
              <c:strCache>
                <c:ptCount val="1"/>
                <c:pt idx="0">
                  <c:v>Miércoles
09/02</c:v>
                </c:pt>
              </c:strCache>
            </c:strRef>
          </c:tx>
          <c:spPr>
            <a:solidFill>
              <a:srgbClr val="998BA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'Febrero 2022 sem 1'!$N$2:$P$2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'Febrero 2022 sem 1'!$N$5:$P$5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96-4716-9B03-A6B27B7BF91F}"/>
            </c:ext>
          </c:extLst>
        </c:ser>
        <c:ser>
          <c:idx val="3"/>
          <c:order val="3"/>
          <c:tx>
            <c:strRef>
              <c:f>'Febrero 2022 sem 1'!$B$6</c:f>
              <c:strCache>
                <c:ptCount val="1"/>
                <c:pt idx="0">
                  <c:v>Jueves
10/02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'Febrero 2022 sem 1'!$N$2:$P$2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'Febrero 2022 sem 1'!$N$6:$P$6</c:f>
              <c:numCache>
                <c:formatCode>General</c:formatCode>
                <c:ptCount val="3"/>
                <c:pt idx="0">
                  <c:v>3</c:v>
                </c:pt>
                <c:pt idx="1">
                  <c:v>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96-4716-9B03-A6B27B7BF91F}"/>
            </c:ext>
          </c:extLst>
        </c:ser>
        <c:ser>
          <c:idx val="4"/>
          <c:order val="4"/>
          <c:tx>
            <c:strRef>
              <c:f>'Febrero 2022 sem 1'!$B$7</c:f>
              <c:strCache>
                <c:ptCount val="1"/>
                <c:pt idx="0">
                  <c:v>Viernes
11/02</c:v>
                </c:pt>
              </c:strCache>
            </c:strRef>
          </c:tx>
          <c:spPr>
            <a:solidFill>
              <a:srgbClr val="5B4F6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'Febrero 2022 sem 1'!$N$2:$P$2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'Febrero 2022 sem 1'!$N$7:$P$7</c:f>
              <c:numCache>
                <c:formatCode>General</c:formatCode>
                <c:ptCount val="3"/>
                <c:pt idx="0">
                  <c:v>6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96-4716-9B03-A6B27B7BF91F}"/>
            </c:ext>
          </c:extLst>
        </c:ser>
        <c:ser>
          <c:idx val="5"/>
          <c:order val="5"/>
          <c:tx>
            <c:strRef>
              <c:f>'Febrero 2022 sem 1'!$B$8</c:f>
              <c:strCache>
                <c:ptCount val="1"/>
                <c:pt idx="0">
                  <c:v>Sábado
12/02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'Febrero 2022 sem 1'!$N$2:$P$2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'Febrero 2022 sem 1'!$N$8:$P$8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96-4716-9B03-A6B27B7BF91F}"/>
            </c:ext>
          </c:extLst>
        </c:ser>
        <c:ser>
          <c:idx val="6"/>
          <c:order val="6"/>
          <c:tx>
            <c:strRef>
              <c:f>'Febrero 2022 sem 1'!$B$9</c:f>
              <c:strCache>
                <c:ptCount val="1"/>
                <c:pt idx="0">
                  <c:v>Domingo
13/02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'Febrero 2022 sem 1'!$N$2:$P$2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'Febrero 2022 sem 1'!$N$9:$P$9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96-4716-9B03-A6B27B7BF9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7630088"/>
        <c:axId val="547622216"/>
      </c:barChart>
      <c:catAx>
        <c:axId val="54763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547622216"/>
        <c:crosses val="autoZero"/>
        <c:auto val="1"/>
        <c:lblAlgn val="ctr"/>
        <c:lblOffset val="100"/>
        <c:noMultiLvlLbl val="0"/>
      </c:catAx>
      <c:valAx>
        <c:axId val="5476222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763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5B4F63"/>
            </a:solidFill>
            <a:ln>
              <a:solidFill>
                <a:srgbClr val="5B4F63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'Febrero 2022 sem 1'!$B$17:$B$20</c:f>
              <c:strCache>
                <c:ptCount val="4"/>
                <c:pt idx="0">
                  <c:v>Centro Integral</c:v>
                </c:pt>
                <c:pt idx="1">
                  <c:v>Centro de Empoderamiento</c:v>
                </c:pt>
                <c:pt idx="2">
                  <c:v>Telmujer</c:v>
                </c:pt>
                <c:pt idx="3">
                  <c:v>Refugio</c:v>
                </c:pt>
              </c:strCache>
            </c:strRef>
          </c:cat>
          <c:val>
            <c:numRef>
              <c:f>'Febrero 2022 sem 1'!$C$17:$C$20</c:f>
              <c:numCache>
                <c:formatCode>General</c:formatCode>
                <c:ptCount val="4"/>
                <c:pt idx="0">
                  <c:v>176</c:v>
                </c:pt>
                <c:pt idx="1">
                  <c:v>11</c:v>
                </c:pt>
                <c:pt idx="2">
                  <c:v>607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5B-4D31-8260-DC62336FEF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73194752"/>
        <c:axId val="473200000"/>
      </c:barChart>
      <c:catAx>
        <c:axId val="473194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73200000"/>
        <c:crosses val="autoZero"/>
        <c:auto val="1"/>
        <c:lblAlgn val="ctr"/>
        <c:lblOffset val="100"/>
        <c:noMultiLvlLbl val="0"/>
      </c:catAx>
      <c:valAx>
        <c:axId val="47320000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319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19056</xdr:rowOff>
    </xdr:from>
    <xdr:to>
      <xdr:col>8</xdr:col>
      <xdr:colOff>561969</xdr:colOff>
      <xdr:row>42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09AF4E-2D75-4D6C-BA3E-754A7A6CB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276231</xdr:colOff>
      <xdr:row>37</xdr:row>
      <xdr:rowOff>95255</xdr:rowOff>
    </xdr:from>
    <xdr:to>
      <xdr:col>8</xdr:col>
      <xdr:colOff>590550</xdr:colOff>
      <xdr:row>55</xdr:row>
      <xdr:rowOff>180974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4682FA-76BB-4F30-815C-61037A338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209556</xdr:colOff>
      <xdr:row>34</xdr:row>
      <xdr:rowOff>85731</xdr:rowOff>
    </xdr:from>
    <xdr:to>
      <xdr:col>12</xdr:col>
      <xdr:colOff>200026</xdr:colOff>
      <xdr:row>50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2BF9205-4D66-4AA4-A00D-E877B7AF4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771531</xdr:colOff>
      <xdr:row>57</xdr:row>
      <xdr:rowOff>19055</xdr:rowOff>
    </xdr:from>
    <xdr:to>
      <xdr:col>9</xdr:col>
      <xdr:colOff>723900</xdr:colOff>
      <xdr:row>71</xdr:row>
      <xdr:rowOff>161924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6E79F25-9AD5-4E78-9805-A718F66CC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19055</xdr:colOff>
      <xdr:row>20</xdr:row>
      <xdr:rowOff>76199</xdr:rowOff>
    </xdr:from>
    <xdr:to>
      <xdr:col>10</xdr:col>
      <xdr:colOff>552450</xdr:colOff>
      <xdr:row>34</xdr:row>
      <xdr:rowOff>57150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0F1864E-F062-4FD3-8D94-FDC8CACF6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FFBF3-58AE-4EF3-AE3D-8EC5AA5C66DE}">
  <dimension ref="A1:X20"/>
  <sheetViews>
    <sheetView tabSelected="1" zoomScale="87" zoomScaleNormal="87" workbookViewId="0">
      <pane xSplit="2" ySplit="2" topLeftCell="C3" activePane="bottomRight" state="frozen"/>
      <selection pane="topRight" activeCell="C1" sqref="C1"/>
      <selection pane="bottomLeft" activeCell="A8" sqref="A8"/>
      <selection pane="bottomRight" activeCell="H16" sqref="H16"/>
    </sheetView>
  </sheetViews>
  <sheetFormatPr baseColWidth="10" defaultColWidth="10.7109375" defaultRowHeight="15" x14ac:dyDescent="0.25"/>
  <cols>
    <col min="2" max="2" width="12.7109375" customWidth="1"/>
    <col min="3" max="3" width="13.85546875" customWidth="1"/>
    <col min="4" max="4" width="13" customWidth="1"/>
    <col min="5" max="5" width="13.5703125" customWidth="1"/>
    <col min="6" max="6" width="12.5703125" customWidth="1"/>
    <col min="7" max="8" width="15.28515625" customWidth="1"/>
    <col min="9" max="9" width="14.42578125" customWidth="1"/>
    <col min="10" max="10" width="13" customWidth="1"/>
    <col min="11" max="11" width="13.28515625" customWidth="1"/>
    <col min="12" max="12" width="10.7109375" customWidth="1"/>
    <col min="13" max="13" width="11.42578125" customWidth="1"/>
    <col min="14" max="14" width="15" customWidth="1"/>
    <col min="15" max="15" width="13.5703125" customWidth="1"/>
    <col min="17" max="23" width="10.7109375" hidden="1" customWidth="1"/>
  </cols>
  <sheetData>
    <row r="1" spans="1:24" s="5" customFormat="1" ht="33.75" customHeight="1" x14ac:dyDescent="0.25">
      <c r="A1" s="20" t="s">
        <v>0</v>
      </c>
      <c r="C1" s="22" t="s">
        <v>15</v>
      </c>
      <c r="D1" s="23"/>
      <c r="E1" s="23"/>
      <c r="F1" s="23"/>
      <c r="G1" s="23"/>
      <c r="H1" s="24"/>
      <c r="I1" s="4"/>
      <c r="J1" s="22" t="s">
        <v>14</v>
      </c>
      <c r="K1" s="24"/>
      <c r="L1" s="22" t="s">
        <v>16</v>
      </c>
      <c r="M1" s="23"/>
      <c r="N1" s="25" t="s">
        <v>17</v>
      </c>
      <c r="O1" s="26"/>
      <c r="P1" s="27"/>
      <c r="Q1" s="22" t="s">
        <v>18</v>
      </c>
      <c r="R1" s="23"/>
      <c r="S1" s="23"/>
      <c r="T1" s="23"/>
      <c r="U1" s="23"/>
      <c r="V1" s="23"/>
      <c r="W1" s="24"/>
      <c r="X1" s="17" t="s">
        <v>4</v>
      </c>
    </row>
    <row r="2" spans="1:24" s="10" customFormat="1" ht="63" customHeight="1" x14ac:dyDescent="0.25">
      <c r="A2" s="21"/>
      <c r="B2" s="14" t="s">
        <v>1</v>
      </c>
      <c r="C2" s="6" t="s">
        <v>19</v>
      </c>
      <c r="D2" s="7" t="s">
        <v>20</v>
      </c>
      <c r="E2" s="8" t="s">
        <v>21</v>
      </c>
      <c r="F2" s="8" t="s">
        <v>22</v>
      </c>
      <c r="G2" s="6" t="s">
        <v>5</v>
      </c>
      <c r="H2" s="7" t="s">
        <v>6</v>
      </c>
      <c r="I2" s="12" t="s">
        <v>23</v>
      </c>
      <c r="J2" s="6" t="s">
        <v>24</v>
      </c>
      <c r="K2" s="7" t="s">
        <v>32</v>
      </c>
      <c r="L2" s="6" t="s">
        <v>2</v>
      </c>
      <c r="M2" s="9" t="s">
        <v>25</v>
      </c>
      <c r="N2" s="8" t="s">
        <v>27</v>
      </c>
      <c r="O2" s="8" t="s">
        <v>28</v>
      </c>
      <c r="P2" s="8" t="s">
        <v>26</v>
      </c>
      <c r="Q2" s="8" t="s">
        <v>7</v>
      </c>
      <c r="R2" s="6" t="s">
        <v>8</v>
      </c>
      <c r="S2" s="7" t="s">
        <v>9</v>
      </c>
      <c r="T2" s="8" t="s">
        <v>10</v>
      </c>
      <c r="U2" s="6" t="s">
        <v>11</v>
      </c>
      <c r="V2" s="7" t="s">
        <v>12</v>
      </c>
      <c r="W2" s="8" t="s">
        <v>13</v>
      </c>
      <c r="X2" s="18"/>
    </row>
    <row r="3" spans="1:24" ht="31.5" x14ac:dyDescent="0.25">
      <c r="A3" s="1">
        <v>1</v>
      </c>
      <c r="B3" s="13" t="s">
        <v>39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11">
        <v>0</v>
      </c>
      <c r="J3" s="2">
        <v>0</v>
      </c>
      <c r="K3" s="2">
        <v>0</v>
      </c>
      <c r="L3" s="2">
        <v>18</v>
      </c>
      <c r="M3" s="2">
        <v>79</v>
      </c>
      <c r="N3" s="2">
        <v>0</v>
      </c>
      <c r="O3" s="11">
        <v>0</v>
      </c>
      <c r="P3" s="28">
        <v>0</v>
      </c>
      <c r="Q3" s="11"/>
      <c r="R3" s="11"/>
      <c r="S3" s="11"/>
      <c r="T3" s="11"/>
      <c r="U3" s="11"/>
      <c r="V3" s="11"/>
      <c r="W3" s="11"/>
      <c r="X3" s="11">
        <f t="shared" ref="X3:X9" si="0">SUM(C3:P3)</f>
        <v>97</v>
      </c>
    </row>
    <row r="4" spans="1:24" ht="31.5" x14ac:dyDescent="0.25">
      <c r="A4" s="1">
        <v>1</v>
      </c>
      <c r="B4" s="13" t="s">
        <v>33</v>
      </c>
      <c r="C4" s="2">
        <v>2</v>
      </c>
      <c r="D4" s="2">
        <v>1</v>
      </c>
      <c r="E4" s="2">
        <v>8</v>
      </c>
      <c r="F4" s="2">
        <v>14</v>
      </c>
      <c r="G4" s="2">
        <v>8</v>
      </c>
      <c r="H4" s="2">
        <v>0</v>
      </c>
      <c r="I4" s="11">
        <v>10</v>
      </c>
      <c r="J4" s="2">
        <v>3</v>
      </c>
      <c r="K4" s="2">
        <v>0</v>
      </c>
      <c r="L4" s="2">
        <v>11</v>
      </c>
      <c r="M4" s="2">
        <v>53</v>
      </c>
      <c r="N4" s="2">
        <v>7</v>
      </c>
      <c r="O4" s="11">
        <v>0</v>
      </c>
      <c r="P4" s="28">
        <v>0</v>
      </c>
      <c r="Q4" s="11"/>
      <c r="R4" s="11"/>
      <c r="S4" s="11"/>
      <c r="T4" s="11"/>
      <c r="U4" s="11"/>
      <c r="V4" s="11"/>
      <c r="W4" s="11"/>
      <c r="X4" s="11">
        <f t="shared" si="0"/>
        <v>117</v>
      </c>
    </row>
    <row r="5" spans="1:24" ht="31.5" x14ac:dyDescent="0.25">
      <c r="A5" s="1">
        <v>1</v>
      </c>
      <c r="B5" s="13" t="s">
        <v>34</v>
      </c>
      <c r="C5" s="2">
        <v>5</v>
      </c>
      <c r="D5" s="2">
        <v>0</v>
      </c>
      <c r="E5" s="2">
        <v>13</v>
      </c>
      <c r="F5" s="2">
        <v>0</v>
      </c>
      <c r="G5" s="2">
        <v>7</v>
      </c>
      <c r="H5" s="2">
        <v>0</v>
      </c>
      <c r="I5" s="11">
        <v>16</v>
      </c>
      <c r="J5" s="2">
        <v>5</v>
      </c>
      <c r="K5" s="2">
        <v>3</v>
      </c>
      <c r="L5" s="2">
        <v>19</v>
      </c>
      <c r="M5" s="2">
        <v>50</v>
      </c>
      <c r="N5" s="2">
        <v>1</v>
      </c>
      <c r="O5" s="11">
        <v>8</v>
      </c>
      <c r="P5" s="28">
        <v>4</v>
      </c>
      <c r="Q5" s="11"/>
      <c r="R5" s="11"/>
      <c r="S5" s="11"/>
      <c r="T5" s="11"/>
      <c r="U5" s="11"/>
      <c r="V5" s="11"/>
      <c r="W5" s="11"/>
      <c r="X5" s="11">
        <f t="shared" si="0"/>
        <v>131</v>
      </c>
    </row>
    <row r="6" spans="1:24" ht="31.5" x14ac:dyDescent="0.25">
      <c r="A6" s="1">
        <v>1</v>
      </c>
      <c r="B6" s="13" t="s">
        <v>35</v>
      </c>
      <c r="C6" s="2">
        <v>2</v>
      </c>
      <c r="D6" s="2">
        <v>0</v>
      </c>
      <c r="E6" s="2">
        <v>7</v>
      </c>
      <c r="F6" s="2">
        <v>3</v>
      </c>
      <c r="G6" s="2">
        <v>6</v>
      </c>
      <c r="H6" s="2">
        <v>1</v>
      </c>
      <c r="I6" s="11">
        <v>22</v>
      </c>
      <c r="J6" s="3">
        <v>0</v>
      </c>
      <c r="K6" s="3">
        <v>0</v>
      </c>
      <c r="L6" s="2">
        <v>15</v>
      </c>
      <c r="M6" s="2">
        <v>56</v>
      </c>
      <c r="N6" s="2">
        <v>3</v>
      </c>
      <c r="O6" s="11">
        <v>8</v>
      </c>
      <c r="P6" s="28">
        <v>0</v>
      </c>
      <c r="Q6" s="11"/>
      <c r="R6" s="11"/>
      <c r="S6" s="11"/>
      <c r="T6" s="11"/>
      <c r="U6" s="11"/>
      <c r="V6" s="11"/>
      <c r="W6" s="11"/>
      <c r="X6" s="11">
        <f t="shared" si="0"/>
        <v>123</v>
      </c>
    </row>
    <row r="7" spans="1:24" ht="31.5" x14ac:dyDescent="0.25">
      <c r="A7" s="1">
        <v>1</v>
      </c>
      <c r="B7" s="13" t="s">
        <v>36</v>
      </c>
      <c r="C7" s="11">
        <v>4</v>
      </c>
      <c r="D7" s="11">
        <v>0</v>
      </c>
      <c r="E7" s="11">
        <v>7</v>
      </c>
      <c r="F7" s="11">
        <v>12</v>
      </c>
      <c r="G7" s="11">
        <v>7</v>
      </c>
      <c r="H7" s="11">
        <v>0</v>
      </c>
      <c r="I7" s="11">
        <v>21</v>
      </c>
      <c r="J7" s="11">
        <v>0</v>
      </c>
      <c r="K7" s="11">
        <v>0</v>
      </c>
      <c r="L7" s="11">
        <v>12</v>
      </c>
      <c r="M7" s="11">
        <v>56</v>
      </c>
      <c r="N7" s="11">
        <v>6</v>
      </c>
      <c r="O7" s="11">
        <v>0</v>
      </c>
      <c r="P7" s="29">
        <v>2</v>
      </c>
      <c r="Q7" s="11"/>
      <c r="R7" s="11"/>
      <c r="S7" s="11"/>
      <c r="T7" s="11"/>
      <c r="U7" s="11"/>
      <c r="V7" s="11"/>
      <c r="W7" s="11"/>
      <c r="X7" s="11">
        <f t="shared" si="0"/>
        <v>127</v>
      </c>
    </row>
    <row r="8" spans="1:24" ht="31.5" x14ac:dyDescent="0.25">
      <c r="A8" s="1">
        <v>1</v>
      </c>
      <c r="B8" s="13" t="s">
        <v>37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11">
        <v>0</v>
      </c>
      <c r="J8" s="2">
        <v>0</v>
      </c>
      <c r="K8" s="2">
        <v>0</v>
      </c>
      <c r="L8" s="2">
        <v>22</v>
      </c>
      <c r="M8" s="2">
        <v>77</v>
      </c>
      <c r="N8" s="2">
        <v>0</v>
      </c>
      <c r="O8" s="11">
        <v>0</v>
      </c>
      <c r="P8" s="28">
        <v>0</v>
      </c>
      <c r="Q8" s="11"/>
      <c r="R8" s="11"/>
      <c r="S8" s="11"/>
      <c r="T8" s="11"/>
      <c r="U8" s="11"/>
      <c r="V8" s="11"/>
      <c r="W8" s="11"/>
      <c r="X8" s="11">
        <f t="shared" si="0"/>
        <v>99</v>
      </c>
    </row>
    <row r="9" spans="1:24" ht="31.5" x14ac:dyDescent="0.25">
      <c r="A9" s="1">
        <v>1</v>
      </c>
      <c r="B9" s="13" t="s">
        <v>38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11">
        <v>0</v>
      </c>
      <c r="J9" s="2">
        <v>0</v>
      </c>
      <c r="K9" s="2">
        <v>0</v>
      </c>
      <c r="L9" s="2">
        <v>15</v>
      </c>
      <c r="M9" s="2">
        <v>124</v>
      </c>
      <c r="N9" s="2">
        <v>0</v>
      </c>
      <c r="O9" s="11">
        <v>0</v>
      </c>
      <c r="P9" s="28">
        <v>0</v>
      </c>
      <c r="Q9" s="11"/>
      <c r="R9" s="11"/>
      <c r="S9" s="11"/>
      <c r="T9" s="11"/>
      <c r="U9" s="11"/>
      <c r="V9" s="11"/>
      <c r="W9" s="11"/>
      <c r="X9" s="11">
        <f t="shared" si="0"/>
        <v>139</v>
      </c>
    </row>
    <row r="10" spans="1:24" x14ac:dyDescent="0.25">
      <c r="A10" s="19" t="s">
        <v>3</v>
      </c>
      <c r="B10" s="19"/>
      <c r="C10" s="16">
        <f t="shared" ref="C10:W10" si="1">SUM(C3:C9)</f>
        <v>13</v>
      </c>
      <c r="D10" s="16">
        <f t="shared" si="1"/>
        <v>1</v>
      </c>
      <c r="E10" s="16">
        <f t="shared" si="1"/>
        <v>35</v>
      </c>
      <c r="F10" s="16">
        <f t="shared" si="1"/>
        <v>29</v>
      </c>
      <c r="G10" s="16">
        <f t="shared" si="1"/>
        <v>28</v>
      </c>
      <c r="H10" s="16">
        <f t="shared" si="1"/>
        <v>1</v>
      </c>
      <c r="I10" s="16">
        <f t="shared" si="1"/>
        <v>69</v>
      </c>
      <c r="J10" s="16">
        <f>SUM(J3:J9)</f>
        <v>8</v>
      </c>
      <c r="K10" s="16">
        <f t="shared" si="1"/>
        <v>3</v>
      </c>
      <c r="L10" s="16">
        <f t="shared" si="1"/>
        <v>112</v>
      </c>
      <c r="M10" s="16">
        <f t="shared" si="1"/>
        <v>495</v>
      </c>
      <c r="N10" s="16">
        <f t="shared" si="1"/>
        <v>17</v>
      </c>
      <c r="O10" s="16">
        <f t="shared" si="1"/>
        <v>16</v>
      </c>
      <c r="P10" s="16">
        <f>SUM(P3:P9)</f>
        <v>6</v>
      </c>
      <c r="Q10" s="16">
        <f t="shared" si="1"/>
        <v>0</v>
      </c>
      <c r="R10" s="16">
        <f t="shared" si="1"/>
        <v>0</v>
      </c>
      <c r="S10" s="16">
        <f t="shared" si="1"/>
        <v>0</v>
      </c>
      <c r="T10" s="16">
        <f t="shared" si="1"/>
        <v>0</v>
      </c>
      <c r="U10" s="16">
        <f t="shared" si="1"/>
        <v>0</v>
      </c>
      <c r="V10" s="16">
        <f t="shared" si="1"/>
        <v>0</v>
      </c>
      <c r="W10" s="16">
        <f t="shared" si="1"/>
        <v>0</v>
      </c>
      <c r="X10" s="16">
        <f t="shared" ref="X10" si="2">SUM(C10:W10)</f>
        <v>833</v>
      </c>
    </row>
    <row r="11" spans="1:24" ht="15.75" x14ac:dyDescent="0.25">
      <c r="B11" s="15" t="s">
        <v>29</v>
      </c>
      <c r="C11">
        <f>AVERAGE(C3:C7)</f>
        <v>2.6</v>
      </c>
      <c r="D11">
        <f t="shared" ref="D11:K11" si="3">AVERAGE(D3:D7)</f>
        <v>0.2</v>
      </c>
      <c r="E11">
        <f t="shared" si="3"/>
        <v>7</v>
      </c>
      <c r="F11">
        <f t="shared" si="3"/>
        <v>5.8</v>
      </c>
      <c r="G11">
        <f t="shared" si="3"/>
        <v>5.6</v>
      </c>
      <c r="H11">
        <f t="shared" si="3"/>
        <v>0.2</v>
      </c>
      <c r="I11">
        <f t="shared" si="3"/>
        <v>13.8</v>
      </c>
      <c r="J11">
        <f t="shared" si="3"/>
        <v>1.6</v>
      </c>
      <c r="K11">
        <f t="shared" si="3"/>
        <v>0.6</v>
      </c>
      <c r="L11">
        <f>AVERAGE(L3:L9)</f>
        <v>16</v>
      </c>
      <c r="M11">
        <f t="shared" ref="M11" si="4">AVERAGE(M3:M9)</f>
        <v>70.714285714285708</v>
      </c>
      <c r="N11">
        <f t="shared" ref="N11:P11" si="5">AVERAGE(N3:N7)</f>
        <v>3.4</v>
      </c>
      <c r="O11">
        <f>AVERAGE(O3:O7)</f>
        <v>3.2</v>
      </c>
      <c r="P11">
        <f t="shared" si="5"/>
        <v>1.2</v>
      </c>
    </row>
    <row r="12" spans="1:24" ht="15.75" x14ac:dyDescent="0.25">
      <c r="B12" s="15" t="s">
        <v>30</v>
      </c>
      <c r="C12">
        <f>MAX(C3:C7)</f>
        <v>5</v>
      </c>
      <c r="D12">
        <f t="shared" ref="D12:J12" si="6">MAX(D3:D7)</f>
        <v>1</v>
      </c>
      <c r="E12">
        <f t="shared" si="6"/>
        <v>13</v>
      </c>
      <c r="F12">
        <f t="shared" si="6"/>
        <v>14</v>
      </c>
      <c r="G12">
        <f t="shared" si="6"/>
        <v>8</v>
      </c>
      <c r="H12">
        <f t="shared" si="6"/>
        <v>1</v>
      </c>
      <c r="I12">
        <f t="shared" si="6"/>
        <v>22</v>
      </c>
      <c r="J12">
        <f t="shared" si="6"/>
        <v>5</v>
      </c>
      <c r="K12">
        <f>MAX(K3:K7)</f>
        <v>3</v>
      </c>
      <c r="L12">
        <f>MAX(L3:L9)</f>
        <v>22</v>
      </c>
      <c r="M12">
        <f t="shared" ref="M12" si="7">MAX(M3:M9)</f>
        <v>124</v>
      </c>
      <c r="N12">
        <f>MAX(N3:N7)</f>
        <v>7</v>
      </c>
      <c r="O12">
        <f t="shared" ref="O12:P12" si="8">MAX(O3:O7)</f>
        <v>8</v>
      </c>
      <c r="P12">
        <f t="shared" si="8"/>
        <v>4</v>
      </c>
    </row>
    <row r="13" spans="1:24" ht="15.75" x14ac:dyDescent="0.25">
      <c r="B13" s="15" t="s">
        <v>31</v>
      </c>
      <c r="C13">
        <f>MIN(C3:C7)</f>
        <v>0</v>
      </c>
      <c r="D13">
        <f t="shared" ref="D13:J13" si="9">MIN(D3:D7)</f>
        <v>0</v>
      </c>
      <c r="E13">
        <f t="shared" si="9"/>
        <v>0</v>
      </c>
      <c r="F13">
        <f t="shared" si="9"/>
        <v>0</v>
      </c>
      <c r="G13">
        <f t="shared" si="9"/>
        <v>0</v>
      </c>
      <c r="H13">
        <f t="shared" si="9"/>
        <v>0</v>
      </c>
      <c r="I13">
        <f t="shared" si="9"/>
        <v>0</v>
      </c>
      <c r="J13">
        <f t="shared" si="9"/>
        <v>0</v>
      </c>
      <c r="K13">
        <f>MIN(K3:K7)</f>
        <v>0</v>
      </c>
      <c r="L13">
        <f>MIN(L3:L9)</f>
        <v>11</v>
      </c>
      <c r="M13">
        <f t="shared" ref="M13" si="10">MIN(M3:M9)</f>
        <v>50</v>
      </c>
      <c r="N13">
        <f>MIN(N3:N7)</f>
        <v>0</v>
      </c>
      <c r="O13">
        <f t="shared" ref="O13:P13" si="11">MIN(O3:O7)</f>
        <v>0</v>
      </c>
      <c r="P13">
        <f t="shared" si="11"/>
        <v>0</v>
      </c>
    </row>
    <row r="17" spans="2:3" x14ac:dyDescent="0.25">
      <c r="B17" t="s">
        <v>15</v>
      </c>
      <c r="C17">
        <f>SUM(C10:I10)</f>
        <v>176</v>
      </c>
    </row>
    <row r="18" spans="2:3" x14ac:dyDescent="0.25">
      <c r="B18" t="s">
        <v>14</v>
      </c>
      <c r="C18">
        <f>SUM(J10:K10)</f>
        <v>11</v>
      </c>
    </row>
    <row r="19" spans="2:3" x14ac:dyDescent="0.25">
      <c r="B19" t="s">
        <v>16</v>
      </c>
      <c r="C19">
        <f>SUM(L10:M10)</f>
        <v>607</v>
      </c>
    </row>
    <row r="20" spans="2:3" x14ac:dyDescent="0.25">
      <c r="B20" t="s">
        <v>17</v>
      </c>
      <c r="C20">
        <f>SUM(N10:O10)</f>
        <v>33</v>
      </c>
    </row>
  </sheetData>
  <mergeCells count="8">
    <mergeCell ref="X1:X2"/>
    <mergeCell ref="A10:B10"/>
    <mergeCell ref="A1:A2"/>
    <mergeCell ref="C1:H1"/>
    <mergeCell ref="J1:K1"/>
    <mergeCell ref="L1:M1"/>
    <mergeCell ref="N1:P1"/>
    <mergeCell ref="Q1:W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Febrero 2022 sem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8Ipm</dc:creator>
  <cp:lastModifiedBy>Usuario1</cp:lastModifiedBy>
  <cp:lastPrinted>2021-05-11T15:44:02Z</cp:lastPrinted>
  <dcterms:created xsi:type="dcterms:W3CDTF">2021-05-11T15:30:23Z</dcterms:created>
  <dcterms:modified xsi:type="dcterms:W3CDTF">2022-03-14T20:22:47Z</dcterms:modified>
</cp:coreProperties>
</file>