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RZO\"/>
    </mc:Choice>
  </mc:AlternateContent>
  <xr:revisionPtr revIDLastSave="0" documentId="8_{EBD22B22-B5F2-4EE5-933D-2C11F6BFC138}" xr6:coauthVersionLast="36" xr6:coauthVersionMax="36" xr10:uidLastSave="{00000000-0000-0000-0000-000000000000}"/>
  <bookViews>
    <workbookView xWindow="0" yWindow="0" windowWidth="20220" windowHeight="9630" firstSheet="1" activeTab="5" xr2:uid="{00000000-000D-0000-FFFF-FFFF00000000}"/>
  </bookViews>
  <sheets>
    <sheet name="Marzo 2022 sem 09" sheetId="12" r:id="rId1"/>
    <sheet name="Marzo 2022 sem 10" sheetId="14" r:id="rId2"/>
    <sheet name="Marzo 2022 sem  11" sheetId="15" r:id="rId3"/>
    <sheet name="Marzo 2022 sem 12 " sheetId="18" r:id="rId4"/>
    <sheet name="Marzo 2022 sem  13" sheetId="17" r:id="rId5"/>
    <sheet name="Marzo final 2022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8" l="1"/>
  <c r="S36" i="8"/>
  <c r="O36" i="8"/>
  <c r="P36" i="8"/>
  <c r="Q36" i="8"/>
  <c r="R36" i="8"/>
  <c r="T36" i="8"/>
  <c r="U36" i="8"/>
  <c r="V36" i="8"/>
  <c r="W36" i="8"/>
  <c r="N36" i="8"/>
  <c r="D36" i="8"/>
  <c r="E36" i="8"/>
  <c r="F36" i="8"/>
  <c r="G36" i="8"/>
  <c r="I36" i="8"/>
  <c r="J36" i="8"/>
  <c r="K36" i="8"/>
  <c r="C36" i="8"/>
  <c r="C37" i="8"/>
  <c r="N37" i="8"/>
  <c r="O37" i="8"/>
  <c r="P37" i="8"/>
  <c r="Q37" i="8"/>
  <c r="R37" i="8"/>
  <c r="S37" i="8"/>
  <c r="T37" i="8"/>
  <c r="U37" i="8"/>
  <c r="V37" i="8"/>
  <c r="W37" i="8"/>
  <c r="H37" i="8"/>
  <c r="F37" i="8"/>
  <c r="D37" i="8"/>
  <c r="E37" i="8"/>
  <c r="G37" i="8"/>
  <c r="I37" i="8"/>
  <c r="J37" i="8"/>
  <c r="K37" i="8"/>
  <c r="C35" i="8"/>
  <c r="O35" i="8"/>
  <c r="P35" i="8"/>
  <c r="Q35" i="8"/>
  <c r="R35" i="8"/>
  <c r="S35" i="8"/>
  <c r="T35" i="8"/>
  <c r="U35" i="8"/>
  <c r="V35" i="8"/>
  <c r="W35" i="8"/>
  <c r="N35" i="8"/>
  <c r="D35" i="8"/>
  <c r="E35" i="8"/>
  <c r="F35" i="8"/>
  <c r="G35" i="8"/>
  <c r="H35" i="8"/>
  <c r="I35" i="8"/>
  <c r="J35" i="8"/>
  <c r="K35" i="8"/>
  <c r="L36" i="8"/>
  <c r="M36" i="8"/>
  <c r="L37" i="8"/>
  <c r="M37" i="8"/>
  <c r="L34" i="8"/>
  <c r="M34" i="8"/>
  <c r="L35" i="8"/>
  <c r="M35" i="8"/>
  <c r="Y12" i="17" l="1"/>
  <c r="X33" i="8"/>
  <c r="X32" i="8"/>
  <c r="X31" i="8"/>
  <c r="X30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3" i="8"/>
  <c r="X4" i="8"/>
  <c r="X5" i="8"/>
  <c r="X6" i="8"/>
  <c r="X7" i="8"/>
  <c r="X8" i="8"/>
  <c r="Y11" i="12"/>
  <c r="Y10" i="12"/>
  <c r="Y9" i="12"/>
  <c r="Y8" i="12"/>
  <c r="Y7" i="12"/>
  <c r="Y6" i="12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4" i="18"/>
  <c r="Y13" i="18"/>
  <c r="Y12" i="18"/>
  <c r="Y11" i="18"/>
  <c r="Y10" i="18"/>
  <c r="Y9" i="18"/>
  <c r="R13" i="15"/>
  <c r="S13" i="15"/>
  <c r="T13" i="15"/>
  <c r="U13" i="15"/>
  <c r="V13" i="15"/>
  <c r="W13" i="15"/>
  <c r="X13" i="15"/>
  <c r="Y6" i="15"/>
  <c r="Y7" i="15"/>
  <c r="Y8" i="15"/>
  <c r="Y9" i="15"/>
  <c r="Y10" i="15"/>
  <c r="Y11" i="15"/>
  <c r="Y12" i="15"/>
  <c r="Y8" i="14"/>
  <c r="Y9" i="14"/>
  <c r="Y10" i="14"/>
  <c r="Y11" i="14"/>
  <c r="Y12" i="14"/>
  <c r="Y13" i="14"/>
  <c r="Y14" i="14"/>
  <c r="R15" i="14"/>
  <c r="S15" i="14"/>
  <c r="T15" i="14"/>
  <c r="U15" i="14"/>
  <c r="V15" i="14"/>
  <c r="W15" i="14"/>
  <c r="X15" i="14"/>
  <c r="S34" i="8"/>
  <c r="R34" i="8"/>
  <c r="Q34" i="8"/>
  <c r="W34" i="8"/>
  <c r="V34" i="8"/>
  <c r="U34" i="8"/>
  <c r="T34" i="8"/>
  <c r="P34" i="8"/>
  <c r="I34" i="8"/>
  <c r="O34" i="8"/>
  <c r="H34" i="8"/>
  <c r="G34" i="8"/>
  <c r="F34" i="8"/>
  <c r="K34" i="8"/>
  <c r="J34" i="8"/>
  <c r="N34" i="8"/>
  <c r="E34" i="8"/>
  <c r="D34" i="8"/>
  <c r="C34" i="8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Y11" i="17"/>
  <c r="Y10" i="17"/>
  <c r="Y9" i="17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Q15" i="14"/>
  <c r="P15" i="14"/>
  <c r="O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Y15" i="14" l="1"/>
  <c r="Y16" i="18"/>
  <c r="Y13" i="15"/>
  <c r="Y12" i="12"/>
  <c r="Y13" i="17"/>
  <c r="X34" i="8"/>
</calcChain>
</file>

<file path=xl/sharedStrings.xml><?xml version="1.0" encoding="utf-8"?>
<sst xmlns="http://schemas.openxmlformats.org/spreadsheetml/2006/main" count="248" uniqueCount="67">
  <si>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</si>
  <si>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</si>
  <si>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</si>
  <si>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</si>
  <si>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</si>
  <si>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</si>
  <si>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</si>
  <si>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</si>
  <si>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</si>
  <si>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</si>
  <si>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</si>
  <si>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</si>
  <si>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</si>
  <si>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          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</si>
  <si>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</si>
  <si>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</si>
  <si>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</si>
  <si>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</si>
  <si>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</si>
  <si>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</si>
  <si>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</si>
  <si>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</si>
  <si>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</si>
  <si>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</si>
  <si>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</si>
  <si>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</si>
  <si>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</si>
  <si>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</si>
  <si>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</si>
  <si>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</si>
  <si>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</si>
  <si>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 Folios de conocimiento Telmujer </t>
  </si>
  <si>
    <t xml:space="preserve">   Folios de conocimiento Telmujer 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</si>
  <si>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</si>
  <si>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</si>
  <si>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</si>
  <si>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</si>
  <si>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</si>
  <si>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</si>
  <si>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</si>
  <si>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</si>
  <si>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</si>
  <si>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</si>
  <si>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</si>
  <si>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</si>
  <si>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</si>
  <si>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</si>
  <si>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</si>
  <si>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</si>
  <si>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</si>
  <si>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</si>
  <si>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20/03/2022</t>
  </si>
  <si>
    <t>19/03/2022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</si>
  <si>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</si>
  <si>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</si>
  <si>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</si>
  <si>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</si>
  <si>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</si>
  <si>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</si>
  <si>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</si>
  <si>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</si>
  <si>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</si>
  <si>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</si>
  <si>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</si>
  <si>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PROM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</si>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</sst>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rgb="FF66003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66003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0" fillId="6" borderId="0" xfId="0" applyFill="1"/>
    <xf numFmtId="49" fontId="1" fillId="6" borderId="0" xfId="0" applyNumberFormat="1" applyFont="1" applyFill="1" applyBorder="1" applyAlignment="1">
      <alignment horizontal="center"/>
    </xf>
    <xf numFmtId="0" fontId="0" fillId="7" borderId="0" xfId="0" applyFill="1"/>
    <xf numFmtId="49" fontId="1" fillId="7" borderId="0" xfId="0" applyNumberFormat="1" applyFont="1" applyFill="1" applyBorder="1" applyAlignment="1">
      <alignment horizontal="center"/>
    </xf>
    <xf numFmtId="0" fontId="0" fillId="8" borderId="0" xfId="0" applyFill="1"/>
    <xf numFmtId="49" fontId="1" fillId="8" borderId="0" xfId="0" applyNumberFormat="1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workbookViewId="0">
      <pane xSplit="2" ySplit="5" topLeftCell="Q6" activePane="bottomRight" state="frozen"/>
      <selection pane="topRight" activeCell="C1" sqref="C1"/>
      <selection pane="bottomLeft" activeCell="A8" sqref="A8"/>
      <selection pane="bottomRight" activeCell="AA16" sqref="AA16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21" x14ac:dyDescent="0.25">
      <c r="A2" s="26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26.25" customHeight="1" thickBot="1" x14ac:dyDescent="0.3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s="5" customFormat="1" x14ac:dyDescent="0.25">
      <c r="A4" s="28" t="s">
        <v>0</v>
      </c>
      <c r="B4" s="30" t="s">
        <v>1</v>
      </c>
      <c r="C4" s="32">
        <v>2.1</v>
      </c>
      <c r="D4" s="33"/>
      <c r="E4" s="4">
        <v>2.2000000000000002</v>
      </c>
      <c r="F4" s="32">
        <v>2.2999999999999998</v>
      </c>
      <c r="G4" s="34"/>
      <c r="H4" s="33"/>
      <c r="I4" s="4">
        <v>2.4</v>
      </c>
      <c r="J4" s="32">
        <v>2.5</v>
      </c>
      <c r="K4" s="33"/>
      <c r="L4" s="4">
        <v>2.6</v>
      </c>
      <c r="M4" s="32">
        <v>2.7</v>
      </c>
      <c r="N4" s="33"/>
      <c r="O4" s="4">
        <v>2.8</v>
      </c>
      <c r="P4" s="4"/>
      <c r="Q4" s="4"/>
      <c r="R4" s="4">
        <v>2.9</v>
      </c>
      <c r="S4" s="32" t="s">
        <v>11</v>
      </c>
      <c r="T4" s="33"/>
      <c r="U4" s="4">
        <v>2.11</v>
      </c>
      <c r="V4" s="32">
        <v>2.12</v>
      </c>
      <c r="W4" s="33"/>
      <c r="X4" s="4"/>
      <c r="Y4" s="35" t="s">
        <v>12</v>
      </c>
    </row>
    <row r="5" spans="1:25" s="10" customFormat="1" ht="102" x14ac:dyDescent="0.25">
      <c r="A5" s="29"/>
      <c r="B5" s="31"/>
      <c r="C5" s="6" t="s">
        <v>2</v>
      </c>
      <c r="D5" s="7" t="s">
        <v>3</v>
      </c>
      <c r="E5" s="8" t="s">
        <v>4</v>
      </c>
      <c r="F5" s="6" t="s">
        <v>5</v>
      </c>
      <c r="G5" s="9" t="s">
        <v>31</v>
      </c>
      <c r="H5" s="7" t="s">
        <v>14</v>
      </c>
      <c r="I5" s="8" t="s">
        <v>15</v>
      </c>
      <c r="J5" s="6" t="s">
        <v>16</v>
      </c>
      <c r="K5" s="7" t="s">
        <v>17</v>
      </c>
      <c r="L5" s="8" t="s">
        <v>18</v>
      </c>
      <c r="M5" s="6" t="s">
        <v>19</v>
      </c>
      <c r="N5" s="7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6" t="s">
        <v>25</v>
      </c>
      <c r="T5" s="7" t="s">
        <v>26</v>
      </c>
      <c r="U5" s="8" t="s">
        <v>27</v>
      </c>
      <c r="V5" s="6" t="s">
        <v>28</v>
      </c>
      <c r="W5" s="7" t="s">
        <v>29</v>
      </c>
      <c r="X5" s="8" t="s">
        <v>30</v>
      </c>
      <c r="Y5" s="36"/>
    </row>
    <row r="6" spans="1:25" ht="15.75" x14ac:dyDescent="0.25">
      <c r="A6" s="1">
        <v>9</v>
      </c>
      <c r="B6" s="14" t="s">
        <v>33</v>
      </c>
      <c r="C6" s="2">
        <v>9</v>
      </c>
      <c r="D6" s="2">
        <v>0</v>
      </c>
      <c r="E6" s="2">
        <v>14</v>
      </c>
      <c r="F6" s="2">
        <v>20</v>
      </c>
      <c r="G6" s="2">
        <v>56</v>
      </c>
      <c r="H6" s="2">
        <v>0</v>
      </c>
      <c r="I6" s="2">
        <v>6</v>
      </c>
      <c r="J6" s="2">
        <v>5</v>
      </c>
      <c r="K6" s="2">
        <v>0</v>
      </c>
      <c r="L6" s="2">
        <v>10</v>
      </c>
      <c r="M6" s="2">
        <v>4</v>
      </c>
      <c r="N6" s="2">
        <v>1</v>
      </c>
      <c r="O6" s="11">
        <v>2</v>
      </c>
      <c r="P6" s="11">
        <v>9</v>
      </c>
      <c r="Q6" s="2">
        <v>5</v>
      </c>
      <c r="R6" s="11">
        <v>0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Y6" s="11">
        <f t="shared" ref="Y6:Y11" si="0">SUM(C6:X6)</f>
        <v>142</v>
      </c>
    </row>
    <row r="7" spans="1:25" ht="15.75" x14ac:dyDescent="0.25">
      <c r="A7" s="1">
        <v>9</v>
      </c>
      <c r="B7" s="14" t="s">
        <v>34</v>
      </c>
      <c r="C7" s="2">
        <v>6</v>
      </c>
      <c r="D7" s="2">
        <v>0</v>
      </c>
      <c r="E7" s="2">
        <v>23</v>
      </c>
      <c r="F7" s="2">
        <v>20</v>
      </c>
      <c r="G7" s="2">
        <v>90</v>
      </c>
      <c r="H7" s="2">
        <v>1</v>
      </c>
      <c r="I7" s="2">
        <v>11</v>
      </c>
      <c r="J7" s="2">
        <v>1</v>
      </c>
      <c r="K7" s="2">
        <v>0</v>
      </c>
      <c r="L7" s="2">
        <v>4</v>
      </c>
      <c r="M7" s="2">
        <v>3</v>
      </c>
      <c r="N7" s="2">
        <v>0</v>
      </c>
      <c r="O7" s="11">
        <v>4</v>
      </c>
      <c r="P7" s="11">
        <v>6</v>
      </c>
      <c r="Q7" s="2">
        <v>0</v>
      </c>
      <c r="R7" s="11">
        <v>0</v>
      </c>
      <c r="S7" s="11">
        <v>0</v>
      </c>
      <c r="T7" s="11">
        <v>0</v>
      </c>
      <c r="U7" s="11">
        <v>2</v>
      </c>
      <c r="V7" s="11">
        <v>6</v>
      </c>
      <c r="W7" s="11">
        <v>0</v>
      </c>
      <c r="X7" s="11">
        <v>0</v>
      </c>
      <c r="Y7" s="11">
        <f t="shared" si="0"/>
        <v>177</v>
      </c>
    </row>
    <row r="8" spans="1:25" ht="15.75" x14ac:dyDescent="0.25">
      <c r="A8" s="1">
        <v>9</v>
      </c>
      <c r="B8" s="14" t="s">
        <v>35</v>
      </c>
      <c r="C8" s="2">
        <v>7</v>
      </c>
      <c r="D8" s="2">
        <v>0</v>
      </c>
      <c r="E8" s="2">
        <v>17</v>
      </c>
      <c r="F8" s="2">
        <v>24</v>
      </c>
      <c r="G8" s="2">
        <v>70</v>
      </c>
      <c r="H8" s="2">
        <v>0</v>
      </c>
      <c r="I8" s="2">
        <v>9</v>
      </c>
      <c r="J8" s="2">
        <v>2</v>
      </c>
      <c r="K8" s="2">
        <v>0</v>
      </c>
      <c r="L8" s="2">
        <v>7</v>
      </c>
      <c r="M8" s="2">
        <v>8</v>
      </c>
      <c r="N8" s="2">
        <v>0</v>
      </c>
      <c r="O8" s="11">
        <v>10</v>
      </c>
      <c r="P8" s="11">
        <v>27</v>
      </c>
      <c r="Q8" s="2">
        <v>0</v>
      </c>
      <c r="R8" s="11">
        <v>3</v>
      </c>
      <c r="S8" s="11">
        <v>1</v>
      </c>
      <c r="T8" s="11">
        <v>1</v>
      </c>
      <c r="U8" s="11">
        <v>3</v>
      </c>
      <c r="V8" s="11">
        <v>6</v>
      </c>
      <c r="W8" s="11">
        <v>0</v>
      </c>
      <c r="X8" s="11">
        <v>1</v>
      </c>
      <c r="Y8" s="11">
        <f t="shared" si="0"/>
        <v>196</v>
      </c>
    </row>
    <row r="9" spans="1:25" ht="15.75" x14ac:dyDescent="0.25">
      <c r="A9" s="1">
        <v>9</v>
      </c>
      <c r="B9" s="14" t="s">
        <v>36</v>
      </c>
      <c r="C9" s="2">
        <v>6</v>
      </c>
      <c r="D9" s="2">
        <v>1</v>
      </c>
      <c r="E9" s="2">
        <v>11</v>
      </c>
      <c r="F9" s="2">
        <v>19</v>
      </c>
      <c r="G9" s="2">
        <v>65</v>
      </c>
      <c r="H9" s="2">
        <v>0</v>
      </c>
      <c r="I9" s="2">
        <v>1</v>
      </c>
      <c r="J9" s="3">
        <v>2</v>
      </c>
      <c r="K9" s="3">
        <v>0</v>
      </c>
      <c r="L9" s="2">
        <v>6</v>
      </c>
      <c r="M9" s="2">
        <v>5</v>
      </c>
      <c r="N9" s="2">
        <v>2</v>
      </c>
      <c r="O9" s="11">
        <v>10</v>
      </c>
      <c r="P9" s="11">
        <v>16</v>
      </c>
      <c r="Q9" s="2">
        <v>0</v>
      </c>
      <c r="R9" s="11">
        <v>10</v>
      </c>
      <c r="S9" s="11">
        <v>5</v>
      </c>
      <c r="T9" s="11">
        <v>1</v>
      </c>
      <c r="U9" s="11">
        <v>2</v>
      </c>
      <c r="V9" s="11">
        <v>4</v>
      </c>
      <c r="W9" s="11">
        <v>0</v>
      </c>
      <c r="X9" s="11">
        <v>18</v>
      </c>
      <c r="Y9" s="11">
        <f t="shared" si="0"/>
        <v>184</v>
      </c>
    </row>
    <row r="10" spans="1:25" ht="15.75" x14ac:dyDescent="0.25">
      <c r="A10" s="1">
        <v>9</v>
      </c>
      <c r="B10" s="14" t="s">
        <v>37</v>
      </c>
      <c r="C10" s="11">
        <v>0</v>
      </c>
      <c r="D10" s="11">
        <v>0</v>
      </c>
      <c r="E10" s="11">
        <v>0</v>
      </c>
      <c r="F10" s="11">
        <v>13</v>
      </c>
      <c r="G10" s="11">
        <v>121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20">
        <v>0</v>
      </c>
      <c r="T10" s="20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134</v>
      </c>
    </row>
    <row r="11" spans="1:25" ht="15.75" x14ac:dyDescent="0.25">
      <c r="A11" s="1">
        <v>9</v>
      </c>
      <c r="B11" s="14" t="s">
        <v>38</v>
      </c>
      <c r="C11" s="11">
        <v>0</v>
      </c>
      <c r="D11" s="11">
        <v>0</v>
      </c>
      <c r="E11" s="11">
        <v>0</v>
      </c>
      <c r="F11" s="11">
        <v>28</v>
      </c>
      <c r="G11" s="11">
        <v>158</v>
      </c>
      <c r="H11" s="11">
        <v>0</v>
      </c>
      <c r="I11" s="11">
        <v>0</v>
      </c>
      <c r="J11" s="11">
        <v>0</v>
      </c>
      <c r="K11" s="2">
        <v>0</v>
      </c>
      <c r="L11" s="2">
        <v>0</v>
      </c>
      <c r="M11" s="2">
        <v>0</v>
      </c>
      <c r="N11" s="2">
        <v>0</v>
      </c>
      <c r="O11" s="11">
        <v>0</v>
      </c>
      <c r="P11" s="11">
        <v>0</v>
      </c>
      <c r="Q11" s="2">
        <v>0</v>
      </c>
      <c r="R11" s="11">
        <v>0</v>
      </c>
      <c r="S11" s="20">
        <v>0</v>
      </c>
      <c r="T11" s="20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186</v>
      </c>
    </row>
    <row r="12" spans="1:25" x14ac:dyDescent="0.25">
      <c r="A12" s="25" t="s">
        <v>7</v>
      </c>
      <c r="B12" s="25"/>
      <c r="C12" s="12">
        <f t="shared" ref="C12:X12" si="1">SUM(C6:C11)</f>
        <v>28</v>
      </c>
      <c r="D12" s="12">
        <f t="shared" si="1"/>
        <v>1</v>
      </c>
      <c r="E12" s="12">
        <f t="shared" si="1"/>
        <v>65</v>
      </c>
      <c r="F12" s="12">
        <f t="shared" si="1"/>
        <v>124</v>
      </c>
      <c r="G12" s="12">
        <f t="shared" si="1"/>
        <v>560</v>
      </c>
      <c r="H12" s="12">
        <f t="shared" si="1"/>
        <v>1</v>
      </c>
      <c r="I12" s="12">
        <f t="shared" si="1"/>
        <v>27</v>
      </c>
      <c r="J12" s="12">
        <f t="shared" si="1"/>
        <v>10</v>
      </c>
      <c r="K12" s="12">
        <f t="shared" si="1"/>
        <v>0</v>
      </c>
      <c r="L12" s="12">
        <f t="shared" si="1"/>
        <v>27</v>
      </c>
      <c r="M12" s="12">
        <f t="shared" si="1"/>
        <v>20</v>
      </c>
      <c r="N12" s="12">
        <f t="shared" si="1"/>
        <v>3</v>
      </c>
      <c r="O12" s="12">
        <f t="shared" si="1"/>
        <v>26</v>
      </c>
      <c r="P12" s="12">
        <f t="shared" si="1"/>
        <v>58</v>
      </c>
      <c r="Q12" s="12">
        <f t="shared" si="1"/>
        <v>5</v>
      </c>
      <c r="R12" s="12">
        <f t="shared" si="1"/>
        <v>13</v>
      </c>
      <c r="S12" s="12">
        <f t="shared" si="1"/>
        <v>6</v>
      </c>
      <c r="T12" s="12">
        <f t="shared" si="1"/>
        <v>2</v>
      </c>
      <c r="U12" s="12">
        <f t="shared" si="1"/>
        <v>7</v>
      </c>
      <c r="V12" s="12">
        <f t="shared" si="1"/>
        <v>17</v>
      </c>
      <c r="W12" s="12">
        <f t="shared" si="1"/>
        <v>0</v>
      </c>
      <c r="X12" s="12">
        <f t="shared" si="1"/>
        <v>19</v>
      </c>
      <c r="Y12" s="12">
        <f t="shared" ref="Y12" si="2">SUM(C12:X12)</f>
        <v>1019</v>
      </c>
    </row>
  </sheetData>
  <mergeCells count="13">
    <mergeCell ref="A12:B12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topLeftCell="A3" workbookViewId="0">
      <pane xSplit="2" ySplit="5" topLeftCell="H8" activePane="bottomRight" state="frozen"/>
      <selection activeCell="A3" sqref="A3"/>
      <selection pane="topRight" activeCell="C3" sqref="C3"/>
      <selection pane="bottomLeft" activeCell="A8" sqref="A8"/>
      <selection pane="bottomRight" activeCell="S20" sqref="S20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</cols>
  <sheetData>
    <row r="1" spans="1:25" ht="15.75" thickBot="1" x14ac:dyDescent="0.3"/>
    <row r="2" spans="1:25" ht="21.75" thickBot="1" x14ac:dyDescent="0.3">
      <c r="A2" s="37" t="s">
        <v>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25" ht="21.75" customHeight="1" x14ac:dyDescent="0.25">
      <c r="A3" s="26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21" x14ac:dyDescent="0.25">
      <c r="A4" s="26" t="s">
        <v>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26.25" customHeight="1" thickBot="1" x14ac:dyDescent="0.3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s="5" customFormat="1" x14ac:dyDescent="0.25">
      <c r="A6" s="28" t="s">
        <v>0</v>
      </c>
      <c r="B6" s="30" t="s">
        <v>1</v>
      </c>
      <c r="C6" s="32">
        <v>2.1</v>
      </c>
      <c r="D6" s="33"/>
      <c r="E6" s="4">
        <v>2.2000000000000002</v>
      </c>
      <c r="F6" s="32">
        <v>2.2999999999999998</v>
      </c>
      <c r="G6" s="34"/>
      <c r="H6" s="33"/>
      <c r="I6" s="4">
        <v>2.4</v>
      </c>
      <c r="J6" s="32">
        <v>2.5</v>
      </c>
      <c r="K6" s="33"/>
      <c r="L6" s="4">
        <v>2.6</v>
      </c>
      <c r="M6" s="32">
        <v>2.7</v>
      </c>
      <c r="N6" s="33"/>
      <c r="O6" s="4">
        <v>2.8</v>
      </c>
      <c r="P6" s="4"/>
      <c r="Q6" s="4"/>
      <c r="R6" s="4">
        <v>2.9</v>
      </c>
      <c r="S6" s="32" t="s">
        <v>11</v>
      </c>
      <c r="T6" s="33"/>
      <c r="U6" s="4">
        <v>2.11</v>
      </c>
      <c r="V6" s="32">
        <v>2.12</v>
      </c>
      <c r="W6" s="33"/>
      <c r="X6" s="4"/>
      <c r="Y6" s="35" t="s">
        <v>12</v>
      </c>
    </row>
    <row r="7" spans="1:25" s="10" customFormat="1" ht="127.5" x14ac:dyDescent="0.25">
      <c r="A7" s="29"/>
      <c r="B7" s="31"/>
      <c r="C7" s="6" t="s">
        <v>2</v>
      </c>
      <c r="D7" s="7" t="s">
        <v>3</v>
      </c>
      <c r="E7" s="8" t="s">
        <v>4</v>
      </c>
      <c r="F7" s="6" t="s">
        <v>5</v>
      </c>
      <c r="G7" s="9" t="s">
        <v>32</v>
      </c>
      <c r="H7" s="7" t="s">
        <v>14</v>
      </c>
      <c r="I7" s="8" t="s">
        <v>15</v>
      </c>
      <c r="J7" s="6" t="s">
        <v>16</v>
      </c>
      <c r="K7" s="7" t="s">
        <v>17</v>
      </c>
      <c r="L7" s="8" t="s">
        <v>18</v>
      </c>
      <c r="M7" s="6" t="s">
        <v>19</v>
      </c>
      <c r="N7" s="7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6" t="s">
        <v>25</v>
      </c>
      <c r="T7" s="7" t="s">
        <v>26</v>
      </c>
      <c r="U7" s="8" t="s">
        <v>27</v>
      </c>
      <c r="V7" s="6" t="s">
        <v>28</v>
      </c>
      <c r="W7" s="7" t="s">
        <v>29</v>
      </c>
      <c r="X7" s="8" t="s">
        <v>30</v>
      </c>
      <c r="Y7" s="36"/>
    </row>
    <row r="8" spans="1:25" ht="15.75" x14ac:dyDescent="0.25">
      <c r="A8" s="1">
        <v>10</v>
      </c>
      <c r="B8" s="14" t="s">
        <v>39</v>
      </c>
      <c r="C8" s="2">
        <v>8</v>
      </c>
      <c r="D8" s="2">
        <v>2</v>
      </c>
      <c r="E8" s="2">
        <v>17</v>
      </c>
      <c r="F8" s="2">
        <v>24</v>
      </c>
      <c r="G8" s="2">
        <v>123</v>
      </c>
      <c r="H8" s="2">
        <v>0</v>
      </c>
      <c r="I8" s="2">
        <v>13</v>
      </c>
      <c r="J8" s="2">
        <v>2</v>
      </c>
      <c r="K8" s="2">
        <v>2</v>
      </c>
      <c r="L8" s="2">
        <v>6</v>
      </c>
      <c r="M8" s="2">
        <v>4</v>
      </c>
      <c r="N8" s="2">
        <v>0</v>
      </c>
      <c r="O8" s="11">
        <v>9</v>
      </c>
      <c r="P8" s="11">
        <v>18</v>
      </c>
      <c r="Q8" s="2">
        <v>0</v>
      </c>
      <c r="R8" s="11">
        <v>9</v>
      </c>
      <c r="S8" s="20">
        <v>4</v>
      </c>
      <c r="T8" s="20">
        <v>0</v>
      </c>
      <c r="U8" s="11">
        <v>7</v>
      </c>
      <c r="V8" s="11">
        <v>12</v>
      </c>
      <c r="W8" s="11">
        <v>0</v>
      </c>
      <c r="X8" s="11">
        <v>3</v>
      </c>
      <c r="Y8" s="11">
        <f t="shared" ref="Y8:Y15" si="0">SUM(C8:X8)</f>
        <v>263</v>
      </c>
    </row>
    <row r="9" spans="1:25" ht="15.75" x14ac:dyDescent="0.25">
      <c r="A9" s="1">
        <v>10</v>
      </c>
      <c r="B9" s="14" t="s">
        <v>40</v>
      </c>
      <c r="C9" s="2">
        <v>2</v>
      </c>
      <c r="D9" s="2">
        <v>0</v>
      </c>
      <c r="E9" s="2">
        <v>11</v>
      </c>
      <c r="F9" s="2">
        <v>28</v>
      </c>
      <c r="G9" s="2">
        <v>84</v>
      </c>
      <c r="H9" s="2">
        <v>0</v>
      </c>
      <c r="I9" s="2">
        <v>4</v>
      </c>
      <c r="J9" s="2">
        <v>0</v>
      </c>
      <c r="K9" s="2">
        <v>4</v>
      </c>
      <c r="L9" s="2">
        <v>3</v>
      </c>
      <c r="M9" s="2">
        <v>10</v>
      </c>
      <c r="N9" s="2">
        <v>0</v>
      </c>
      <c r="O9" s="11">
        <v>9</v>
      </c>
      <c r="P9" s="11">
        <v>24</v>
      </c>
      <c r="Q9" s="2">
        <v>0</v>
      </c>
      <c r="R9" s="11">
        <v>5</v>
      </c>
      <c r="S9" s="20">
        <v>9</v>
      </c>
      <c r="T9" s="20">
        <v>0</v>
      </c>
      <c r="U9" s="11">
        <v>4</v>
      </c>
      <c r="V9" s="11">
        <v>7</v>
      </c>
      <c r="W9" s="11">
        <v>0</v>
      </c>
      <c r="X9" s="11">
        <v>3</v>
      </c>
      <c r="Y9" s="11">
        <f t="shared" si="0"/>
        <v>207</v>
      </c>
    </row>
    <row r="10" spans="1:25" ht="15.75" x14ac:dyDescent="0.25">
      <c r="A10" s="1">
        <v>10</v>
      </c>
      <c r="B10" s="14" t="s">
        <v>41</v>
      </c>
      <c r="C10" s="2">
        <v>5</v>
      </c>
      <c r="D10" s="2">
        <v>0</v>
      </c>
      <c r="E10" s="2">
        <v>21</v>
      </c>
      <c r="F10" s="2">
        <v>31</v>
      </c>
      <c r="G10" s="2">
        <v>71</v>
      </c>
      <c r="H10" s="2">
        <v>0</v>
      </c>
      <c r="I10" s="2">
        <v>1</v>
      </c>
      <c r="J10" s="2">
        <v>2</v>
      </c>
      <c r="K10" s="2">
        <v>3</v>
      </c>
      <c r="L10" s="2">
        <v>10</v>
      </c>
      <c r="M10" s="2">
        <v>12</v>
      </c>
      <c r="N10" s="2">
        <v>1</v>
      </c>
      <c r="O10" s="11">
        <v>5</v>
      </c>
      <c r="P10" s="11">
        <v>26</v>
      </c>
      <c r="Q10" s="2">
        <v>0</v>
      </c>
      <c r="R10" s="11">
        <v>13</v>
      </c>
      <c r="S10" s="20">
        <v>6</v>
      </c>
      <c r="T10" s="20">
        <v>0</v>
      </c>
      <c r="U10" s="11">
        <v>12</v>
      </c>
      <c r="V10" s="11">
        <v>14</v>
      </c>
      <c r="W10" s="11">
        <v>0</v>
      </c>
      <c r="X10" s="11">
        <v>6</v>
      </c>
      <c r="Y10" s="11">
        <f t="shared" si="0"/>
        <v>239</v>
      </c>
    </row>
    <row r="11" spans="1:25" ht="15.75" x14ac:dyDescent="0.25">
      <c r="A11" s="1">
        <v>10</v>
      </c>
      <c r="B11" s="14" t="s">
        <v>42</v>
      </c>
      <c r="C11" s="2">
        <v>4</v>
      </c>
      <c r="D11" s="2">
        <v>0</v>
      </c>
      <c r="E11" s="2">
        <v>13</v>
      </c>
      <c r="F11" s="2">
        <v>28</v>
      </c>
      <c r="G11" s="2">
        <v>77</v>
      </c>
      <c r="H11" s="2">
        <v>0</v>
      </c>
      <c r="I11" s="2">
        <v>0</v>
      </c>
      <c r="J11" s="3">
        <v>3</v>
      </c>
      <c r="K11" s="3">
        <v>0</v>
      </c>
      <c r="L11" s="2">
        <v>2</v>
      </c>
      <c r="M11" s="2">
        <v>10</v>
      </c>
      <c r="N11" s="2">
        <v>0</v>
      </c>
      <c r="O11" s="11">
        <v>5</v>
      </c>
      <c r="P11" s="11">
        <v>26</v>
      </c>
      <c r="Q11" s="2">
        <v>0</v>
      </c>
      <c r="R11" s="11">
        <v>11</v>
      </c>
      <c r="S11" s="20">
        <v>10</v>
      </c>
      <c r="T11" s="20">
        <v>0</v>
      </c>
      <c r="U11" s="11">
        <v>14</v>
      </c>
      <c r="V11" s="11">
        <v>10</v>
      </c>
      <c r="W11" s="11">
        <v>0</v>
      </c>
      <c r="X11" s="11">
        <v>4</v>
      </c>
      <c r="Y11" s="11">
        <f t="shared" si="0"/>
        <v>217</v>
      </c>
    </row>
    <row r="12" spans="1:25" ht="15.75" x14ac:dyDescent="0.25">
      <c r="A12" s="1">
        <v>10</v>
      </c>
      <c r="B12" s="14" t="s">
        <v>43</v>
      </c>
      <c r="C12" s="11">
        <v>5</v>
      </c>
      <c r="D12" s="11">
        <v>1</v>
      </c>
      <c r="E12" s="11">
        <v>9</v>
      </c>
      <c r="F12" s="11">
        <v>28</v>
      </c>
      <c r="G12" s="11">
        <v>84</v>
      </c>
      <c r="H12" s="11">
        <v>0</v>
      </c>
      <c r="I12" s="11">
        <v>7</v>
      </c>
      <c r="J12" s="11">
        <v>2</v>
      </c>
      <c r="K12" s="11">
        <v>5</v>
      </c>
      <c r="L12" s="11">
        <v>8</v>
      </c>
      <c r="M12" s="11">
        <v>7</v>
      </c>
      <c r="N12" s="11">
        <v>0</v>
      </c>
      <c r="O12" s="11">
        <v>5</v>
      </c>
      <c r="P12" s="11">
        <v>25</v>
      </c>
      <c r="Q12" s="11">
        <v>0</v>
      </c>
      <c r="R12" s="11">
        <v>14</v>
      </c>
      <c r="S12" s="20">
        <v>7</v>
      </c>
      <c r="T12" s="20">
        <v>1</v>
      </c>
      <c r="U12" s="11">
        <v>11</v>
      </c>
      <c r="V12" s="11">
        <v>7</v>
      </c>
      <c r="W12" s="11">
        <v>0</v>
      </c>
      <c r="X12" s="11">
        <v>9</v>
      </c>
      <c r="Y12" s="11">
        <f t="shared" si="0"/>
        <v>235</v>
      </c>
    </row>
    <row r="13" spans="1:25" ht="15.75" x14ac:dyDescent="0.25">
      <c r="A13" s="1">
        <v>10</v>
      </c>
      <c r="B13" s="14" t="s">
        <v>44</v>
      </c>
      <c r="C13" s="11">
        <v>0</v>
      </c>
      <c r="D13" s="11">
        <v>0</v>
      </c>
      <c r="E13" s="11">
        <v>0</v>
      </c>
      <c r="F13" s="11">
        <v>19</v>
      </c>
      <c r="G13" s="11">
        <v>92</v>
      </c>
      <c r="H13" s="11">
        <v>0</v>
      </c>
      <c r="I13" s="11">
        <v>0</v>
      </c>
      <c r="J13" s="11">
        <v>0</v>
      </c>
      <c r="K13" s="2">
        <v>0</v>
      </c>
      <c r="L13" s="2">
        <v>0</v>
      </c>
      <c r="M13" s="2">
        <v>0</v>
      </c>
      <c r="N13" s="2">
        <v>0</v>
      </c>
      <c r="O13" s="11">
        <v>0</v>
      </c>
      <c r="P13" s="11">
        <v>0</v>
      </c>
      <c r="Q13" s="2">
        <v>0</v>
      </c>
      <c r="R13" s="11">
        <v>0</v>
      </c>
      <c r="S13" s="20">
        <v>0</v>
      </c>
      <c r="T13" s="20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111</v>
      </c>
    </row>
    <row r="14" spans="1:25" ht="15.75" x14ac:dyDescent="0.25">
      <c r="A14" s="1">
        <v>10</v>
      </c>
      <c r="B14" s="14" t="s">
        <v>45</v>
      </c>
      <c r="C14" s="11">
        <v>0</v>
      </c>
      <c r="D14" s="11">
        <v>0</v>
      </c>
      <c r="E14" s="11">
        <v>0</v>
      </c>
      <c r="F14" s="11">
        <v>14</v>
      </c>
      <c r="G14" s="11">
        <v>121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20">
        <v>0</v>
      </c>
      <c r="T14" s="20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135</v>
      </c>
    </row>
    <row r="15" spans="1:25" x14ac:dyDescent="0.25">
      <c r="A15" s="25" t="s">
        <v>7</v>
      </c>
      <c r="B15" s="25"/>
      <c r="C15" s="12">
        <f t="shared" ref="C15:X15" si="1">SUM(C8:C14)</f>
        <v>24</v>
      </c>
      <c r="D15" s="12">
        <f t="shared" si="1"/>
        <v>3</v>
      </c>
      <c r="E15" s="12">
        <f t="shared" si="1"/>
        <v>71</v>
      </c>
      <c r="F15" s="12">
        <f t="shared" si="1"/>
        <v>172</v>
      </c>
      <c r="G15" s="12">
        <f t="shared" si="1"/>
        <v>652</v>
      </c>
      <c r="H15" s="12">
        <f t="shared" si="1"/>
        <v>0</v>
      </c>
      <c r="I15" s="12">
        <f t="shared" si="1"/>
        <v>25</v>
      </c>
      <c r="J15" s="12">
        <f t="shared" si="1"/>
        <v>9</v>
      </c>
      <c r="K15" s="12">
        <f t="shared" si="1"/>
        <v>14</v>
      </c>
      <c r="L15" s="12">
        <f t="shared" si="1"/>
        <v>29</v>
      </c>
      <c r="M15" s="12">
        <f t="shared" si="1"/>
        <v>43</v>
      </c>
      <c r="N15" s="12">
        <f t="shared" si="1"/>
        <v>1</v>
      </c>
      <c r="O15" s="12">
        <f t="shared" si="1"/>
        <v>33</v>
      </c>
      <c r="P15" s="12">
        <f t="shared" si="1"/>
        <v>119</v>
      </c>
      <c r="Q15" s="12">
        <f t="shared" si="1"/>
        <v>0</v>
      </c>
      <c r="R15" s="12">
        <f t="shared" si="1"/>
        <v>52</v>
      </c>
      <c r="S15" s="12">
        <f t="shared" si="1"/>
        <v>36</v>
      </c>
      <c r="T15" s="12">
        <f t="shared" si="1"/>
        <v>1</v>
      </c>
      <c r="U15" s="12">
        <f t="shared" si="1"/>
        <v>48</v>
      </c>
      <c r="V15" s="12">
        <f t="shared" si="1"/>
        <v>50</v>
      </c>
      <c r="W15" s="12">
        <f t="shared" si="1"/>
        <v>0</v>
      </c>
      <c r="X15" s="12">
        <f t="shared" si="1"/>
        <v>25</v>
      </c>
      <c r="Y15" s="12">
        <f t="shared" si="0"/>
        <v>1407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"/>
  <sheetViews>
    <sheetView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S13" sqref="S13:T13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21" x14ac:dyDescent="0.25">
      <c r="A2" s="26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26.25" customHeight="1" thickBot="1" x14ac:dyDescent="0.3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s="5" customFormat="1" x14ac:dyDescent="0.25">
      <c r="A4" s="28" t="s">
        <v>0</v>
      </c>
      <c r="B4" s="30" t="s">
        <v>1</v>
      </c>
      <c r="C4" s="32">
        <v>2.1</v>
      </c>
      <c r="D4" s="33"/>
      <c r="E4" s="4">
        <v>2.2000000000000002</v>
      </c>
      <c r="F4" s="32">
        <v>2.2999999999999998</v>
      </c>
      <c r="G4" s="34"/>
      <c r="H4" s="33"/>
      <c r="I4" s="4">
        <v>2.4</v>
      </c>
      <c r="J4" s="32">
        <v>2.5</v>
      </c>
      <c r="K4" s="33"/>
      <c r="L4" s="4">
        <v>2.6</v>
      </c>
      <c r="M4" s="32">
        <v>2.7</v>
      </c>
      <c r="N4" s="33"/>
      <c r="O4" s="4">
        <v>2.8</v>
      </c>
      <c r="P4" s="4"/>
      <c r="Q4" s="4"/>
      <c r="R4" s="4">
        <v>2.9</v>
      </c>
      <c r="S4" s="32" t="s">
        <v>11</v>
      </c>
      <c r="T4" s="33"/>
      <c r="U4" s="4">
        <v>2.11</v>
      </c>
      <c r="V4" s="32">
        <v>2.12</v>
      </c>
      <c r="W4" s="33"/>
      <c r="X4" s="4"/>
      <c r="Y4" s="35" t="s">
        <v>12</v>
      </c>
    </row>
    <row r="5" spans="1:25" s="10" customFormat="1" ht="127.5" x14ac:dyDescent="0.25">
      <c r="A5" s="29"/>
      <c r="B5" s="31"/>
      <c r="C5" s="6" t="s">
        <v>2</v>
      </c>
      <c r="D5" s="7" t="s">
        <v>3</v>
      </c>
      <c r="E5" s="8" t="s">
        <v>4</v>
      </c>
      <c r="F5" s="6" t="s">
        <v>5</v>
      </c>
      <c r="G5" s="9" t="s">
        <v>13</v>
      </c>
      <c r="H5" s="7" t="s">
        <v>14</v>
      </c>
      <c r="I5" s="8" t="s">
        <v>15</v>
      </c>
      <c r="J5" s="6" t="s">
        <v>16</v>
      </c>
      <c r="K5" s="7" t="s">
        <v>17</v>
      </c>
      <c r="L5" s="8" t="s">
        <v>18</v>
      </c>
      <c r="M5" s="6" t="s">
        <v>19</v>
      </c>
      <c r="N5" s="7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6" t="s">
        <v>25</v>
      </c>
      <c r="T5" s="7" t="s">
        <v>26</v>
      </c>
      <c r="U5" s="8" t="s">
        <v>27</v>
      </c>
      <c r="V5" s="6" t="s">
        <v>28</v>
      </c>
      <c r="W5" s="7" t="s">
        <v>29</v>
      </c>
      <c r="X5" s="8" t="s">
        <v>30</v>
      </c>
      <c r="Y5" s="36"/>
    </row>
    <row r="6" spans="1:25" ht="15.75" x14ac:dyDescent="0.25">
      <c r="A6" s="1">
        <v>11</v>
      </c>
      <c r="B6" s="14" t="s">
        <v>46</v>
      </c>
      <c r="C6" s="2">
        <v>7</v>
      </c>
      <c r="D6" s="2">
        <v>0</v>
      </c>
      <c r="E6" s="2">
        <v>19</v>
      </c>
      <c r="F6" s="2">
        <v>34</v>
      </c>
      <c r="G6" s="2">
        <v>131</v>
      </c>
      <c r="H6" s="2">
        <v>1</v>
      </c>
      <c r="I6" s="2">
        <v>7</v>
      </c>
      <c r="J6" s="2">
        <v>1</v>
      </c>
      <c r="K6" s="2">
        <v>9</v>
      </c>
      <c r="L6" s="2">
        <v>6</v>
      </c>
      <c r="M6" s="2">
        <v>9</v>
      </c>
      <c r="N6" s="2">
        <v>0</v>
      </c>
      <c r="O6" s="11">
        <v>7</v>
      </c>
      <c r="P6" s="11">
        <v>9</v>
      </c>
      <c r="Q6" s="2">
        <v>0</v>
      </c>
      <c r="R6" s="11">
        <v>19</v>
      </c>
      <c r="S6" s="20">
        <v>6</v>
      </c>
      <c r="T6" s="20">
        <v>2</v>
      </c>
      <c r="U6" s="11">
        <v>16</v>
      </c>
      <c r="V6" s="11">
        <v>16</v>
      </c>
      <c r="W6" s="11">
        <v>0</v>
      </c>
      <c r="X6" s="11">
        <v>11</v>
      </c>
      <c r="Y6" s="11">
        <f t="shared" ref="Y6:Y13" si="0">SUM(C6:X6)</f>
        <v>310</v>
      </c>
    </row>
    <row r="7" spans="1:25" ht="15.75" x14ac:dyDescent="0.25">
      <c r="A7" s="1">
        <v>11</v>
      </c>
      <c r="B7" s="14" t="s">
        <v>47</v>
      </c>
      <c r="C7" s="2">
        <v>3</v>
      </c>
      <c r="D7" s="2">
        <v>4</v>
      </c>
      <c r="E7" s="2">
        <v>15</v>
      </c>
      <c r="F7" s="2">
        <v>19</v>
      </c>
      <c r="G7" s="2">
        <v>68</v>
      </c>
      <c r="H7" s="2">
        <v>1</v>
      </c>
      <c r="I7" s="2">
        <v>18</v>
      </c>
      <c r="J7" s="2">
        <v>1</v>
      </c>
      <c r="K7" s="2">
        <v>3</v>
      </c>
      <c r="L7" s="2">
        <v>2</v>
      </c>
      <c r="M7" s="2">
        <v>7</v>
      </c>
      <c r="N7" s="2">
        <v>2</v>
      </c>
      <c r="O7" s="11">
        <v>5</v>
      </c>
      <c r="P7" s="11">
        <v>21</v>
      </c>
      <c r="Q7" s="2">
        <v>0</v>
      </c>
      <c r="R7" s="11">
        <v>16</v>
      </c>
      <c r="S7" s="20">
        <v>10</v>
      </c>
      <c r="T7" s="20">
        <v>1</v>
      </c>
      <c r="U7" s="11">
        <v>12</v>
      </c>
      <c r="V7" s="11">
        <v>15</v>
      </c>
      <c r="W7" s="11">
        <v>0</v>
      </c>
      <c r="X7" s="11">
        <v>11</v>
      </c>
      <c r="Y7" s="11">
        <f t="shared" si="0"/>
        <v>234</v>
      </c>
    </row>
    <row r="8" spans="1:25" ht="15.75" x14ac:dyDescent="0.25">
      <c r="A8" s="1">
        <v>11</v>
      </c>
      <c r="B8" s="14" t="s">
        <v>48</v>
      </c>
      <c r="C8" s="2">
        <v>3</v>
      </c>
      <c r="D8" s="2">
        <v>1</v>
      </c>
      <c r="E8" s="2">
        <v>20</v>
      </c>
      <c r="F8" s="2">
        <v>19</v>
      </c>
      <c r="G8" s="2">
        <v>63</v>
      </c>
      <c r="H8" s="2">
        <v>0</v>
      </c>
      <c r="I8" s="2">
        <v>7</v>
      </c>
      <c r="J8" s="2">
        <v>2</v>
      </c>
      <c r="K8" s="2">
        <v>5</v>
      </c>
      <c r="L8" s="2">
        <v>8</v>
      </c>
      <c r="M8" s="2">
        <v>7</v>
      </c>
      <c r="N8" s="2">
        <v>0</v>
      </c>
      <c r="O8" s="11">
        <v>9</v>
      </c>
      <c r="P8" s="11">
        <v>11</v>
      </c>
      <c r="Q8" s="2">
        <v>0</v>
      </c>
      <c r="R8" s="11">
        <v>14</v>
      </c>
      <c r="S8" s="20">
        <v>3</v>
      </c>
      <c r="T8" s="20">
        <v>2</v>
      </c>
      <c r="U8" s="11">
        <v>18</v>
      </c>
      <c r="V8" s="11">
        <v>15</v>
      </c>
      <c r="W8" s="11">
        <v>0</v>
      </c>
      <c r="X8" s="11">
        <v>8</v>
      </c>
      <c r="Y8" s="11">
        <f t="shared" si="0"/>
        <v>215</v>
      </c>
    </row>
    <row r="9" spans="1:25" ht="15.75" x14ac:dyDescent="0.25">
      <c r="A9" s="1">
        <v>11</v>
      </c>
      <c r="B9" s="14" t="s">
        <v>49</v>
      </c>
      <c r="C9" s="2">
        <v>3</v>
      </c>
      <c r="D9" s="2">
        <v>0</v>
      </c>
      <c r="E9" s="2">
        <v>18</v>
      </c>
      <c r="F9" s="2">
        <v>15</v>
      </c>
      <c r="G9" s="2">
        <v>65</v>
      </c>
      <c r="H9" s="2">
        <v>0</v>
      </c>
      <c r="I9" s="2">
        <v>1</v>
      </c>
      <c r="J9" s="3">
        <v>6</v>
      </c>
      <c r="K9" s="3">
        <v>4</v>
      </c>
      <c r="L9" s="2">
        <v>2</v>
      </c>
      <c r="M9" s="2">
        <v>8</v>
      </c>
      <c r="N9" s="2">
        <v>0</v>
      </c>
      <c r="O9" s="11">
        <v>0</v>
      </c>
      <c r="P9" s="11">
        <v>12</v>
      </c>
      <c r="Q9" s="2">
        <v>0</v>
      </c>
      <c r="R9" s="11">
        <v>20</v>
      </c>
      <c r="S9" s="20">
        <v>9</v>
      </c>
      <c r="T9" s="20">
        <v>7</v>
      </c>
      <c r="U9" s="11">
        <v>22</v>
      </c>
      <c r="V9" s="11">
        <v>16</v>
      </c>
      <c r="W9" s="11">
        <v>0</v>
      </c>
      <c r="X9" s="11">
        <v>10</v>
      </c>
      <c r="Y9" s="11">
        <f t="shared" si="0"/>
        <v>218</v>
      </c>
    </row>
    <row r="10" spans="1:25" ht="15.75" x14ac:dyDescent="0.25">
      <c r="A10" s="1">
        <v>11</v>
      </c>
      <c r="B10" s="14" t="s">
        <v>50</v>
      </c>
      <c r="C10" s="11">
        <v>2</v>
      </c>
      <c r="D10" s="11">
        <v>1</v>
      </c>
      <c r="E10" s="11">
        <v>15</v>
      </c>
      <c r="F10" s="11">
        <v>25</v>
      </c>
      <c r="G10" s="11">
        <v>80</v>
      </c>
      <c r="H10" s="11">
        <v>0</v>
      </c>
      <c r="I10" s="11">
        <v>12</v>
      </c>
      <c r="J10" s="11">
        <v>1</v>
      </c>
      <c r="K10" s="11">
        <v>6</v>
      </c>
      <c r="L10" s="11">
        <v>7</v>
      </c>
      <c r="M10" s="11">
        <v>9</v>
      </c>
      <c r="N10" s="11">
        <v>0</v>
      </c>
      <c r="O10" s="11">
        <v>9</v>
      </c>
      <c r="P10" s="11">
        <v>19</v>
      </c>
      <c r="Q10" s="11">
        <v>0</v>
      </c>
      <c r="R10" s="11">
        <v>12</v>
      </c>
      <c r="S10" s="20">
        <v>11</v>
      </c>
      <c r="T10" s="20">
        <v>3</v>
      </c>
      <c r="U10" s="11">
        <v>11</v>
      </c>
      <c r="V10" s="11">
        <v>15</v>
      </c>
      <c r="W10" s="11">
        <v>0</v>
      </c>
      <c r="X10" s="11">
        <v>16</v>
      </c>
      <c r="Y10" s="11">
        <f t="shared" si="0"/>
        <v>254</v>
      </c>
    </row>
    <row r="11" spans="1:25" ht="15.75" x14ac:dyDescent="0.25">
      <c r="A11" s="1">
        <v>11</v>
      </c>
      <c r="B11" s="14" t="s">
        <v>52</v>
      </c>
      <c r="C11" s="11">
        <v>0</v>
      </c>
      <c r="D11" s="11">
        <v>0</v>
      </c>
      <c r="E11" s="11">
        <v>0</v>
      </c>
      <c r="F11" s="11">
        <v>21</v>
      </c>
      <c r="G11" s="11">
        <v>75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20">
        <v>0</v>
      </c>
      <c r="T11" s="20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96</v>
      </c>
    </row>
    <row r="12" spans="1:25" ht="15.75" x14ac:dyDescent="0.25">
      <c r="A12" s="1">
        <v>11</v>
      </c>
      <c r="B12" s="14" t="s">
        <v>51</v>
      </c>
      <c r="C12" s="11">
        <v>0</v>
      </c>
      <c r="D12" s="11">
        <v>0</v>
      </c>
      <c r="E12" s="11">
        <v>0</v>
      </c>
      <c r="F12" s="11">
        <v>21</v>
      </c>
      <c r="G12" s="11">
        <v>120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20">
        <v>0</v>
      </c>
      <c r="T12" s="20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141</v>
      </c>
    </row>
    <row r="13" spans="1:25" x14ac:dyDescent="0.25">
      <c r="A13" s="25" t="s">
        <v>7</v>
      </c>
      <c r="B13" s="25"/>
      <c r="C13" s="12">
        <f t="shared" ref="C13:X13" si="1">SUM(C6:C12)</f>
        <v>18</v>
      </c>
      <c r="D13" s="12">
        <f t="shared" si="1"/>
        <v>6</v>
      </c>
      <c r="E13" s="12">
        <f t="shared" si="1"/>
        <v>87</v>
      </c>
      <c r="F13" s="12">
        <f t="shared" si="1"/>
        <v>154</v>
      </c>
      <c r="G13" s="12">
        <f t="shared" si="1"/>
        <v>602</v>
      </c>
      <c r="H13" s="12">
        <f t="shared" si="1"/>
        <v>2</v>
      </c>
      <c r="I13" s="12">
        <f t="shared" si="1"/>
        <v>45</v>
      </c>
      <c r="J13" s="12">
        <f t="shared" si="1"/>
        <v>11</v>
      </c>
      <c r="K13" s="12">
        <f t="shared" si="1"/>
        <v>27</v>
      </c>
      <c r="L13" s="12">
        <f t="shared" si="1"/>
        <v>25</v>
      </c>
      <c r="M13" s="12">
        <f t="shared" si="1"/>
        <v>40</v>
      </c>
      <c r="N13" s="12">
        <f t="shared" si="1"/>
        <v>2</v>
      </c>
      <c r="O13" s="12">
        <f t="shared" si="1"/>
        <v>30</v>
      </c>
      <c r="P13" s="12">
        <f t="shared" si="1"/>
        <v>72</v>
      </c>
      <c r="Q13" s="12">
        <f t="shared" si="1"/>
        <v>0</v>
      </c>
      <c r="R13" s="12">
        <f t="shared" si="1"/>
        <v>81</v>
      </c>
      <c r="S13" s="12">
        <f t="shared" si="1"/>
        <v>39</v>
      </c>
      <c r="T13" s="12">
        <f t="shared" si="1"/>
        <v>15</v>
      </c>
      <c r="U13" s="12">
        <f t="shared" si="1"/>
        <v>79</v>
      </c>
      <c r="V13" s="12">
        <f t="shared" si="1"/>
        <v>77</v>
      </c>
      <c r="W13" s="12">
        <f t="shared" si="1"/>
        <v>0</v>
      </c>
      <c r="X13" s="12">
        <f t="shared" si="1"/>
        <v>56</v>
      </c>
      <c r="Y13" s="12">
        <f t="shared" si="0"/>
        <v>1468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topLeftCell="A4" zoomScale="90" zoomScaleNormal="90" workbookViewId="0">
      <pane xSplit="2" ySplit="5" topLeftCell="G9" activePane="bottomRight" state="frozen"/>
      <selection activeCell="A4" sqref="A4"/>
      <selection pane="topRight" activeCell="C4" sqref="C4"/>
      <selection pane="bottomLeft" activeCell="A6" sqref="A6"/>
      <selection pane="bottomRight" activeCell="T18" sqref="T18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21" x14ac:dyDescent="0.25">
      <c r="A2" s="26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26.25" customHeight="1" x14ac:dyDescent="0.25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21.75" customHeight="1" x14ac:dyDescent="0.25">
      <c r="A4" s="26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21" x14ac:dyDescent="0.25">
      <c r="A5" s="26" t="s">
        <v>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26.25" customHeight="1" thickBot="1" x14ac:dyDescent="0.3">
      <c r="A6" s="26" t="s">
        <v>10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s="5" customFormat="1" x14ac:dyDescent="0.25">
      <c r="A7" s="28" t="s">
        <v>0</v>
      </c>
      <c r="B7" s="30" t="s">
        <v>1</v>
      </c>
      <c r="C7" s="32">
        <v>2.1</v>
      </c>
      <c r="D7" s="33"/>
      <c r="E7" s="4">
        <v>2.2000000000000002</v>
      </c>
      <c r="F7" s="32">
        <v>2.2999999999999998</v>
      </c>
      <c r="G7" s="34"/>
      <c r="H7" s="33"/>
      <c r="I7" s="4">
        <v>2.4</v>
      </c>
      <c r="J7" s="32">
        <v>2.5</v>
      </c>
      <c r="K7" s="33"/>
      <c r="L7" s="4">
        <v>2.6</v>
      </c>
      <c r="M7" s="32">
        <v>2.7</v>
      </c>
      <c r="N7" s="33"/>
      <c r="O7" s="4">
        <v>2.8</v>
      </c>
      <c r="P7" s="4"/>
      <c r="Q7" s="4"/>
      <c r="R7" s="4">
        <v>2.9</v>
      </c>
      <c r="S7" s="32" t="s">
        <v>11</v>
      </c>
      <c r="T7" s="33"/>
      <c r="U7" s="4">
        <v>2.11</v>
      </c>
      <c r="V7" s="32">
        <v>2.12</v>
      </c>
      <c r="W7" s="33"/>
      <c r="X7" s="4"/>
      <c r="Y7" s="35" t="s">
        <v>12</v>
      </c>
    </row>
    <row r="8" spans="1:25" s="10" customFormat="1" ht="127.5" x14ac:dyDescent="0.25">
      <c r="A8" s="29"/>
      <c r="B8" s="31"/>
      <c r="C8" s="6" t="s">
        <v>2</v>
      </c>
      <c r="D8" s="7" t="s">
        <v>3</v>
      </c>
      <c r="E8" s="8" t="s">
        <v>4</v>
      </c>
      <c r="F8" s="6" t="s">
        <v>5</v>
      </c>
      <c r="G8" s="9" t="s">
        <v>13</v>
      </c>
      <c r="H8" s="7" t="s">
        <v>14</v>
      </c>
      <c r="I8" s="8" t="s">
        <v>15</v>
      </c>
      <c r="J8" s="6" t="s">
        <v>16</v>
      </c>
      <c r="K8" s="7" t="s">
        <v>17</v>
      </c>
      <c r="L8" s="8" t="s">
        <v>18</v>
      </c>
      <c r="M8" s="6" t="s">
        <v>19</v>
      </c>
      <c r="N8" s="7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6" t="s">
        <v>25</v>
      </c>
      <c r="T8" s="7" t="s">
        <v>26</v>
      </c>
      <c r="U8" s="8" t="s">
        <v>27</v>
      </c>
      <c r="V8" s="6" t="s">
        <v>28</v>
      </c>
      <c r="W8" s="7" t="s">
        <v>29</v>
      </c>
      <c r="X8" s="8" t="s">
        <v>30</v>
      </c>
      <c r="Y8" s="36"/>
    </row>
    <row r="9" spans="1:25" ht="15.75" x14ac:dyDescent="0.25">
      <c r="A9" s="1">
        <v>12</v>
      </c>
      <c r="B9" s="14" t="s">
        <v>53</v>
      </c>
      <c r="C9" s="2">
        <v>0</v>
      </c>
      <c r="D9" s="2">
        <v>0</v>
      </c>
      <c r="E9" s="2">
        <v>0</v>
      </c>
      <c r="F9" s="2">
        <v>31</v>
      </c>
      <c r="G9" s="2">
        <v>119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1">
        <v>0</v>
      </c>
      <c r="P9" s="11">
        <v>0</v>
      </c>
      <c r="Q9" s="2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ref="Y9:Y16" si="0">SUM(C9:X9)</f>
        <v>150</v>
      </c>
    </row>
    <row r="10" spans="1:25" ht="15.75" x14ac:dyDescent="0.25">
      <c r="A10" s="1">
        <v>12</v>
      </c>
      <c r="B10" s="14" t="s">
        <v>54</v>
      </c>
      <c r="C10" s="2">
        <v>7</v>
      </c>
      <c r="D10" s="2">
        <v>0</v>
      </c>
      <c r="E10" s="2">
        <v>21</v>
      </c>
      <c r="F10" s="2">
        <v>16</v>
      </c>
      <c r="G10" s="2">
        <v>88</v>
      </c>
      <c r="H10" s="2">
        <v>0</v>
      </c>
      <c r="I10" s="2">
        <v>2</v>
      </c>
      <c r="J10" s="2">
        <v>0</v>
      </c>
      <c r="K10" s="2">
        <v>7</v>
      </c>
      <c r="L10" s="2">
        <v>7</v>
      </c>
      <c r="M10" s="2">
        <v>8</v>
      </c>
      <c r="N10" s="2">
        <v>0</v>
      </c>
      <c r="O10" s="11">
        <v>4</v>
      </c>
      <c r="P10" s="11">
        <v>25</v>
      </c>
      <c r="Q10" s="2">
        <v>0</v>
      </c>
      <c r="R10" s="11">
        <v>16</v>
      </c>
      <c r="S10" s="11">
        <v>9</v>
      </c>
      <c r="T10" s="11">
        <v>5</v>
      </c>
      <c r="U10" s="11">
        <v>17</v>
      </c>
      <c r="V10" s="11">
        <v>13</v>
      </c>
      <c r="W10" s="11">
        <v>0</v>
      </c>
      <c r="X10" s="11">
        <v>10</v>
      </c>
      <c r="Y10" s="11">
        <f t="shared" si="0"/>
        <v>255</v>
      </c>
    </row>
    <row r="11" spans="1:25" ht="15.75" x14ac:dyDescent="0.25">
      <c r="A11" s="1">
        <v>12</v>
      </c>
      <c r="B11" s="14" t="s">
        <v>55</v>
      </c>
      <c r="C11" s="2">
        <v>3</v>
      </c>
      <c r="D11" s="2">
        <v>0</v>
      </c>
      <c r="E11" s="2">
        <v>21</v>
      </c>
      <c r="F11" s="2">
        <v>31</v>
      </c>
      <c r="G11" s="2">
        <v>89</v>
      </c>
      <c r="H11" s="2">
        <v>0</v>
      </c>
      <c r="I11" s="2">
        <v>1</v>
      </c>
      <c r="J11" s="2">
        <v>3</v>
      </c>
      <c r="K11" s="2">
        <v>4</v>
      </c>
      <c r="L11" s="2">
        <v>22</v>
      </c>
      <c r="M11" s="2">
        <v>6</v>
      </c>
      <c r="N11" s="2">
        <v>1</v>
      </c>
      <c r="O11" s="11">
        <v>8</v>
      </c>
      <c r="P11" s="11">
        <v>20</v>
      </c>
      <c r="Q11" s="2">
        <v>0</v>
      </c>
      <c r="R11" s="11">
        <v>23</v>
      </c>
      <c r="S11" s="11">
        <v>10</v>
      </c>
      <c r="T11" s="11">
        <v>2</v>
      </c>
      <c r="U11" s="11">
        <v>21</v>
      </c>
      <c r="V11" s="11">
        <v>10</v>
      </c>
      <c r="W11" s="11">
        <v>0</v>
      </c>
      <c r="X11" s="11">
        <v>13</v>
      </c>
      <c r="Y11" s="11">
        <f t="shared" si="0"/>
        <v>288</v>
      </c>
    </row>
    <row r="12" spans="1:25" ht="15.75" x14ac:dyDescent="0.25">
      <c r="A12" s="1">
        <v>12</v>
      </c>
      <c r="B12" s="14" t="s">
        <v>56</v>
      </c>
      <c r="C12" s="2">
        <v>10</v>
      </c>
      <c r="D12" s="2">
        <v>1</v>
      </c>
      <c r="E12" s="2">
        <v>18</v>
      </c>
      <c r="F12" s="2">
        <v>28</v>
      </c>
      <c r="G12" s="2">
        <v>67</v>
      </c>
      <c r="H12" s="2">
        <v>0</v>
      </c>
      <c r="I12" s="2">
        <v>0</v>
      </c>
      <c r="J12" s="3">
        <v>2</v>
      </c>
      <c r="K12" s="3">
        <v>7</v>
      </c>
      <c r="L12" s="2">
        <v>8</v>
      </c>
      <c r="M12" s="2">
        <v>6</v>
      </c>
      <c r="N12" s="2">
        <v>1</v>
      </c>
      <c r="O12" s="11">
        <v>8</v>
      </c>
      <c r="P12" s="11">
        <v>22</v>
      </c>
      <c r="Q12" s="2">
        <v>0</v>
      </c>
      <c r="R12" s="11">
        <v>22</v>
      </c>
      <c r="S12" s="11">
        <v>14</v>
      </c>
      <c r="T12" s="11">
        <v>4</v>
      </c>
      <c r="U12" s="11">
        <v>19</v>
      </c>
      <c r="V12" s="11">
        <v>13</v>
      </c>
      <c r="W12" s="11">
        <v>0</v>
      </c>
      <c r="X12" s="11">
        <v>11</v>
      </c>
      <c r="Y12" s="11">
        <f t="shared" si="0"/>
        <v>261</v>
      </c>
    </row>
    <row r="13" spans="1:25" ht="15.75" x14ac:dyDescent="0.25">
      <c r="A13" s="1">
        <v>12</v>
      </c>
      <c r="B13" s="14" t="s">
        <v>57</v>
      </c>
      <c r="C13" s="11">
        <v>4</v>
      </c>
      <c r="D13" s="11">
        <v>0</v>
      </c>
      <c r="E13" s="11">
        <v>13</v>
      </c>
      <c r="F13" s="11">
        <v>15</v>
      </c>
      <c r="G13" s="11">
        <v>72</v>
      </c>
      <c r="H13" s="11">
        <v>0</v>
      </c>
      <c r="I13" s="11">
        <v>2</v>
      </c>
      <c r="J13" s="11">
        <v>1</v>
      </c>
      <c r="K13" s="11">
        <v>10</v>
      </c>
      <c r="L13" s="11">
        <v>5</v>
      </c>
      <c r="M13" s="11">
        <v>5</v>
      </c>
      <c r="N13" s="11">
        <v>2</v>
      </c>
      <c r="O13" s="11">
        <v>4</v>
      </c>
      <c r="P13" s="11">
        <v>33</v>
      </c>
      <c r="Q13" s="11">
        <v>0</v>
      </c>
      <c r="R13" s="11">
        <v>16</v>
      </c>
      <c r="S13" s="11">
        <v>10</v>
      </c>
      <c r="T13" s="11">
        <v>2</v>
      </c>
      <c r="U13" s="11">
        <v>9</v>
      </c>
      <c r="V13" s="11">
        <v>10</v>
      </c>
      <c r="W13" s="11">
        <v>0</v>
      </c>
      <c r="X13" s="11">
        <v>14</v>
      </c>
      <c r="Y13" s="11">
        <f t="shared" si="0"/>
        <v>227</v>
      </c>
    </row>
    <row r="14" spans="1:25" ht="15.75" x14ac:dyDescent="0.25">
      <c r="A14" s="1">
        <v>12</v>
      </c>
      <c r="B14" s="14" t="s">
        <v>58</v>
      </c>
      <c r="C14" s="11">
        <v>0</v>
      </c>
      <c r="D14" s="11">
        <v>0</v>
      </c>
      <c r="E14" s="11">
        <v>0</v>
      </c>
      <c r="F14" s="11">
        <v>27</v>
      </c>
      <c r="G14" s="11">
        <v>67</v>
      </c>
      <c r="H14" s="11">
        <v>2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96</v>
      </c>
    </row>
    <row r="15" spans="1:25" ht="15.75" x14ac:dyDescent="0.25">
      <c r="A15" s="1">
        <v>12</v>
      </c>
      <c r="B15" s="14" t="s">
        <v>59</v>
      </c>
      <c r="C15" s="11">
        <v>0</v>
      </c>
      <c r="D15" s="11">
        <v>0</v>
      </c>
      <c r="E15" s="11">
        <v>0</v>
      </c>
      <c r="F15" s="11">
        <v>24</v>
      </c>
      <c r="G15" s="11">
        <v>96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120</v>
      </c>
    </row>
    <row r="16" spans="1:25" x14ac:dyDescent="0.25">
      <c r="A16" s="25" t="s">
        <v>7</v>
      </c>
      <c r="B16" s="25"/>
      <c r="C16" s="13">
        <f t="shared" ref="C16:X16" si="1">SUM(C9:C15)</f>
        <v>24</v>
      </c>
      <c r="D16" s="13">
        <f t="shared" si="1"/>
        <v>1</v>
      </c>
      <c r="E16" s="13">
        <f t="shared" si="1"/>
        <v>73</v>
      </c>
      <c r="F16" s="13">
        <f t="shared" si="1"/>
        <v>172</v>
      </c>
      <c r="G16" s="13">
        <f t="shared" si="1"/>
        <v>598</v>
      </c>
      <c r="H16" s="13">
        <f t="shared" si="1"/>
        <v>2</v>
      </c>
      <c r="I16" s="13">
        <f t="shared" si="1"/>
        <v>5</v>
      </c>
      <c r="J16" s="13">
        <f t="shared" si="1"/>
        <v>6</v>
      </c>
      <c r="K16" s="13">
        <f t="shared" si="1"/>
        <v>28</v>
      </c>
      <c r="L16" s="13">
        <f t="shared" si="1"/>
        <v>42</v>
      </c>
      <c r="M16" s="13">
        <f t="shared" si="1"/>
        <v>25</v>
      </c>
      <c r="N16" s="13">
        <f t="shared" si="1"/>
        <v>4</v>
      </c>
      <c r="O16" s="13">
        <f t="shared" si="1"/>
        <v>24</v>
      </c>
      <c r="P16" s="13">
        <f t="shared" si="1"/>
        <v>100</v>
      </c>
      <c r="Q16" s="13">
        <f t="shared" si="1"/>
        <v>0</v>
      </c>
      <c r="R16" s="13">
        <f t="shared" si="1"/>
        <v>77</v>
      </c>
      <c r="S16" s="13">
        <f t="shared" si="1"/>
        <v>43</v>
      </c>
      <c r="T16" s="13">
        <f t="shared" si="1"/>
        <v>13</v>
      </c>
      <c r="U16" s="13">
        <f t="shared" si="1"/>
        <v>66</v>
      </c>
      <c r="V16" s="13">
        <f t="shared" si="1"/>
        <v>46</v>
      </c>
      <c r="W16" s="13">
        <f t="shared" si="1"/>
        <v>0</v>
      </c>
      <c r="X16" s="13">
        <f t="shared" si="1"/>
        <v>48</v>
      </c>
      <c r="Y16" s="13">
        <f t="shared" si="0"/>
        <v>1397</v>
      </c>
    </row>
  </sheetData>
  <mergeCells count="16">
    <mergeCell ref="A6:Y6"/>
    <mergeCell ref="A1:Y1"/>
    <mergeCell ref="A2:Y2"/>
    <mergeCell ref="A3:Y3"/>
    <mergeCell ref="A4:Y4"/>
    <mergeCell ref="A5:Y5"/>
    <mergeCell ref="S7:T7"/>
    <mergeCell ref="V7:W7"/>
    <mergeCell ref="Y7:Y8"/>
    <mergeCell ref="A16:B16"/>
    <mergeCell ref="A7:A8"/>
    <mergeCell ref="B7:B8"/>
    <mergeCell ref="C7:D7"/>
    <mergeCell ref="F7:H7"/>
    <mergeCell ref="J7:K7"/>
    <mergeCell ref="M7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topLeftCell="A4" zoomScale="70" zoomScaleNormal="70" workbookViewId="0">
      <pane xSplit="2" ySplit="5" topLeftCell="M9" activePane="bottomRight" state="frozen"/>
      <selection activeCell="A4" sqref="A4"/>
      <selection pane="topRight" activeCell="C4" sqref="C4"/>
      <selection pane="bottomLeft" activeCell="A6" sqref="A6"/>
      <selection pane="bottomRight" activeCell="S13" sqref="S13:T13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21" x14ac:dyDescent="0.25">
      <c r="A2" s="26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26.25" customHeight="1" x14ac:dyDescent="0.25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21.75" customHeight="1" x14ac:dyDescent="0.25">
      <c r="A4" s="26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21" x14ac:dyDescent="0.25">
      <c r="A5" s="26" t="s">
        <v>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26.25" customHeight="1" thickBot="1" x14ac:dyDescent="0.3">
      <c r="A6" s="26" t="s">
        <v>10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s="5" customFormat="1" x14ac:dyDescent="0.25">
      <c r="A7" s="28" t="s">
        <v>0</v>
      </c>
      <c r="B7" s="30" t="s">
        <v>1</v>
      </c>
      <c r="C7" s="32">
        <v>2.1</v>
      </c>
      <c r="D7" s="33"/>
      <c r="E7" s="4">
        <v>2.2000000000000002</v>
      </c>
      <c r="F7" s="32">
        <v>2.2999999999999998</v>
      </c>
      <c r="G7" s="34"/>
      <c r="H7" s="33"/>
      <c r="I7" s="4">
        <v>2.4</v>
      </c>
      <c r="J7" s="32">
        <v>2.5</v>
      </c>
      <c r="K7" s="33"/>
      <c r="L7" s="4">
        <v>2.6</v>
      </c>
      <c r="M7" s="32">
        <v>2.7</v>
      </c>
      <c r="N7" s="33"/>
      <c r="O7" s="4">
        <v>2.8</v>
      </c>
      <c r="P7" s="4"/>
      <c r="Q7" s="4"/>
      <c r="R7" s="4">
        <v>2.9</v>
      </c>
      <c r="S7" s="32" t="s">
        <v>11</v>
      </c>
      <c r="T7" s="33"/>
      <c r="U7" s="4">
        <v>2.11</v>
      </c>
      <c r="V7" s="32">
        <v>2.12</v>
      </c>
      <c r="W7" s="33"/>
      <c r="X7" s="4"/>
      <c r="Y7" s="35" t="s">
        <v>12</v>
      </c>
    </row>
    <row r="8" spans="1:25" s="10" customFormat="1" ht="127.5" x14ac:dyDescent="0.25">
      <c r="A8" s="29"/>
      <c r="B8" s="31"/>
      <c r="C8" s="6" t="s">
        <v>2</v>
      </c>
      <c r="D8" s="7" t="s">
        <v>3</v>
      </c>
      <c r="E8" s="8" t="s">
        <v>4</v>
      </c>
      <c r="F8" s="6" t="s">
        <v>5</v>
      </c>
      <c r="G8" s="9" t="s">
        <v>13</v>
      </c>
      <c r="H8" s="7" t="s">
        <v>14</v>
      </c>
      <c r="I8" s="8" t="s">
        <v>15</v>
      </c>
      <c r="J8" s="6" t="s">
        <v>16</v>
      </c>
      <c r="K8" s="7" t="s">
        <v>17</v>
      </c>
      <c r="L8" s="8" t="s">
        <v>18</v>
      </c>
      <c r="M8" s="6" t="s">
        <v>19</v>
      </c>
      <c r="N8" s="7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6" t="s">
        <v>25</v>
      </c>
      <c r="T8" s="7" t="s">
        <v>26</v>
      </c>
      <c r="U8" s="8" t="s">
        <v>27</v>
      </c>
      <c r="V8" s="6" t="s">
        <v>28</v>
      </c>
      <c r="W8" s="7" t="s">
        <v>29</v>
      </c>
      <c r="X8" s="8" t="s">
        <v>30</v>
      </c>
      <c r="Y8" s="36"/>
    </row>
    <row r="9" spans="1:25" ht="15.75" x14ac:dyDescent="0.25">
      <c r="A9" s="1">
        <v>13</v>
      </c>
      <c r="B9" s="14" t="s">
        <v>60</v>
      </c>
      <c r="C9" s="2">
        <v>10</v>
      </c>
      <c r="D9" s="2">
        <v>1</v>
      </c>
      <c r="E9" s="2">
        <v>24</v>
      </c>
      <c r="F9" s="2">
        <v>25</v>
      </c>
      <c r="G9" s="2">
        <v>121</v>
      </c>
      <c r="H9" s="2">
        <v>0</v>
      </c>
      <c r="I9" s="2">
        <v>11</v>
      </c>
      <c r="J9" s="2">
        <v>1</v>
      </c>
      <c r="K9" s="2">
        <v>9</v>
      </c>
      <c r="L9" s="2">
        <v>7</v>
      </c>
      <c r="M9" s="2">
        <v>3</v>
      </c>
      <c r="N9" s="2">
        <v>1</v>
      </c>
      <c r="O9" s="11">
        <v>0</v>
      </c>
      <c r="P9" s="11">
        <v>13</v>
      </c>
      <c r="Q9" s="2">
        <v>0</v>
      </c>
      <c r="R9" s="11">
        <v>17</v>
      </c>
      <c r="S9" s="11">
        <v>8</v>
      </c>
      <c r="T9" s="11">
        <v>1</v>
      </c>
      <c r="U9" s="11">
        <v>13</v>
      </c>
      <c r="V9" s="11">
        <v>19</v>
      </c>
      <c r="W9" s="11">
        <v>0</v>
      </c>
      <c r="X9" s="11">
        <v>10</v>
      </c>
      <c r="Y9" s="11">
        <f t="shared" ref="Y9:Y13" si="0">SUM(C9:X9)</f>
        <v>294</v>
      </c>
    </row>
    <row r="10" spans="1:25" ht="15.75" x14ac:dyDescent="0.25">
      <c r="A10" s="1">
        <v>13</v>
      </c>
      <c r="B10" s="14" t="s">
        <v>61</v>
      </c>
      <c r="C10" s="2">
        <v>3</v>
      </c>
      <c r="D10" s="2">
        <v>1</v>
      </c>
      <c r="E10" s="2">
        <v>18</v>
      </c>
      <c r="F10" s="2">
        <v>23</v>
      </c>
      <c r="G10" s="2">
        <v>78</v>
      </c>
      <c r="H10" s="2">
        <v>0</v>
      </c>
      <c r="I10" s="2">
        <v>1</v>
      </c>
      <c r="J10" s="2">
        <v>5</v>
      </c>
      <c r="K10" s="2">
        <v>7</v>
      </c>
      <c r="L10" s="2">
        <v>8</v>
      </c>
      <c r="M10" s="2">
        <v>10</v>
      </c>
      <c r="N10" s="2">
        <v>1</v>
      </c>
      <c r="O10" s="11">
        <v>4</v>
      </c>
      <c r="P10" s="11">
        <v>30</v>
      </c>
      <c r="Q10" s="2">
        <v>3</v>
      </c>
      <c r="R10" s="11">
        <v>18</v>
      </c>
      <c r="S10" s="11">
        <v>8</v>
      </c>
      <c r="T10" s="11">
        <v>4</v>
      </c>
      <c r="U10" s="11">
        <v>15</v>
      </c>
      <c r="V10" s="11">
        <v>13</v>
      </c>
      <c r="W10" s="11">
        <v>0</v>
      </c>
      <c r="X10" s="11">
        <v>22</v>
      </c>
      <c r="Y10" s="11">
        <f t="shared" si="0"/>
        <v>272</v>
      </c>
    </row>
    <row r="11" spans="1:25" ht="15.75" x14ac:dyDescent="0.25">
      <c r="A11" s="1">
        <v>13</v>
      </c>
      <c r="B11" s="14" t="s">
        <v>62</v>
      </c>
      <c r="C11" s="2">
        <v>1</v>
      </c>
      <c r="D11" s="2">
        <v>1</v>
      </c>
      <c r="E11" s="2">
        <v>18</v>
      </c>
      <c r="F11" s="2">
        <v>17</v>
      </c>
      <c r="G11" s="2">
        <v>84</v>
      </c>
      <c r="H11" s="2">
        <v>0</v>
      </c>
      <c r="I11" s="2">
        <v>0</v>
      </c>
      <c r="J11" s="2">
        <v>0</v>
      </c>
      <c r="K11" s="2">
        <v>0</v>
      </c>
      <c r="L11" s="2">
        <v>7</v>
      </c>
      <c r="M11" s="2">
        <v>5</v>
      </c>
      <c r="N11" s="2">
        <v>0</v>
      </c>
      <c r="O11" s="11">
        <v>11</v>
      </c>
      <c r="P11" s="11">
        <v>22</v>
      </c>
      <c r="Q11" s="2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166</v>
      </c>
    </row>
    <row r="12" spans="1:25" ht="15.75" x14ac:dyDescent="0.25">
      <c r="A12" s="1">
        <v>13</v>
      </c>
      <c r="B12" s="14" t="s">
        <v>63</v>
      </c>
      <c r="C12" s="2">
        <v>3</v>
      </c>
      <c r="D12" s="2">
        <v>0</v>
      </c>
      <c r="E12" s="2">
        <v>26</v>
      </c>
      <c r="F12" s="2">
        <v>23</v>
      </c>
      <c r="G12" s="2">
        <v>69</v>
      </c>
      <c r="H12" s="2">
        <v>0</v>
      </c>
      <c r="I12" s="2">
        <v>18</v>
      </c>
      <c r="J12" s="3">
        <v>1</v>
      </c>
      <c r="K12" s="3">
        <v>9</v>
      </c>
      <c r="L12" s="2">
        <v>6</v>
      </c>
      <c r="M12" s="2">
        <v>9</v>
      </c>
      <c r="N12" s="2">
        <v>1</v>
      </c>
      <c r="O12" s="11">
        <v>0</v>
      </c>
      <c r="P12" s="11">
        <v>9</v>
      </c>
      <c r="Q12" s="2">
        <v>0</v>
      </c>
      <c r="R12" s="11">
        <v>22</v>
      </c>
      <c r="S12" s="11">
        <v>8</v>
      </c>
      <c r="T12" s="11">
        <v>4</v>
      </c>
      <c r="U12" s="11">
        <v>21</v>
      </c>
      <c r="V12" s="11">
        <v>22</v>
      </c>
      <c r="W12" s="11">
        <v>0</v>
      </c>
      <c r="X12" s="11">
        <v>21</v>
      </c>
      <c r="Y12" s="11">
        <f t="shared" si="0"/>
        <v>272</v>
      </c>
    </row>
    <row r="13" spans="1:25" x14ac:dyDescent="0.25">
      <c r="A13" s="25" t="s">
        <v>7</v>
      </c>
      <c r="B13" s="25"/>
      <c r="C13" s="12">
        <f t="shared" ref="C13:X13" si="1">SUM(C9:C12)</f>
        <v>17</v>
      </c>
      <c r="D13" s="12">
        <f t="shared" si="1"/>
        <v>3</v>
      </c>
      <c r="E13" s="12">
        <f t="shared" si="1"/>
        <v>86</v>
      </c>
      <c r="F13" s="12">
        <f t="shared" si="1"/>
        <v>88</v>
      </c>
      <c r="G13" s="12">
        <f t="shared" si="1"/>
        <v>352</v>
      </c>
      <c r="H13" s="12">
        <f t="shared" si="1"/>
        <v>0</v>
      </c>
      <c r="I13" s="12">
        <f t="shared" si="1"/>
        <v>30</v>
      </c>
      <c r="J13" s="12">
        <f t="shared" si="1"/>
        <v>7</v>
      </c>
      <c r="K13" s="12">
        <f t="shared" si="1"/>
        <v>25</v>
      </c>
      <c r="L13" s="12">
        <f t="shared" si="1"/>
        <v>28</v>
      </c>
      <c r="M13" s="12">
        <f t="shared" si="1"/>
        <v>27</v>
      </c>
      <c r="N13" s="12">
        <f t="shared" si="1"/>
        <v>3</v>
      </c>
      <c r="O13" s="12">
        <f t="shared" si="1"/>
        <v>15</v>
      </c>
      <c r="P13" s="12">
        <f t="shared" si="1"/>
        <v>74</v>
      </c>
      <c r="Q13" s="12">
        <f t="shared" si="1"/>
        <v>3</v>
      </c>
      <c r="R13" s="12">
        <f t="shared" si="1"/>
        <v>57</v>
      </c>
      <c r="S13" s="12">
        <f t="shared" si="1"/>
        <v>24</v>
      </c>
      <c r="T13" s="12">
        <f t="shared" si="1"/>
        <v>9</v>
      </c>
      <c r="U13" s="12">
        <f t="shared" si="1"/>
        <v>49</v>
      </c>
      <c r="V13" s="12">
        <f t="shared" si="1"/>
        <v>54</v>
      </c>
      <c r="W13" s="12">
        <f t="shared" si="1"/>
        <v>0</v>
      </c>
      <c r="X13" s="12">
        <f t="shared" si="1"/>
        <v>53</v>
      </c>
      <c r="Y13" s="12">
        <f t="shared" si="0"/>
        <v>1004</v>
      </c>
    </row>
  </sheetData>
  <mergeCells count="16">
    <mergeCell ref="A13:B13"/>
    <mergeCell ref="A1:Y1"/>
    <mergeCell ref="A2:Y2"/>
    <mergeCell ref="A3:Y3"/>
    <mergeCell ref="C7:D7"/>
    <mergeCell ref="F7:H7"/>
    <mergeCell ref="J7:K7"/>
    <mergeCell ref="M7:N7"/>
    <mergeCell ref="S7:T7"/>
    <mergeCell ref="V7:W7"/>
    <mergeCell ref="Y7:Y8"/>
    <mergeCell ref="A7:A8"/>
    <mergeCell ref="B7:B8"/>
    <mergeCell ref="A4:Y4"/>
    <mergeCell ref="A5:Y5"/>
    <mergeCell ref="A6:Y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7"/>
  <sheetViews>
    <sheetView tabSelected="1" zoomScale="80" zoomScaleNormal="80" workbookViewId="0">
      <pane xSplit="2" ySplit="2" topLeftCell="D12" activePane="bottomRight" state="frozen"/>
      <selection pane="topRight" activeCell="C1" sqref="C1"/>
      <selection pane="bottomLeft" activeCell="A7" sqref="A7"/>
      <selection pane="bottomRight" activeCell="AA28" sqref="AA28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  <col min="3" max="22" width="10.7109375" customWidth="1"/>
    <col min="24" max="24" width="10.7109375" customWidth="1"/>
  </cols>
  <sheetData>
    <row r="1" spans="1:24" s="5" customFormat="1" x14ac:dyDescent="0.25">
      <c r="A1" s="28" t="s">
        <v>0</v>
      </c>
      <c r="B1" s="30" t="s">
        <v>1</v>
      </c>
      <c r="C1" s="32">
        <v>2.1</v>
      </c>
      <c r="D1" s="33"/>
      <c r="E1" s="4">
        <v>2.2000000000000002</v>
      </c>
      <c r="F1" s="4">
        <v>2.6</v>
      </c>
      <c r="G1" s="40">
        <v>2.7</v>
      </c>
      <c r="H1" s="41"/>
      <c r="I1" s="4"/>
      <c r="J1" s="32">
        <v>2.5</v>
      </c>
      <c r="K1" s="33"/>
      <c r="L1" s="32">
        <v>2.2999999999999998</v>
      </c>
      <c r="M1" s="34"/>
      <c r="N1" s="4">
        <v>2.4</v>
      </c>
      <c r="O1" s="4">
        <v>2.8</v>
      </c>
      <c r="P1" s="4"/>
      <c r="Q1" s="32">
        <v>2.12</v>
      </c>
      <c r="R1" s="33"/>
      <c r="S1" s="4"/>
      <c r="T1" s="4">
        <v>2.9</v>
      </c>
      <c r="U1" s="32" t="s">
        <v>11</v>
      </c>
      <c r="V1" s="33"/>
      <c r="W1" s="4">
        <v>2.11</v>
      </c>
      <c r="X1" s="35" t="s">
        <v>12</v>
      </c>
    </row>
    <row r="2" spans="1:24" s="10" customFormat="1" ht="127.5" x14ac:dyDescent="0.25">
      <c r="A2" s="29"/>
      <c r="B2" s="31"/>
      <c r="C2" s="6" t="s">
        <v>2</v>
      </c>
      <c r="D2" s="7" t="s">
        <v>3</v>
      </c>
      <c r="E2" s="8" t="s">
        <v>4</v>
      </c>
      <c r="F2" s="8" t="s">
        <v>18</v>
      </c>
      <c r="G2" s="6" t="s">
        <v>19</v>
      </c>
      <c r="H2" s="7" t="s">
        <v>20</v>
      </c>
      <c r="I2" s="8" t="s">
        <v>22</v>
      </c>
      <c r="J2" s="50" t="s">
        <v>16</v>
      </c>
      <c r="K2" s="51" t="s">
        <v>17</v>
      </c>
      <c r="L2" s="42" t="s">
        <v>5</v>
      </c>
      <c r="M2" s="43" t="s">
        <v>32</v>
      </c>
      <c r="N2" s="8" t="s">
        <v>15</v>
      </c>
      <c r="O2" s="8" t="s">
        <v>21</v>
      </c>
      <c r="P2" s="8" t="s">
        <v>23</v>
      </c>
      <c r="Q2" s="50" t="s">
        <v>28</v>
      </c>
      <c r="R2" s="51" t="s">
        <v>29</v>
      </c>
      <c r="S2" s="52" t="s">
        <v>30</v>
      </c>
      <c r="T2" s="52" t="s">
        <v>24</v>
      </c>
      <c r="U2" s="50" t="s">
        <v>25</v>
      </c>
      <c r="V2" s="51" t="s">
        <v>26</v>
      </c>
      <c r="W2" s="52" t="s">
        <v>27</v>
      </c>
      <c r="X2" s="36"/>
    </row>
    <row r="3" spans="1:24" ht="15.75" x14ac:dyDescent="0.25">
      <c r="A3" s="15">
        <v>9</v>
      </c>
      <c r="B3" s="16" t="s">
        <v>33</v>
      </c>
      <c r="C3" s="2">
        <v>9</v>
      </c>
      <c r="D3" s="2">
        <v>0</v>
      </c>
      <c r="E3" s="2">
        <v>14</v>
      </c>
      <c r="F3" s="2">
        <v>10</v>
      </c>
      <c r="G3" s="2">
        <v>4</v>
      </c>
      <c r="H3" s="2">
        <v>1</v>
      </c>
      <c r="I3" s="11">
        <v>9</v>
      </c>
      <c r="J3" s="2">
        <v>5</v>
      </c>
      <c r="K3" s="2">
        <v>0</v>
      </c>
      <c r="L3" s="2">
        <v>20</v>
      </c>
      <c r="M3" s="2">
        <v>56</v>
      </c>
      <c r="N3" s="2">
        <v>6</v>
      </c>
      <c r="O3" s="11">
        <v>2</v>
      </c>
      <c r="P3" s="2">
        <v>5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f>SUM(C3:W3)</f>
        <v>142</v>
      </c>
    </row>
    <row r="4" spans="1:24" ht="15.75" x14ac:dyDescent="0.25">
      <c r="A4" s="15">
        <v>9</v>
      </c>
      <c r="B4" s="16" t="s">
        <v>34</v>
      </c>
      <c r="C4" s="2">
        <v>6</v>
      </c>
      <c r="D4" s="2">
        <v>0</v>
      </c>
      <c r="E4" s="2">
        <v>23</v>
      </c>
      <c r="F4" s="2">
        <v>4</v>
      </c>
      <c r="G4" s="2">
        <v>3</v>
      </c>
      <c r="H4" s="2">
        <v>0</v>
      </c>
      <c r="I4" s="11">
        <v>6</v>
      </c>
      <c r="J4" s="2">
        <v>1</v>
      </c>
      <c r="K4" s="2">
        <v>0</v>
      </c>
      <c r="L4" s="2">
        <v>20</v>
      </c>
      <c r="M4" s="2">
        <v>90</v>
      </c>
      <c r="N4" s="2">
        <v>11</v>
      </c>
      <c r="O4" s="11">
        <v>4</v>
      </c>
      <c r="P4" s="2">
        <v>0</v>
      </c>
      <c r="Q4" s="11">
        <v>6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2</v>
      </c>
      <c r="X4" s="11">
        <f>SUM(C4:W4)</f>
        <v>176</v>
      </c>
    </row>
    <row r="5" spans="1:24" ht="15.75" x14ac:dyDescent="0.25">
      <c r="A5" s="15">
        <v>9</v>
      </c>
      <c r="B5" s="16" t="s">
        <v>35</v>
      </c>
      <c r="C5" s="2">
        <v>7</v>
      </c>
      <c r="D5" s="2">
        <v>0</v>
      </c>
      <c r="E5" s="2">
        <v>17</v>
      </c>
      <c r="F5" s="2">
        <v>7</v>
      </c>
      <c r="G5" s="2">
        <v>8</v>
      </c>
      <c r="H5" s="2">
        <v>0</v>
      </c>
      <c r="I5" s="11">
        <v>27</v>
      </c>
      <c r="J5" s="2">
        <v>2</v>
      </c>
      <c r="K5" s="2">
        <v>0</v>
      </c>
      <c r="L5" s="2">
        <v>24</v>
      </c>
      <c r="M5" s="2">
        <v>70</v>
      </c>
      <c r="N5" s="2">
        <v>9</v>
      </c>
      <c r="O5" s="11">
        <v>10</v>
      </c>
      <c r="P5" s="2">
        <v>0</v>
      </c>
      <c r="Q5" s="11">
        <v>6</v>
      </c>
      <c r="R5" s="11">
        <v>0</v>
      </c>
      <c r="S5" s="11">
        <v>1</v>
      </c>
      <c r="T5" s="11">
        <v>3</v>
      </c>
      <c r="U5" s="11">
        <v>1</v>
      </c>
      <c r="V5" s="11">
        <v>1</v>
      </c>
      <c r="W5" s="11">
        <v>3</v>
      </c>
      <c r="X5" s="11">
        <f>SUM(C5:W5)</f>
        <v>196</v>
      </c>
    </row>
    <row r="6" spans="1:24" ht="15.75" x14ac:dyDescent="0.25">
      <c r="A6" s="15">
        <v>9</v>
      </c>
      <c r="B6" s="16" t="s">
        <v>36</v>
      </c>
      <c r="C6" s="2">
        <v>6</v>
      </c>
      <c r="D6" s="2">
        <v>1</v>
      </c>
      <c r="E6" s="2">
        <v>11</v>
      </c>
      <c r="F6" s="2">
        <v>6</v>
      </c>
      <c r="G6" s="2">
        <v>5</v>
      </c>
      <c r="H6" s="2">
        <v>2</v>
      </c>
      <c r="I6" s="11">
        <v>16</v>
      </c>
      <c r="J6" s="3">
        <v>2</v>
      </c>
      <c r="K6" s="3">
        <v>0</v>
      </c>
      <c r="L6" s="2">
        <v>19</v>
      </c>
      <c r="M6" s="2">
        <v>65</v>
      </c>
      <c r="N6" s="2">
        <v>1</v>
      </c>
      <c r="O6" s="11">
        <v>10</v>
      </c>
      <c r="P6" s="2">
        <v>0</v>
      </c>
      <c r="Q6" s="11">
        <v>4</v>
      </c>
      <c r="R6" s="11">
        <v>0</v>
      </c>
      <c r="S6" s="11">
        <v>18</v>
      </c>
      <c r="T6" s="11">
        <v>10</v>
      </c>
      <c r="U6" s="11">
        <v>5</v>
      </c>
      <c r="V6" s="11">
        <v>1</v>
      </c>
      <c r="W6" s="11">
        <v>2</v>
      </c>
      <c r="X6" s="11">
        <f>SUM(C6:W6)</f>
        <v>184</v>
      </c>
    </row>
    <row r="7" spans="1:24" s="21" customFormat="1" ht="15.75" x14ac:dyDescent="0.25">
      <c r="A7" s="18">
        <v>9</v>
      </c>
      <c r="B7" s="19" t="s">
        <v>37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13</v>
      </c>
      <c r="M7" s="20">
        <v>121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SUM(C7:W7)</f>
        <v>134</v>
      </c>
    </row>
    <row r="8" spans="1:24" s="21" customFormat="1" ht="15.75" x14ac:dyDescent="0.25">
      <c r="A8" s="18">
        <v>9</v>
      </c>
      <c r="B8" s="19" t="s">
        <v>38</v>
      </c>
      <c r="C8" s="20">
        <v>0</v>
      </c>
      <c r="D8" s="20">
        <v>0</v>
      </c>
      <c r="E8" s="20">
        <v>0</v>
      </c>
      <c r="F8" s="22">
        <v>0</v>
      </c>
      <c r="G8" s="22">
        <v>0</v>
      </c>
      <c r="H8" s="22">
        <v>0</v>
      </c>
      <c r="I8" s="20">
        <v>0</v>
      </c>
      <c r="J8" s="20">
        <v>0</v>
      </c>
      <c r="K8" s="22">
        <v>0</v>
      </c>
      <c r="L8" s="20">
        <v>28</v>
      </c>
      <c r="M8" s="20">
        <v>158</v>
      </c>
      <c r="N8" s="20">
        <v>0</v>
      </c>
      <c r="O8" s="20">
        <v>0</v>
      </c>
      <c r="P8" s="22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SUM(C8:W8)</f>
        <v>186</v>
      </c>
    </row>
    <row r="9" spans="1:24" s="21" customFormat="1" ht="15.75" x14ac:dyDescent="0.25">
      <c r="A9" s="1">
        <v>10</v>
      </c>
      <c r="B9" s="23" t="s">
        <v>39</v>
      </c>
      <c r="C9" s="22">
        <v>8</v>
      </c>
      <c r="D9" s="22">
        <v>2</v>
      </c>
      <c r="E9" s="22">
        <v>17</v>
      </c>
      <c r="F9" s="22">
        <v>6</v>
      </c>
      <c r="G9" s="22">
        <v>4</v>
      </c>
      <c r="H9" s="22">
        <v>0</v>
      </c>
      <c r="I9" s="20">
        <v>18</v>
      </c>
      <c r="J9" s="22">
        <v>2</v>
      </c>
      <c r="K9" s="22">
        <v>2</v>
      </c>
      <c r="L9" s="22">
        <v>24</v>
      </c>
      <c r="M9" s="22">
        <v>123</v>
      </c>
      <c r="N9" s="22">
        <v>13</v>
      </c>
      <c r="O9" s="20">
        <v>9</v>
      </c>
      <c r="P9" s="22">
        <v>0</v>
      </c>
      <c r="Q9" s="20">
        <v>12</v>
      </c>
      <c r="R9" s="20">
        <v>0</v>
      </c>
      <c r="S9" s="20">
        <v>3</v>
      </c>
      <c r="T9" s="20">
        <v>9</v>
      </c>
      <c r="U9" s="20">
        <v>4</v>
      </c>
      <c r="V9" s="20">
        <v>0</v>
      </c>
      <c r="W9" s="20">
        <v>7</v>
      </c>
      <c r="X9" s="20">
        <f>SUM(C9:W9)</f>
        <v>263</v>
      </c>
    </row>
    <row r="10" spans="1:24" s="21" customFormat="1" ht="15.75" x14ac:dyDescent="0.25">
      <c r="A10" s="1">
        <v>10</v>
      </c>
      <c r="B10" s="23" t="s">
        <v>40</v>
      </c>
      <c r="C10" s="22">
        <v>2</v>
      </c>
      <c r="D10" s="22">
        <v>0</v>
      </c>
      <c r="E10" s="22">
        <v>11</v>
      </c>
      <c r="F10" s="22">
        <v>3</v>
      </c>
      <c r="G10" s="22">
        <v>10</v>
      </c>
      <c r="H10" s="22">
        <v>0</v>
      </c>
      <c r="I10" s="20">
        <v>24</v>
      </c>
      <c r="J10" s="22">
        <v>0</v>
      </c>
      <c r="K10" s="22">
        <v>4</v>
      </c>
      <c r="L10" s="22">
        <v>28</v>
      </c>
      <c r="M10" s="22">
        <v>84</v>
      </c>
      <c r="N10" s="22">
        <v>4</v>
      </c>
      <c r="O10" s="20">
        <v>9</v>
      </c>
      <c r="P10" s="22">
        <v>0</v>
      </c>
      <c r="Q10" s="20">
        <v>7</v>
      </c>
      <c r="R10" s="20">
        <v>0</v>
      </c>
      <c r="S10" s="20">
        <v>3</v>
      </c>
      <c r="T10" s="20">
        <v>5</v>
      </c>
      <c r="U10" s="20">
        <v>9</v>
      </c>
      <c r="V10" s="20">
        <v>0</v>
      </c>
      <c r="W10" s="20">
        <v>4</v>
      </c>
      <c r="X10" s="20">
        <f>SUM(C10:W10)</f>
        <v>207</v>
      </c>
    </row>
    <row r="11" spans="1:24" s="21" customFormat="1" ht="15.75" x14ac:dyDescent="0.25">
      <c r="A11" s="1">
        <v>10</v>
      </c>
      <c r="B11" s="23" t="s">
        <v>41</v>
      </c>
      <c r="C11" s="22">
        <v>5</v>
      </c>
      <c r="D11" s="22">
        <v>0</v>
      </c>
      <c r="E11" s="22">
        <v>21</v>
      </c>
      <c r="F11" s="22">
        <v>10</v>
      </c>
      <c r="G11" s="22">
        <v>12</v>
      </c>
      <c r="H11" s="22">
        <v>1</v>
      </c>
      <c r="I11" s="20">
        <v>26</v>
      </c>
      <c r="J11" s="22">
        <v>2</v>
      </c>
      <c r="K11" s="22">
        <v>3</v>
      </c>
      <c r="L11" s="22">
        <v>31</v>
      </c>
      <c r="M11" s="22">
        <v>71</v>
      </c>
      <c r="N11" s="22">
        <v>1</v>
      </c>
      <c r="O11" s="20">
        <v>5</v>
      </c>
      <c r="P11" s="22">
        <v>0</v>
      </c>
      <c r="Q11" s="20">
        <v>14</v>
      </c>
      <c r="R11" s="20">
        <v>0</v>
      </c>
      <c r="S11" s="20">
        <v>6</v>
      </c>
      <c r="T11" s="20">
        <v>13</v>
      </c>
      <c r="U11" s="20">
        <v>6</v>
      </c>
      <c r="V11" s="20">
        <v>0</v>
      </c>
      <c r="W11" s="20">
        <v>12</v>
      </c>
      <c r="X11" s="20">
        <f>SUM(C11:W11)</f>
        <v>239</v>
      </c>
    </row>
    <row r="12" spans="1:24" s="21" customFormat="1" ht="15.75" x14ac:dyDescent="0.25">
      <c r="A12" s="1">
        <v>10</v>
      </c>
      <c r="B12" s="23" t="s">
        <v>42</v>
      </c>
      <c r="C12" s="22">
        <v>4</v>
      </c>
      <c r="D12" s="22">
        <v>0</v>
      </c>
      <c r="E12" s="22">
        <v>13</v>
      </c>
      <c r="F12" s="22">
        <v>2</v>
      </c>
      <c r="G12" s="22">
        <v>10</v>
      </c>
      <c r="H12" s="22">
        <v>0</v>
      </c>
      <c r="I12" s="20">
        <v>26</v>
      </c>
      <c r="J12" s="24">
        <v>3</v>
      </c>
      <c r="K12" s="24">
        <v>0</v>
      </c>
      <c r="L12" s="22">
        <v>28</v>
      </c>
      <c r="M12" s="22">
        <v>77</v>
      </c>
      <c r="N12" s="22">
        <v>0</v>
      </c>
      <c r="O12" s="20">
        <v>5</v>
      </c>
      <c r="P12" s="22">
        <v>0</v>
      </c>
      <c r="Q12" s="20">
        <v>10</v>
      </c>
      <c r="R12" s="20">
        <v>0</v>
      </c>
      <c r="S12" s="20">
        <v>4</v>
      </c>
      <c r="T12" s="20">
        <v>11</v>
      </c>
      <c r="U12" s="20">
        <v>10</v>
      </c>
      <c r="V12" s="20">
        <v>0</v>
      </c>
      <c r="W12" s="20">
        <v>14</v>
      </c>
      <c r="X12" s="20">
        <f>SUM(C12:W12)</f>
        <v>217</v>
      </c>
    </row>
    <row r="13" spans="1:24" s="21" customFormat="1" ht="15.75" x14ac:dyDescent="0.25">
      <c r="A13" s="1">
        <v>10</v>
      </c>
      <c r="B13" s="23" t="s">
        <v>43</v>
      </c>
      <c r="C13" s="20">
        <v>5</v>
      </c>
      <c r="D13" s="20">
        <v>1</v>
      </c>
      <c r="E13" s="20">
        <v>9</v>
      </c>
      <c r="F13" s="20">
        <v>8</v>
      </c>
      <c r="G13" s="20">
        <v>7</v>
      </c>
      <c r="H13" s="20">
        <v>0</v>
      </c>
      <c r="I13" s="20">
        <v>25</v>
      </c>
      <c r="J13" s="20">
        <v>2</v>
      </c>
      <c r="K13" s="20">
        <v>5</v>
      </c>
      <c r="L13" s="20">
        <v>28</v>
      </c>
      <c r="M13" s="20">
        <v>84</v>
      </c>
      <c r="N13" s="20">
        <v>7</v>
      </c>
      <c r="O13" s="20">
        <v>5</v>
      </c>
      <c r="P13" s="20">
        <v>0</v>
      </c>
      <c r="Q13" s="20">
        <v>7</v>
      </c>
      <c r="R13" s="20">
        <v>0</v>
      </c>
      <c r="S13" s="20">
        <v>9</v>
      </c>
      <c r="T13" s="20">
        <v>14</v>
      </c>
      <c r="U13" s="20">
        <v>7</v>
      </c>
      <c r="V13" s="20">
        <v>1</v>
      </c>
      <c r="W13" s="20">
        <v>11</v>
      </c>
      <c r="X13" s="20">
        <f>SUM(C13:W13)</f>
        <v>235</v>
      </c>
    </row>
    <row r="14" spans="1:24" s="21" customFormat="1" ht="15.75" x14ac:dyDescent="0.25">
      <c r="A14" s="1">
        <v>10</v>
      </c>
      <c r="B14" s="23" t="s">
        <v>44</v>
      </c>
      <c r="C14" s="20">
        <v>0</v>
      </c>
      <c r="D14" s="20">
        <v>0</v>
      </c>
      <c r="E14" s="20">
        <v>0</v>
      </c>
      <c r="F14" s="22">
        <v>0</v>
      </c>
      <c r="G14" s="22">
        <v>0</v>
      </c>
      <c r="H14" s="22">
        <v>0</v>
      </c>
      <c r="I14" s="20">
        <v>0</v>
      </c>
      <c r="J14" s="20">
        <v>0</v>
      </c>
      <c r="K14" s="22">
        <v>0</v>
      </c>
      <c r="L14" s="20">
        <v>19</v>
      </c>
      <c r="M14" s="20">
        <v>92</v>
      </c>
      <c r="N14" s="20">
        <v>0</v>
      </c>
      <c r="O14" s="20">
        <v>0</v>
      </c>
      <c r="P14" s="22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SUM(C14:W14)</f>
        <v>111</v>
      </c>
    </row>
    <row r="15" spans="1:24" s="21" customFormat="1" ht="15.75" x14ac:dyDescent="0.25">
      <c r="A15" s="1">
        <v>10</v>
      </c>
      <c r="B15" s="23" t="s">
        <v>45</v>
      </c>
      <c r="C15" s="20">
        <v>0</v>
      </c>
      <c r="D15" s="20">
        <v>0</v>
      </c>
      <c r="E15" s="20">
        <v>0</v>
      </c>
      <c r="F15" s="22">
        <v>0</v>
      </c>
      <c r="G15" s="22">
        <v>0</v>
      </c>
      <c r="H15" s="22">
        <v>0</v>
      </c>
      <c r="I15" s="20">
        <v>0</v>
      </c>
      <c r="J15" s="20">
        <v>0</v>
      </c>
      <c r="K15" s="22">
        <v>0</v>
      </c>
      <c r="L15" s="20">
        <v>14</v>
      </c>
      <c r="M15" s="20">
        <v>121</v>
      </c>
      <c r="N15" s="20">
        <v>0</v>
      </c>
      <c r="O15" s="20">
        <v>0</v>
      </c>
      <c r="P15" s="22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f>SUM(C15:W15)</f>
        <v>135</v>
      </c>
    </row>
    <row r="16" spans="1:24" s="21" customFormat="1" ht="15.75" x14ac:dyDescent="0.25">
      <c r="A16" s="1">
        <v>11</v>
      </c>
      <c r="B16" s="23" t="s">
        <v>46</v>
      </c>
      <c r="C16" s="22">
        <v>7</v>
      </c>
      <c r="D16" s="22">
        <v>0</v>
      </c>
      <c r="E16" s="22">
        <v>19</v>
      </c>
      <c r="F16" s="22">
        <v>6</v>
      </c>
      <c r="G16" s="22">
        <v>9</v>
      </c>
      <c r="H16" s="22">
        <v>0</v>
      </c>
      <c r="I16" s="20">
        <v>9</v>
      </c>
      <c r="J16" s="22">
        <v>1</v>
      </c>
      <c r="K16" s="22">
        <v>9</v>
      </c>
      <c r="L16" s="22">
        <v>34</v>
      </c>
      <c r="M16" s="22">
        <v>131</v>
      </c>
      <c r="N16" s="22">
        <v>7</v>
      </c>
      <c r="O16" s="20">
        <v>7</v>
      </c>
      <c r="P16" s="22">
        <v>0</v>
      </c>
      <c r="Q16" s="20">
        <v>16</v>
      </c>
      <c r="R16" s="20">
        <v>0</v>
      </c>
      <c r="S16" s="20">
        <v>11</v>
      </c>
      <c r="T16" s="20">
        <v>19</v>
      </c>
      <c r="U16" s="20">
        <v>6</v>
      </c>
      <c r="V16" s="20">
        <v>2</v>
      </c>
      <c r="W16" s="20">
        <v>16</v>
      </c>
      <c r="X16" s="20">
        <f>SUM(C16:W16)</f>
        <v>309</v>
      </c>
    </row>
    <row r="17" spans="1:24" s="21" customFormat="1" ht="15.75" x14ac:dyDescent="0.25">
      <c r="A17" s="1">
        <v>11</v>
      </c>
      <c r="B17" s="23" t="s">
        <v>47</v>
      </c>
      <c r="C17" s="22">
        <v>3</v>
      </c>
      <c r="D17" s="22">
        <v>4</v>
      </c>
      <c r="E17" s="22">
        <v>15</v>
      </c>
      <c r="F17" s="22">
        <v>2</v>
      </c>
      <c r="G17" s="22">
        <v>7</v>
      </c>
      <c r="H17" s="22">
        <v>2</v>
      </c>
      <c r="I17" s="20">
        <v>21</v>
      </c>
      <c r="J17" s="22">
        <v>1</v>
      </c>
      <c r="K17" s="22">
        <v>3</v>
      </c>
      <c r="L17" s="22">
        <v>19</v>
      </c>
      <c r="M17" s="22">
        <v>68</v>
      </c>
      <c r="N17" s="22">
        <v>18</v>
      </c>
      <c r="O17" s="20">
        <v>5</v>
      </c>
      <c r="P17" s="22">
        <v>0</v>
      </c>
      <c r="Q17" s="20">
        <v>15</v>
      </c>
      <c r="R17" s="20">
        <v>0</v>
      </c>
      <c r="S17" s="20">
        <v>11</v>
      </c>
      <c r="T17" s="20">
        <v>16</v>
      </c>
      <c r="U17" s="20">
        <v>10</v>
      </c>
      <c r="V17" s="20">
        <v>1</v>
      </c>
      <c r="W17" s="20">
        <v>12</v>
      </c>
      <c r="X17" s="20">
        <f>SUM(C17:W17)</f>
        <v>233</v>
      </c>
    </row>
    <row r="18" spans="1:24" s="21" customFormat="1" ht="15.75" x14ac:dyDescent="0.25">
      <c r="A18" s="1">
        <v>11</v>
      </c>
      <c r="B18" s="23" t="s">
        <v>48</v>
      </c>
      <c r="C18" s="22">
        <v>3</v>
      </c>
      <c r="D18" s="22">
        <v>1</v>
      </c>
      <c r="E18" s="22">
        <v>20</v>
      </c>
      <c r="F18" s="22">
        <v>8</v>
      </c>
      <c r="G18" s="22">
        <v>7</v>
      </c>
      <c r="H18" s="22">
        <v>0</v>
      </c>
      <c r="I18" s="20">
        <v>11</v>
      </c>
      <c r="J18" s="22">
        <v>2</v>
      </c>
      <c r="K18" s="22">
        <v>5</v>
      </c>
      <c r="L18" s="22">
        <v>19</v>
      </c>
      <c r="M18" s="22">
        <v>63</v>
      </c>
      <c r="N18" s="22">
        <v>7</v>
      </c>
      <c r="O18" s="20">
        <v>9</v>
      </c>
      <c r="P18" s="22">
        <v>0</v>
      </c>
      <c r="Q18" s="20">
        <v>15</v>
      </c>
      <c r="R18" s="20">
        <v>0</v>
      </c>
      <c r="S18" s="20">
        <v>8</v>
      </c>
      <c r="T18" s="20">
        <v>14</v>
      </c>
      <c r="U18" s="20">
        <v>3</v>
      </c>
      <c r="V18" s="20">
        <v>2</v>
      </c>
      <c r="W18" s="20">
        <v>18</v>
      </c>
      <c r="X18" s="20">
        <f>SUM(C18:W18)</f>
        <v>215</v>
      </c>
    </row>
    <row r="19" spans="1:24" s="21" customFormat="1" ht="15.75" x14ac:dyDescent="0.25">
      <c r="A19" s="1">
        <v>11</v>
      </c>
      <c r="B19" s="23" t="s">
        <v>49</v>
      </c>
      <c r="C19" s="22">
        <v>3</v>
      </c>
      <c r="D19" s="22">
        <v>0</v>
      </c>
      <c r="E19" s="22">
        <v>18</v>
      </c>
      <c r="F19" s="22">
        <v>2</v>
      </c>
      <c r="G19" s="22">
        <v>8</v>
      </c>
      <c r="H19" s="22">
        <v>0</v>
      </c>
      <c r="I19" s="20">
        <v>12</v>
      </c>
      <c r="J19" s="24">
        <v>6</v>
      </c>
      <c r="K19" s="24">
        <v>4</v>
      </c>
      <c r="L19" s="22">
        <v>15</v>
      </c>
      <c r="M19" s="22">
        <v>65</v>
      </c>
      <c r="N19" s="22">
        <v>1</v>
      </c>
      <c r="O19" s="20">
        <v>0</v>
      </c>
      <c r="P19" s="22">
        <v>0</v>
      </c>
      <c r="Q19" s="20">
        <v>16</v>
      </c>
      <c r="R19" s="20">
        <v>0</v>
      </c>
      <c r="S19" s="20">
        <v>10</v>
      </c>
      <c r="T19" s="20">
        <v>20</v>
      </c>
      <c r="U19" s="20">
        <v>9</v>
      </c>
      <c r="V19" s="20">
        <v>7</v>
      </c>
      <c r="W19" s="20">
        <v>22</v>
      </c>
      <c r="X19" s="20">
        <f>SUM(C19:W19)</f>
        <v>218</v>
      </c>
    </row>
    <row r="20" spans="1:24" s="21" customFormat="1" ht="15.75" x14ac:dyDescent="0.25">
      <c r="A20" s="1">
        <v>11</v>
      </c>
      <c r="B20" s="23" t="s">
        <v>50</v>
      </c>
      <c r="C20" s="20">
        <v>2</v>
      </c>
      <c r="D20" s="20">
        <v>1</v>
      </c>
      <c r="E20" s="20">
        <v>15</v>
      </c>
      <c r="F20" s="20">
        <v>7</v>
      </c>
      <c r="G20" s="20">
        <v>9</v>
      </c>
      <c r="H20" s="20">
        <v>0</v>
      </c>
      <c r="I20" s="20">
        <v>19</v>
      </c>
      <c r="J20" s="20">
        <v>1</v>
      </c>
      <c r="K20" s="20">
        <v>6</v>
      </c>
      <c r="L20" s="20">
        <v>25</v>
      </c>
      <c r="M20" s="20">
        <v>80</v>
      </c>
      <c r="N20" s="20">
        <v>12</v>
      </c>
      <c r="O20" s="20">
        <v>9</v>
      </c>
      <c r="P20" s="20">
        <v>0</v>
      </c>
      <c r="Q20" s="20">
        <v>15</v>
      </c>
      <c r="R20" s="20">
        <v>0</v>
      </c>
      <c r="S20" s="20">
        <v>16</v>
      </c>
      <c r="T20" s="20">
        <v>12</v>
      </c>
      <c r="U20" s="20">
        <v>11</v>
      </c>
      <c r="V20" s="20">
        <v>3</v>
      </c>
      <c r="W20" s="20">
        <v>11</v>
      </c>
      <c r="X20" s="20">
        <f>SUM(C20:W20)</f>
        <v>254</v>
      </c>
    </row>
    <row r="21" spans="1:24" s="21" customFormat="1" ht="15.75" x14ac:dyDescent="0.25">
      <c r="A21" s="1">
        <v>11</v>
      </c>
      <c r="B21" s="23" t="s">
        <v>52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21</v>
      </c>
      <c r="M21" s="20">
        <v>75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f>SUM(C21:W21)</f>
        <v>96</v>
      </c>
    </row>
    <row r="22" spans="1:24" s="21" customFormat="1" ht="15.75" x14ac:dyDescent="0.25">
      <c r="A22" s="1">
        <v>11</v>
      </c>
      <c r="B22" s="23" t="s">
        <v>51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21</v>
      </c>
      <c r="M22" s="20">
        <v>120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f>SUM(C22:W22)</f>
        <v>141</v>
      </c>
    </row>
    <row r="23" spans="1:24" ht="15.75" x14ac:dyDescent="0.25">
      <c r="A23" s="1">
        <v>12</v>
      </c>
      <c r="B23" s="14" t="s">
        <v>53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2">
        <v>0</v>
      </c>
      <c r="K23" s="2">
        <v>0</v>
      </c>
      <c r="L23" s="2">
        <v>31</v>
      </c>
      <c r="M23" s="2">
        <v>119</v>
      </c>
      <c r="N23" s="2">
        <v>0</v>
      </c>
      <c r="O23" s="11">
        <v>0</v>
      </c>
      <c r="P23" s="2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f>SUM(C23:W23)</f>
        <v>150</v>
      </c>
    </row>
    <row r="24" spans="1:24" ht="15.75" x14ac:dyDescent="0.25">
      <c r="A24" s="1">
        <v>12</v>
      </c>
      <c r="B24" s="14" t="s">
        <v>54</v>
      </c>
      <c r="C24" s="2">
        <v>7</v>
      </c>
      <c r="D24" s="2">
        <v>0</v>
      </c>
      <c r="E24" s="2">
        <v>21</v>
      </c>
      <c r="F24" s="2">
        <v>7</v>
      </c>
      <c r="G24" s="2">
        <v>8</v>
      </c>
      <c r="H24" s="2">
        <v>0</v>
      </c>
      <c r="I24" s="11">
        <v>25</v>
      </c>
      <c r="J24" s="2">
        <v>0</v>
      </c>
      <c r="K24" s="2">
        <v>7</v>
      </c>
      <c r="L24" s="2">
        <v>16</v>
      </c>
      <c r="M24" s="2">
        <v>88</v>
      </c>
      <c r="N24" s="2">
        <v>2</v>
      </c>
      <c r="O24" s="11">
        <v>4</v>
      </c>
      <c r="P24" s="2">
        <v>0</v>
      </c>
      <c r="Q24" s="11">
        <v>13</v>
      </c>
      <c r="R24" s="11">
        <v>0</v>
      </c>
      <c r="S24" s="11">
        <v>10</v>
      </c>
      <c r="T24" s="11">
        <v>16</v>
      </c>
      <c r="U24" s="11">
        <v>9</v>
      </c>
      <c r="V24" s="11">
        <v>5</v>
      </c>
      <c r="W24" s="11">
        <v>17</v>
      </c>
      <c r="X24" s="11">
        <f>SUM(C24:W24)</f>
        <v>255</v>
      </c>
    </row>
    <row r="25" spans="1:24" ht="15.75" x14ac:dyDescent="0.25">
      <c r="A25" s="1">
        <v>12</v>
      </c>
      <c r="B25" s="14" t="s">
        <v>55</v>
      </c>
      <c r="C25" s="2">
        <v>3</v>
      </c>
      <c r="D25" s="2">
        <v>0</v>
      </c>
      <c r="E25" s="2">
        <v>21</v>
      </c>
      <c r="F25" s="2">
        <v>22</v>
      </c>
      <c r="G25" s="2">
        <v>6</v>
      </c>
      <c r="H25" s="2">
        <v>1</v>
      </c>
      <c r="I25" s="11">
        <v>20</v>
      </c>
      <c r="J25" s="2">
        <v>3</v>
      </c>
      <c r="K25" s="2">
        <v>4</v>
      </c>
      <c r="L25" s="2">
        <v>31</v>
      </c>
      <c r="M25" s="2">
        <v>89</v>
      </c>
      <c r="N25" s="2">
        <v>1</v>
      </c>
      <c r="O25" s="11">
        <v>8</v>
      </c>
      <c r="P25" s="2">
        <v>0</v>
      </c>
      <c r="Q25" s="11">
        <v>10</v>
      </c>
      <c r="R25" s="11">
        <v>0</v>
      </c>
      <c r="S25" s="11">
        <v>13</v>
      </c>
      <c r="T25" s="11">
        <v>23</v>
      </c>
      <c r="U25" s="11">
        <v>10</v>
      </c>
      <c r="V25" s="11">
        <v>2</v>
      </c>
      <c r="W25" s="11">
        <v>21</v>
      </c>
      <c r="X25" s="11">
        <f>SUM(C25:W25)</f>
        <v>288</v>
      </c>
    </row>
    <row r="26" spans="1:24" ht="15.75" x14ac:dyDescent="0.25">
      <c r="A26" s="1">
        <v>12</v>
      </c>
      <c r="B26" s="14" t="s">
        <v>56</v>
      </c>
      <c r="C26" s="2">
        <v>10</v>
      </c>
      <c r="D26" s="2">
        <v>1</v>
      </c>
      <c r="E26" s="2">
        <v>18</v>
      </c>
      <c r="F26" s="2">
        <v>8</v>
      </c>
      <c r="G26" s="2">
        <v>6</v>
      </c>
      <c r="H26" s="2">
        <v>1</v>
      </c>
      <c r="I26" s="11">
        <v>22</v>
      </c>
      <c r="J26" s="3">
        <v>2</v>
      </c>
      <c r="K26" s="3">
        <v>7</v>
      </c>
      <c r="L26" s="2">
        <v>28</v>
      </c>
      <c r="M26" s="2">
        <v>67</v>
      </c>
      <c r="N26" s="2">
        <v>0</v>
      </c>
      <c r="O26" s="11">
        <v>8</v>
      </c>
      <c r="P26" s="2">
        <v>0</v>
      </c>
      <c r="Q26" s="11">
        <v>13</v>
      </c>
      <c r="R26" s="11">
        <v>0</v>
      </c>
      <c r="S26" s="11">
        <v>11</v>
      </c>
      <c r="T26" s="11">
        <v>22</v>
      </c>
      <c r="U26" s="11">
        <v>14</v>
      </c>
      <c r="V26" s="11">
        <v>4</v>
      </c>
      <c r="W26" s="11">
        <v>19</v>
      </c>
      <c r="X26" s="11">
        <f>SUM(C26:W26)</f>
        <v>261</v>
      </c>
    </row>
    <row r="27" spans="1:24" ht="15.75" x14ac:dyDescent="0.25">
      <c r="A27" s="1">
        <v>12</v>
      </c>
      <c r="B27" s="14" t="s">
        <v>57</v>
      </c>
      <c r="C27" s="11">
        <v>4</v>
      </c>
      <c r="D27" s="11">
        <v>0</v>
      </c>
      <c r="E27" s="11">
        <v>13</v>
      </c>
      <c r="F27" s="11">
        <v>5</v>
      </c>
      <c r="G27" s="11">
        <v>5</v>
      </c>
      <c r="H27" s="11">
        <v>2</v>
      </c>
      <c r="I27" s="11">
        <v>33</v>
      </c>
      <c r="J27" s="11">
        <v>1</v>
      </c>
      <c r="K27" s="11">
        <v>10</v>
      </c>
      <c r="L27" s="11">
        <v>15</v>
      </c>
      <c r="M27" s="11">
        <v>72</v>
      </c>
      <c r="N27" s="11">
        <v>2</v>
      </c>
      <c r="O27" s="11">
        <v>4</v>
      </c>
      <c r="P27" s="11">
        <v>0</v>
      </c>
      <c r="Q27" s="11">
        <v>10</v>
      </c>
      <c r="R27" s="11">
        <v>0</v>
      </c>
      <c r="S27" s="11">
        <v>14</v>
      </c>
      <c r="T27" s="11">
        <v>16</v>
      </c>
      <c r="U27" s="11">
        <v>10</v>
      </c>
      <c r="V27" s="11">
        <v>2</v>
      </c>
      <c r="W27" s="11">
        <v>9</v>
      </c>
      <c r="X27" s="11">
        <f>SUM(C27:W27)</f>
        <v>227</v>
      </c>
    </row>
    <row r="28" spans="1:24" ht="15.75" x14ac:dyDescent="0.25">
      <c r="A28" s="1">
        <v>12</v>
      </c>
      <c r="B28" s="14" t="s">
        <v>58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27</v>
      </c>
      <c r="M28" s="11">
        <v>67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f>SUM(C28:W28)</f>
        <v>94</v>
      </c>
    </row>
    <row r="29" spans="1:24" ht="15.75" x14ac:dyDescent="0.25">
      <c r="A29" s="1">
        <v>12</v>
      </c>
      <c r="B29" s="14" t="s">
        <v>59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24</v>
      </c>
      <c r="M29" s="11">
        <v>96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120</v>
      </c>
    </row>
    <row r="30" spans="1:24" ht="15.75" x14ac:dyDescent="0.25">
      <c r="A30" s="1">
        <v>13</v>
      </c>
      <c r="B30" s="14" t="s">
        <v>60</v>
      </c>
      <c r="C30" s="2">
        <v>10</v>
      </c>
      <c r="D30" s="2">
        <v>1</v>
      </c>
      <c r="E30" s="2">
        <v>24</v>
      </c>
      <c r="F30" s="2">
        <v>7</v>
      </c>
      <c r="G30" s="2">
        <v>3</v>
      </c>
      <c r="H30" s="2">
        <v>1</v>
      </c>
      <c r="I30" s="11">
        <v>13</v>
      </c>
      <c r="J30" s="2">
        <v>1</v>
      </c>
      <c r="K30" s="2">
        <v>9</v>
      </c>
      <c r="L30" s="2">
        <v>25</v>
      </c>
      <c r="M30" s="2">
        <v>121</v>
      </c>
      <c r="N30" s="2">
        <v>11</v>
      </c>
      <c r="O30" s="11">
        <v>0</v>
      </c>
      <c r="P30" s="2">
        <v>0</v>
      </c>
      <c r="Q30" s="11">
        <v>19</v>
      </c>
      <c r="R30" s="11">
        <v>0</v>
      </c>
      <c r="S30" s="11">
        <v>10</v>
      </c>
      <c r="T30" s="11">
        <v>17</v>
      </c>
      <c r="U30" s="11">
        <v>8</v>
      </c>
      <c r="V30" s="11">
        <v>1</v>
      </c>
      <c r="W30" s="11">
        <v>13</v>
      </c>
      <c r="X30" s="11">
        <f>SUM(C30:W30)</f>
        <v>294</v>
      </c>
    </row>
    <row r="31" spans="1:24" ht="15.75" x14ac:dyDescent="0.25">
      <c r="A31" s="1">
        <v>13</v>
      </c>
      <c r="B31" s="14" t="s">
        <v>61</v>
      </c>
      <c r="C31" s="2">
        <v>3</v>
      </c>
      <c r="D31" s="2">
        <v>1</v>
      </c>
      <c r="E31" s="2">
        <v>18</v>
      </c>
      <c r="F31" s="2">
        <v>8</v>
      </c>
      <c r="G31" s="2">
        <v>10</v>
      </c>
      <c r="H31" s="2">
        <v>1</v>
      </c>
      <c r="I31" s="11">
        <v>30</v>
      </c>
      <c r="J31" s="2">
        <v>5</v>
      </c>
      <c r="K31" s="2">
        <v>7</v>
      </c>
      <c r="L31" s="2">
        <v>23</v>
      </c>
      <c r="M31" s="2">
        <v>78</v>
      </c>
      <c r="N31" s="2">
        <v>1</v>
      </c>
      <c r="O31" s="11">
        <v>4</v>
      </c>
      <c r="P31" s="2">
        <v>3</v>
      </c>
      <c r="Q31" s="11">
        <v>13</v>
      </c>
      <c r="R31" s="11">
        <v>0</v>
      </c>
      <c r="S31" s="11">
        <v>22</v>
      </c>
      <c r="T31" s="11">
        <v>18</v>
      </c>
      <c r="U31" s="11">
        <v>8</v>
      </c>
      <c r="V31" s="11">
        <v>4</v>
      </c>
      <c r="W31" s="11">
        <v>15</v>
      </c>
      <c r="X31" s="11">
        <f>SUM(C31:W31)</f>
        <v>272</v>
      </c>
    </row>
    <row r="32" spans="1:24" ht="15.75" x14ac:dyDescent="0.25">
      <c r="A32" s="1">
        <v>13</v>
      </c>
      <c r="B32" s="14" t="s">
        <v>62</v>
      </c>
      <c r="C32" s="2">
        <v>1</v>
      </c>
      <c r="D32" s="2">
        <v>1</v>
      </c>
      <c r="E32" s="2">
        <v>18</v>
      </c>
      <c r="F32" s="2">
        <v>7</v>
      </c>
      <c r="G32" s="2">
        <v>5</v>
      </c>
      <c r="H32" s="2">
        <v>0</v>
      </c>
      <c r="I32" s="11">
        <v>22</v>
      </c>
      <c r="J32" s="2">
        <v>0</v>
      </c>
      <c r="K32" s="2">
        <v>0</v>
      </c>
      <c r="L32" s="2">
        <v>17</v>
      </c>
      <c r="M32" s="2">
        <v>84</v>
      </c>
      <c r="N32" s="2">
        <v>0</v>
      </c>
      <c r="O32" s="11">
        <v>11</v>
      </c>
      <c r="P32" s="2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f>SUM(C32:W32)</f>
        <v>166</v>
      </c>
    </row>
    <row r="33" spans="1:24" ht="15.75" x14ac:dyDescent="0.25">
      <c r="A33" s="1">
        <v>13</v>
      </c>
      <c r="B33" s="14" t="s">
        <v>63</v>
      </c>
      <c r="C33" s="2">
        <v>3</v>
      </c>
      <c r="D33" s="2">
        <v>0</v>
      </c>
      <c r="E33" s="2">
        <v>26</v>
      </c>
      <c r="F33" s="2">
        <v>6</v>
      </c>
      <c r="G33" s="2">
        <v>9</v>
      </c>
      <c r="H33" s="2">
        <v>1</v>
      </c>
      <c r="I33" s="11">
        <v>9</v>
      </c>
      <c r="J33" s="3">
        <v>1</v>
      </c>
      <c r="K33" s="3">
        <v>9</v>
      </c>
      <c r="L33" s="2">
        <v>23</v>
      </c>
      <c r="M33" s="2">
        <v>69</v>
      </c>
      <c r="N33" s="2">
        <v>18</v>
      </c>
      <c r="O33" s="11">
        <v>0</v>
      </c>
      <c r="P33" s="2">
        <v>0</v>
      </c>
      <c r="Q33" s="11">
        <v>22</v>
      </c>
      <c r="R33" s="11">
        <v>0</v>
      </c>
      <c r="S33" s="11">
        <v>21</v>
      </c>
      <c r="T33" s="11">
        <v>22</v>
      </c>
      <c r="U33" s="11">
        <v>8</v>
      </c>
      <c r="V33" s="11">
        <v>4</v>
      </c>
      <c r="W33" s="17">
        <v>22</v>
      </c>
      <c r="X33" s="11">
        <f>SUM(C33:W33)</f>
        <v>273</v>
      </c>
    </row>
    <row r="34" spans="1:24" x14ac:dyDescent="0.25">
      <c r="A34" s="25" t="s">
        <v>7</v>
      </c>
      <c r="B34" s="25"/>
      <c r="C34" s="12">
        <f t="shared" ref="C34:X34" si="0">SUM(C3:C33)</f>
        <v>111</v>
      </c>
      <c r="D34" s="12">
        <f t="shared" si="0"/>
        <v>14</v>
      </c>
      <c r="E34" s="12">
        <f t="shared" si="0"/>
        <v>382</v>
      </c>
      <c r="F34" s="12">
        <f>SUM(F3:F33)</f>
        <v>151</v>
      </c>
      <c r="G34" s="12">
        <f>SUM(G3:G33)</f>
        <v>155</v>
      </c>
      <c r="H34" s="12">
        <f>SUM(H3:H33)</f>
        <v>13</v>
      </c>
      <c r="I34" s="12">
        <f>SUM(I3:I33)</f>
        <v>423</v>
      </c>
      <c r="J34" s="12">
        <f>SUM(J3:J33)</f>
        <v>43</v>
      </c>
      <c r="K34" s="12">
        <f>SUM(K3:K33)</f>
        <v>94</v>
      </c>
      <c r="L34" s="12">
        <f t="shared" si="0"/>
        <v>710</v>
      </c>
      <c r="M34" s="12">
        <f t="shared" si="0"/>
        <v>2764</v>
      </c>
      <c r="N34" s="12">
        <f t="shared" si="0"/>
        <v>132</v>
      </c>
      <c r="O34" s="12">
        <f t="shared" si="0"/>
        <v>128</v>
      </c>
      <c r="P34" s="12">
        <f t="shared" si="0"/>
        <v>8</v>
      </c>
      <c r="Q34" s="12">
        <f>SUM(Q3:Q33)</f>
        <v>244</v>
      </c>
      <c r="R34" s="12">
        <f>SUM(R3:R33)</f>
        <v>0</v>
      </c>
      <c r="S34" s="12">
        <f>SUM(S3:S33)</f>
        <v>201</v>
      </c>
      <c r="T34" s="12">
        <f t="shared" si="0"/>
        <v>280</v>
      </c>
      <c r="U34" s="12">
        <f t="shared" si="0"/>
        <v>148</v>
      </c>
      <c r="V34" s="12">
        <f t="shared" si="0"/>
        <v>40</v>
      </c>
      <c r="W34" s="12">
        <f t="shared" si="0"/>
        <v>250</v>
      </c>
      <c r="X34" s="12">
        <f t="shared" si="0"/>
        <v>6291</v>
      </c>
    </row>
    <row r="35" spans="1:24" s="44" customFormat="1" ht="15.75" x14ac:dyDescent="0.25">
      <c r="B35" s="45" t="s">
        <v>64</v>
      </c>
      <c r="C35" s="44">
        <f>AVERAGE(C3,C4,C5,C6,C9,C10,C11,C12,C13,C16,C17,C18,C19,C20,C23,C24,C25,C26,C27,C30,C31,C32,C33)</f>
        <v>4.8260869565217392</v>
      </c>
      <c r="D35" s="44">
        <f t="shared" ref="D35:K35" si="1">AVERAGE(D3,D4,D5,D6,D9,D10,D11,D12,D13,D16,D17,D18,D19,D20,D23,D24,D25,D26,D27,D30,D31,D32,D33)</f>
        <v>0.60869565217391308</v>
      </c>
      <c r="E35" s="44">
        <f t="shared" si="1"/>
        <v>16.608695652173914</v>
      </c>
      <c r="F35" s="44">
        <f t="shared" si="1"/>
        <v>6.5652173913043477</v>
      </c>
      <c r="G35" s="44">
        <f t="shared" si="1"/>
        <v>6.7391304347826084</v>
      </c>
      <c r="H35" s="44">
        <f t="shared" si="1"/>
        <v>0.56521739130434778</v>
      </c>
      <c r="I35" s="44">
        <f t="shared" si="1"/>
        <v>18.391304347826086</v>
      </c>
      <c r="J35" s="44">
        <f t="shared" si="1"/>
        <v>1.8695652173913044</v>
      </c>
      <c r="K35" s="44">
        <f t="shared" si="1"/>
        <v>4.0869565217391308</v>
      </c>
      <c r="L35" s="44">
        <f>AVERAGE(L3:L33)</f>
        <v>22.903225806451612</v>
      </c>
      <c r="M35" s="44">
        <f>AVERAGE(M3:M33)</f>
        <v>89.161290322580641</v>
      </c>
      <c r="N35" s="44">
        <f t="shared" ref="N35:W35" si="2">AVERAGE(N3,N4,N5,N6,N9,N10,N11,N12,N13,N16,N17,N18,N19,N20,N23,N24,N25,N26,N27,N30,N31,N32,N33)</f>
        <v>5.7391304347826084</v>
      </c>
      <c r="O35" s="44">
        <f t="shared" si="2"/>
        <v>5.5652173913043477</v>
      </c>
      <c r="P35" s="44">
        <f t="shared" si="2"/>
        <v>0.34782608695652173</v>
      </c>
      <c r="Q35" s="44">
        <f t="shared" si="2"/>
        <v>10.608695652173912</v>
      </c>
      <c r="R35" s="44">
        <f t="shared" si="2"/>
        <v>0</v>
      </c>
      <c r="S35" s="44">
        <f t="shared" si="2"/>
        <v>8.7391304347826093</v>
      </c>
      <c r="T35" s="44">
        <f t="shared" si="2"/>
        <v>12.173913043478262</v>
      </c>
      <c r="U35" s="44">
        <f t="shared" si="2"/>
        <v>6.4347826086956523</v>
      </c>
      <c r="V35" s="44">
        <f t="shared" si="2"/>
        <v>1.7391304347826086</v>
      </c>
      <c r="W35" s="44">
        <f t="shared" si="2"/>
        <v>10.869565217391305</v>
      </c>
    </row>
    <row r="36" spans="1:24" s="46" customFormat="1" ht="15.75" x14ac:dyDescent="0.25">
      <c r="B36" s="47" t="s">
        <v>66</v>
      </c>
      <c r="C36" s="46">
        <f>MAX(C3,C4,C5,C6,C9,C10,C11,C12,C13,C16,C17,C18,C19,C20,C23,C24,C25,C26,C27,C30,C31,C32,C33)</f>
        <v>10</v>
      </c>
      <c r="D36" s="46">
        <f>MAX(D3,D4,D5,D6,D9,D10,D11,D12,D13,D16,D17,D18,D19,D20,D23,D24,D25,D26,D27,D30,D31,D32,D33)</f>
        <v>4</v>
      </c>
      <c r="E36" s="46">
        <f>MAX(E3,E4,E5,E6,E9,E10,E11,E12,E13,E16,E17,E18,E19,E20,E23,E24,E25,E26,E27,E30,E31,E32,E33)</f>
        <v>26</v>
      </c>
      <c r="F36" s="46">
        <f>MAX(F3,F4,F5,F6,F9,F10,F11,F12,F13,F16,F17,F18,F19,F20,F23,F24,F25,F26,F27,F30,F31,F32,F33)</f>
        <v>22</v>
      </c>
      <c r="G36" s="46">
        <f>MAX(G3,G4,G5,G6,G9,G10,G11,G12,G13,G16,G17,G18,G19,G20,G23,G24,G25,G26,G27,G30,G31,G32,G33)</f>
        <v>12</v>
      </c>
      <c r="H36" s="46">
        <f>MAX(H3,H4,H5,H6,H9,H10,H11,H12,H13,H16,H17,H18,H19,H20,H23,H24,H25,H26,H27,H30,H31,H32,H33)</f>
        <v>2</v>
      </c>
      <c r="I36" s="46">
        <f>MAX(I3,I4,I5,I6,I9,I10,I11,I12,I13,I16,I17,I18,I19,I20,I23,I24,I25,I26,I27,I30,I31,I32,I33)</f>
        <v>33</v>
      </c>
      <c r="J36" s="46">
        <f>MAX(J3,J4,J5,J6,J9,J10,J11,J12,J13,J16,J17,J18,J19,J20,J23,J24,J25,J26,J27,J30,J31,J32,J33)</f>
        <v>6</v>
      </c>
      <c r="K36" s="46">
        <f>MAX(K3,K4,K5,K6,K9,K10,K11,K12,K13,K16,K17,K18,K19,K20,K23,K24,K25,K26,K27,K30,K31,K32,K33)</f>
        <v>10</v>
      </c>
      <c r="L36" s="46">
        <f>MAX(L3:L33)</f>
        <v>34</v>
      </c>
      <c r="M36" s="46">
        <f>MAX(M3:M33)</f>
        <v>158</v>
      </c>
      <c r="N36" s="46">
        <f>MAX(N3,N4,N5,N6,N9,N10,N11,N12,N13,N16,N17,N18,N19,N20,N23,N24,N25,N26,N27,N30,N31,N32,N33)</f>
        <v>18</v>
      </c>
      <c r="O36" s="46">
        <f>MAX(O3,O4,O5,O6,O9,O10,O11,O12,O13,O16,O17,O18,O19,O20,O23,O24,O25,O26,O27,O30,O31,O32,O33)</f>
        <v>11</v>
      </c>
      <c r="P36" s="46">
        <f>MAX(P3,P4,P5,P6,P9,P10,P11,P12,P13,P16,P17,P18,P19,P20,P23,P24,P25,P26,P27,P30,P31,P32,P33)</f>
        <v>5</v>
      </c>
      <c r="Q36" s="46">
        <f>MAX(Q3,Q4,Q5,Q6,Q9,Q10,Q11,Q12,Q13,Q16,Q17,Q18,Q19,Q20,Q23,Q24,Q25,Q26,Q27,Q30,Q31,Q32,Q33)</f>
        <v>22</v>
      </c>
      <c r="R36" s="46">
        <f>MAX(R3,R4,R5,R6,R9,R10,R11,R12,R13,R16,R17,R18,R19,R20,R23,R24,R25,R26,R27,R30,R31,R32,R33)</f>
        <v>0</v>
      </c>
      <c r="S36" s="46">
        <f>MAX(S3,S4,S5,S6,S9,S10,S11,S12,S13,S16,S17,S18,S19,S20,S23,S24,S25,S26,S27,S30,S31,S32,S33)</f>
        <v>22</v>
      </c>
      <c r="T36" s="46">
        <f>MAX(T3,T4,T5,T6,T9,T10,T11,T12,T13,T16,T17,T18,T19,T20,T23,T24,T25,T26,T27,T30,T31,T32,T33)</f>
        <v>23</v>
      </c>
      <c r="U36" s="46">
        <f>MAX(U3,U4,U5,U6,U9,U10,U11,U12,U13,U16,U17,U18,U19,U20,U23,U24,U25,U26,U27,U30,U31,U32,U33)</f>
        <v>14</v>
      </c>
      <c r="V36" s="46">
        <f>MAX(V3,V4,V5,V6,V9,V10,V11,V12,V13,V16,V17,V18,V19,V20,V23,V24,V25,V26,V27,V30,V31,V32,V33)</f>
        <v>7</v>
      </c>
      <c r="W36" s="46">
        <f>MAX(W3,W4,W5,W6,W9,W10,W11,W12,W13,W16,W17,W18,W19,W20,W23,W24,W25,W26,W27,W30,W31,W32,W33)</f>
        <v>22</v>
      </c>
    </row>
    <row r="37" spans="1:24" s="48" customFormat="1" ht="15.75" x14ac:dyDescent="0.25">
      <c r="B37" s="49" t="s">
        <v>65</v>
      </c>
      <c r="C37" s="48">
        <f>MIN(C3,C4,C5,C6,C9,C10,C11,C12,C13,C16,C17,C18,C19,C20,C23,C24,C25,C26,C27,C30,C31,C32,C33)</f>
        <v>0</v>
      </c>
      <c r="D37" s="48">
        <f>MIN(D3,D4,D5,D6,D9,D10,D11,D12,D13,D16,D17,D18,D19,D20,D23,D24,D25,D26,D27,D30,D31,D32,D33)</f>
        <v>0</v>
      </c>
      <c r="E37" s="48">
        <f>MIN(E3,E4,E5,E6,E9,E10,E11,E12,E13,E16,E17,E18,E19,E20,E23,E24,E25,E26,E27,E30,E31,E32,E33)</f>
        <v>0</v>
      </c>
      <c r="F37" s="48">
        <f>MIN(F3,F4,F5,F6,F9,F10,F11,F12,F13,F16,F17,F18,F19,F20,F23,F24,F25,F26,F27,F30,F31,F32,F33)</f>
        <v>0</v>
      </c>
      <c r="G37" s="48">
        <f>MIN(G3,G4,G5,G6,G9,G10,G11,G12,G13,G16,G17,G18,G19,G20,G23,G24,G25,G26,G27,G30,G31,G32,G33)</f>
        <v>0</v>
      </c>
      <c r="H37" s="48">
        <f>MIN(H3,H4,H5,H6,H9,H10,H11,H12,H13,H16,H17,H18,H19,H20,H23,H24,H25,H26,H27,H30,H31,H32,H33)</f>
        <v>0</v>
      </c>
      <c r="I37" s="48">
        <f>MIN(I3,I4,I5,I6,I9,I10,I11,I12,I13,I16,I17,I18,I19,I20,I23,I24,I25,I26,I27,I30,I31,I32,I33)</f>
        <v>0</v>
      </c>
      <c r="J37" s="48">
        <f>MIN(J3,J4,J5,J6,J9,J10,J11,J12,J13,J16,J17,J18,J19,J20,J23,J24,J25,J26,J27,J30,J31,J32,J33)</f>
        <v>0</v>
      </c>
      <c r="K37" s="48">
        <f>MIN(K3,K4,K5,K6,K9,K10,K11,K12,K13,K16,K17,K18,K19,K20,K23,K24,K25,K26,K27,K30,K31,K32,K33)</f>
        <v>0</v>
      </c>
      <c r="L37" s="48">
        <f>MIN(L3:L33)</f>
        <v>13</v>
      </c>
      <c r="M37" s="48">
        <f>MIN(M3:M33)</f>
        <v>56</v>
      </c>
      <c r="N37" s="48">
        <f>MIN(N3,N4,N5,N6,N9,N10,N11,N12,N13,N16,N17,N18,N19,N20,N23,N24,N25,N26,N27,N30,N31,N32,N33)</f>
        <v>0</v>
      </c>
      <c r="O37" s="48">
        <f>MIN(O3,O4,O5,O6,O9,O10,O11,O12,O13,O16,O17,O18,O19,O20,O23,O24,O25,O26,O27,O30,O31,O32,O33)</f>
        <v>0</v>
      </c>
      <c r="P37" s="48">
        <f>MIN(P3,P4,P5,P6,P9,P10,P11,P12,P13,P16,P17,P18,P19,P20,P23,P24,P25,P26,P27,P30,P31,P32,P33)</f>
        <v>0</v>
      </c>
      <c r="Q37" s="48">
        <f>MIN(Q3,Q4,Q5,Q6,Q9,Q10,Q11,Q12,Q13,Q16,Q17,Q18,Q19,Q20,Q23,Q24,Q25,Q26,Q27,Q30,Q31,Q32,Q33)</f>
        <v>0</v>
      </c>
      <c r="R37" s="48">
        <f>MIN(R3,R4,R5,R6,R9,R10,R11,R12,R13,R16,R17,R18,R19,R20,R23,R24,R25,R26,R27,R30,R31,R32,R33)</f>
        <v>0</v>
      </c>
      <c r="S37" s="48">
        <f>MIN(S3,S4,S5,S6,S9,S10,S11,S12,S13,S16,S17,S18,S19,S20,S23,S24,S25,S26,S27,S30,S31,S32,S33)</f>
        <v>0</v>
      </c>
      <c r="T37" s="48">
        <f>MIN(T3,T4,T5,T6,T9,T10,T11,T12,T13,T16,T17,T18,T19,T20,T23,T24,T25,T26,T27,T30,T31,T32,T33)</f>
        <v>0</v>
      </c>
      <c r="U37" s="48">
        <f>MIN(U3,U4,U5,U6,U9,U10,U11,U12,U13,U16,U17,U18,U19,U20,U23,U24,U25,U26,U27,U30,U31,U32,U33)</f>
        <v>0</v>
      </c>
      <c r="V37" s="48">
        <f>MIN(V3,V4,V5,V6,V9,V10,V11,V12,V13,V16,V17,V18,V19,V20,V23,V24,V25,V26,V27,V30,V31,V32,V33)</f>
        <v>0</v>
      </c>
      <c r="W37" s="48">
        <f>MIN(W3,W4,W5,W6,W9,W10,W11,W12,W13,W16,W17,W18,W19,W20,W23,W24,W25,W26,W27,W30,W31,W32,W33)</f>
        <v>0</v>
      </c>
    </row>
  </sheetData>
  <mergeCells count="9">
    <mergeCell ref="A34:B34"/>
    <mergeCell ref="A1:A2"/>
    <mergeCell ref="B1:B2"/>
    <mergeCell ref="C1:D1"/>
    <mergeCell ref="L1:M1"/>
    <mergeCell ref="J1:K1"/>
    <mergeCell ref="U1:V1"/>
    <mergeCell ref="Q1:R1"/>
    <mergeCell ref="X1:X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 2022 sem 09</vt:lpstr>
      <vt:lpstr>Marzo 2022 sem 10</vt:lpstr>
      <vt:lpstr>Marzo 2022 sem  11</vt:lpstr>
      <vt:lpstr>Marzo 2022 sem 12 </vt:lpstr>
      <vt:lpstr>Marzo 2022 sem  13</vt:lpstr>
      <vt:lpstr>Marzo final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2022-04-05T22:09:25Z</dcterms:modified>
</cp:coreProperties>
</file>