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20200305 WO3196dev1\20200316 WO3196dev1 R_T\"/>
    </mc:Choice>
  </mc:AlternateContent>
  <xr:revisionPtr revIDLastSave="0" documentId="13_ncr:1_{67B69F89-9695-4328-8C33-AE88EA8CC104}" xr6:coauthVersionLast="45" xr6:coauthVersionMax="45" xr10:uidLastSave="{00000000-0000-0000-0000-000000000000}"/>
  <bookViews>
    <workbookView xWindow="30396" yWindow="4884" windowWidth="17280" windowHeight="8988" xr2:uid="{AAB26118-4A42-404F-BBC3-5088C1397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14" i="1" l="1"/>
  <c r="B13" i="1"/>
  <c r="B12" i="1"/>
  <c r="B8" i="1"/>
  <c r="B7" i="1"/>
</calcChain>
</file>

<file path=xl/sharedStrings.xml><?xml version="1.0" encoding="utf-8"?>
<sst xmlns="http://schemas.openxmlformats.org/spreadsheetml/2006/main" count="25" uniqueCount="16">
  <si>
    <t>0316_1457_WO3196dev1_Tsteps5C_RvsT_fit</t>
  </si>
  <si>
    <t>Coefficients and uncertainties</t>
  </si>
  <si>
    <t>popt</t>
  </si>
  <si>
    <t>pcov</t>
  </si>
  <si>
    <t>A * np.exp(Ea/(kb*T) + B</t>
  </si>
  <si>
    <t>with Ea in eV and A and B in Ohms</t>
  </si>
  <si>
    <t>perr</t>
  </si>
  <si>
    <t>fit with arrhenius equation with parallel resistance</t>
  </si>
  <si>
    <t>Plus serial resistance</t>
  </si>
  <si>
    <t>Only R(T)</t>
  </si>
  <si>
    <t>fit with arrhenius equation with serial resistance</t>
  </si>
  <si>
    <t>with Ea in eV, A and B in Ohms and T in Kelvin</t>
  </si>
  <si>
    <t>Plus parallel resistance</t>
  </si>
  <si>
    <t xml:space="preserve">R(T) = A * np.exp(Ea/(kb*T) </t>
  </si>
  <si>
    <t>R = R(T)B/(R(T)+B)</t>
  </si>
  <si>
    <t>Popt are the inputs for the resistance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</si>
</sst>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F29D-1D55-4C7C-8B05-450D4348A035}">
  <dimension ref="A1:I24"/>
  <sheetViews>
    <sheetView tabSelected="1" workbookViewId="0">
      <selection activeCell="A7" sqref="A7"/>
    </sheetView>
  </sheetViews>
  <sheetFormatPr defaultRowHeight="14.4" x14ac:dyDescent="0.3"/>
  <cols>
    <col min="1" max="1" width="10.33203125" customWidth="1"/>
    <col min="2" max="2" width="10.6640625" customWidth="1"/>
    <col min="3" max="3" width="9.6640625" bestFit="1" customWidth="1"/>
    <col min="4" max="4" width="10.33203125" customWidth="1"/>
    <col min="5" max="5" width="10.2187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15</v>
      </c>
    </row>
    <row r="5" spans="1:6" x14ac:dyDescent="0.3">
      <c r="A5" s="2" t="s">
        <v>9</v>
      </c>
      <c r="F5" t="s">
        <v>7</v>
      </c>
    </row>
    <row r="6" spans="1:6" x14ac:dyDescent="0.3">
      <c r="A6" t="s">
        <v>2</v>
      </c>
      <c r="B6" t="s">
        <v>6</v>
      </c>
      <c r="C6" t="s">
        <v>3</v>
      </c>
      <c r="F6" t="s">
        <v>4</v>
      </c>
    </row>
    <row r="7" spans="1:6" x14ac:dyDescent="0.3">
      <c r="A7" s="1">
        <v>125.27800000000001</v>
      </c>
      <c r="B7" s="1">
        <f>SQRT(C7)</f>
        <v>23.103116672864726</v>
      </c>
      <c r="C7" s="1">
        <v>533.75400000000002</v>
      </c>
      <c r="D7" s="1">
        <v>-0.112245</v>
      </c>
      <c r="F7" t="s">
        <v>11</v>
      </c>
    </row>
    <row r="8" spans="1:6" x14ac:dyDescent="0.3">
      <c r="A8" s="1">
        <v>0.40548499999999998</v>
      </c>
      <c r="B8" s="1">
        <f>SQRT(D8)</f>
        <v>4.8611212698306547E-3</v>
      </c>
      <c r="C8" s="1">
        <v>-0.112245</v>
      </c>
      <c r="D8" s="1">
        <v>2.36305E-5</v>
      </c>
    </row>
    <row r="10" spans="1:6" x14ac:dyDescent="0.3">
      <c r="A10" s="2" t="s">
        <v>8</v>
      </c>
    </row>
    <row r="11" spans="1:6" x14ac:dyDescent="0.3">
      <c r="A11" t="s">
        <v>2</v>
      </c>
      <c r="B11" t="s">
        <v>6</v>
      </c>
      <c r="C11" t="s">
        <v>3</v>
      </c>
      <c r="F11" t="s">
        <v>10</v>
      </c>
    </row>
    <row r="12" spans="1:6" x14ac:dyDescent="0.3">
      <c r="A12" s="1">
        <v>13891300</v>
      </c>
      <c r="B12" s="1">
        <f>SQRT(C12)</f>
        <v>77.101556404524018</v>
      </c>
      <c r="C12" s="1">
        <v>5944.65</v>
      </c>
      <c r="D12">
        <v>-0.75836899999999996</v>
      </c>
      <c r="E12" s="1">
        <v>-470884000</v>
      </c>
      <c r="F12" t="s">
        <v>4</v>
      </c>
    </row>
    <row r="13" spans="1:6" x14ac:dyDescent="0.3">
      <c r="A13">
        <v>1.35061E-2</v>
      </c>
      <c r="B13" s="1">
        <f>SQRT(D13)</f>
        <v>9.8384195885314833E-3</v>
      </c>
      <c r="C13">
        <v>-0.75836899999999996</v>
      </c>
      <c r="D13" s="1">
        <v>9.6794500000000003E-5</v>
      </c>
      <c r="E13">
        <v>59597.599999999999</v>
      </c>
      <c r="F13" t="s">
        <v>5</v>
      </c>
    </row>
    <row r="14" spans="1:6" x14ac:dyDescent="0.3">
      <c r="A14" s="1">
        <v>996980000</v>
      </c>
      <c r="B14" s="1">
        <f>SQRT(E14)</f>
        <v>6820498.515504567</v>
      </c>
      <c r="C14" s="1">
        <v>-470884000</v>
      </c>
      <c r="D14">
        <v>59597.599999999999</v>
      </c>
      <c r="E14" s="1">
        <v>46519200000000</v>
      </c>
    </row>
    <row r="16" spans="1:6" x14ac:dyDescent="0.3">
      <c r="A16" s="2" t="s">
        <v>12</v>
      </c>
    </row>
    <row r="17" spans="1:9" x14ac:dyDescent="0.3">
      <c r="A17" t="s">
        <v>2</v>
      </c>
      <c r="B17" t="s">
        <v>6</v>
      </c>
      <c r="C17" t="s">
        <v>3</v>
      </c>
      <c r="F17" t="s">
        <v>10</v>
      </c>
    </row>
    <row r="18" spans="1:9" x14ac:dyDescent="0.3">
      <c r="A18" s="1">
        <v>66.837800000000001</v>
      </c>
      <c r="B18" s="1">
        <v>122.241</v>
      </c>
      <c r="C18" s="1">
        <v>14942.8</v>
      </c>
      <c r="D18">
        <v>-6.4557599999999997</v>
      </c>
      <c r="E18" s="1">
        <v>652988000000</v>
      </c>
      <c r="F18" t="s">
        <v>13</v>
      </c>
      <c r="I18" t="s">
        <v>14</v>
      </c>
    </row>
    <row r="19" spans="1:9" x14ac:dyDescent="0.3">
      <c r="A19">
        <v>0.42416100000000001</v>
      </c>
      <c r="B19" s="1">
        <v>5.28415E-2</v>
      </c>
      <c r="C19">
        <v>-6.4557599999999997</v>
      </c>
      <c r="D19" s="1">
        <v>2.7922300000000001E-3</v>
      </c>
      <c r="E19" s="1">
        <v>-285464000</v>
      </c>
      <c r="F19" t="s">
        <v>5</v>
      </c>
    </row>
    <row r="20" spans="1:9" x14ac:dyDescent="0.3">
      <c r="A20" s="1">
        <v>4694710000</v>
      </c>
      <c r="B20" s="1">
        <v>5710850000</v>
      </c>
      <c r="C20" s="1">
        <v>652988000000</v>
      </c>
      <c r="D20" s="1">
        <v>-285464000</v>
      </c>
      <c r="E20" s="1">
        <v>3.26138E+19</v>
      </c>
    </row>
    <row r="22" spans="1:9" x14ac:dyDescent="0.3">
      <c r="B22" s="1"/>
      <c r="D22" s="1"/>
    </row>
    <row r="23" spans="1:9" x14ac:dyDescent="0.3">
      <c r="A23" s="3">
        <f>A8*1000</f>
        <v>405.48499999999996</v>
      </c>
      <c r="B23" s="1"/>
    </row>
    <row r="24" spans="1:9" x14ac:dyDescent="0.3">
      <c r="B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2020-04-10T11:56:41Z</dcterms:created>
  <dcterms:modified xsi:type="dcterms:W3CDTF">2020-05-22T15:16:54Z</dcterms:modified>
</cp:coreProperties>
</file>