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Measurements\WO3189\"/>
    </mc:Choice>
  </mc:AlternateContent>
  <xr:revisionPtr revIDLastSave="0" documentId="13_ncr:1_{30408A19-4EBD-4308-867F-886A2F13D2BB}" xr6:coauthVersionLast="45" xr6:coauthVersionMax="45" xr10:uidLastSave="{00000000-0000-0000-0000-000000000000}"/>
  <bookViews>
    <workbookView xWindow="-108" yWindow="-108" windowWidth="23256" windowHeight="12600" xr2:uid="{1C1B0BA4-C386-45FF-8431-05CFE10C0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8" i="1"/>
  <c r="J9" i="1"/>
  <c r="J10" i="1"/>
  <c r="J11" i="1"/>
  <c r="J7" i="1"/>
</calcChain>
</file>

<file path=xl/sharedStrings.xml><?xml version="1.0" encoding="utf-8"?>
<sst xmlns="http://schemas.openxmlformats.org/spreadsheetml/2006/main" count="55" uniqueCount="35">
  <si>
    <t>Time constants</t>
  </si>
  <si>
    <t>1025_1151_wo3189_r13</t>
  </si>
  <si>
    <t>WO3189</t>
  </si>
  <si>
    <t>1024_1258_wo3189_r13</t>
  </si>
  <si>
    <t>1025_1722_wo3189_r13</t>
  </si>
  <si>
    <t>1030_1739_wo3189_r13_h2toair</t>
  </si>
  <si>
    <t>Folder</t>
  </si>
  <si>
    <t>Base</t>
  </si>
  <si>
    <t>C:\Users\Rijk\Documents\MEP\MEP_control_software\Measurements\WO3189</t>
  </si>
  <si>
    <t>Time constants 25C</t>
  </si>
  <si>
    <t>Time constants 50C</t>
  </si>
  <si>
    <t>Time constants 65C</t>
  </si>
  <si>
    <t>T (C)</t>
  </si>
  <si>
    <t>Measurements</t>
  </si>
  <si>
    <t>Dev</t>
  </si>
  <si>
    <t>Type?</t>
  </si>
  <si>
    <t>R_air mean</t>
  </si>
  <si>
    <t>R_air std</t>
  </si>
  <si>
    <t>R_h2 mean</t>
  </si>
  <si>
    <t>R_h2 std</t>
  </si>
  <si>
    <t>DR/R0</t>
  </si>
  <si>
    <t>Tau ~ (s)</t>
  </si>
  <si>
    <t>Notes</t>
  </si>
  <si>
    <t>AirtoH2</t>
  </si>
  <si>
    <t>H2toAir</t>
  </si>
  <si>
    <t>1031_1309_wo3189_r13_airtoh2</t>
  </si>
  <si>
    <t>1031_1552_wo3189_r13_h2toair</t>
  </si>
  <si>
    <t>Still linearly decreasing in h2</t>
  </si>
  <si>
    <t>Still linearly increasing in air</t>
  </si>
  <si>
    <t>Lots of spikes in the data</t>
  </si>
  <si>
    <t>Lots of spikes in the h2 section</t>
  </si>
  <si>
    <t>2014_1258_wo3189_r13 refitted at 20200521</t>
  </si>
  <si>
    <t>Type</t>
  </si>
  <si>
    <t>Tau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</si>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</sst>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1" fontId="0" fillId="0" borderId="0" xfId="0" applyNumberFormat="1"/>
    <xf numFmtId="9" fontId="0" fillId="0" borderId="0" xfId="1" applyFont="1"/>
    <xf numFmtId="11" fontId="3" fillId="0" borderId="0" xfId="0" applyNumberFormat="1" applyFont="1"/>
    <xf numFmtId="164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F4D362-BC7A-4A70-81B7-CE89B6259BD5}" name="Table1" displayName="Table1" ref="A4:L11" totalsRowShown="0">
  <autoFilter ref="A4:L11" xr:uid="{F7F85444-85CD-45E8-B4CF-DF955BB850DF}"/>
  <sortState xmlns:xlrd2="http://schemas.microsoft.com/office/spreadsheetml/2017/richdata2" ref="A5:L11">
    <sortCondition ref="D4:D11"/>
  </sortState>
  <tableColumns count="12">
    <tableColumn id="12" xr3:uid="{0E4E5142-C5CA-4C86-B825-BC8D26BAE0CD}" name="Folder"/>
    <tableColumn id="1" xr3:uid="{506DEB9E-1E3A-4197-B44E-5FCA31E933F9}" name="Measurements"/>
    <tableColumn id="2" xr3:uid="{F777A669-693C-4856-A6DE-FA4FE2084E49}" name="Dev"/>
    <tableColumn id="3" xr3:uid="{726F9AB8-01E0-42A1-9C3C-38801F6ADE5A}" name="T (C)"/>
    <tableColumn id="4" xr3:uid="{A07B3081-16A4-4A86-BA5F-0C6F5DBB5414}" name="Type?"/>
    <tableColumn id="5" xr3:uid="{29CB0D77-27D4-42F3-906E-F07D92846C00}" name="R_air mean" dataDxfId="3"/>
    <tableColumn id="6" xr3:uid="{43963915-18D9-44D8-96B8-0D7C9F9BE111}" name="R_air std" dataDxfId="2"/>
    <tableColumn id="7" xr3:uid="{C4BF9A18-A53A-4275-936F-AC0BA0BE6A8F}" name="R_h2 mean" dataDxfId="1"/>
    <tableColumn id="8" xr3:uid="{16A09FCC-063F-44B1-9CB7-7A31DC426977}" name="R_h2 std" dataDxfId="0"/>
    <tableColumn id="9" xr3:uid="{B91FD35B-F5AA-4E35-B5BE-7DA7D3D44EDE}" name="DR/R0" dataCellStyle="Percent">
      <calculatedColumnFormula>(Table1[[#This Row],[R_air mean]]-Table1[[#This Row],[R_h2 mean]])/Table1[[#This Row],[R_air mean]]</calculatedColumnFormula>
    </tableColumn>
    <tableColumn id="10" xr3:uid="{E17AF612-04DB-40AA-8C89-BBAD8C88B753}" name="Tau ~ (s)"/>
    <tableColumn id="11" xr3:uid="{1A55FD60-486E-4101-85BD-70E9A204B3AE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4E5D-C104-4A11-A566-016017E50C80}">
  <dimension ref="A1:L22"/>
  <sheetViews>
    <sheetView tabSelected="1" workbookViewId="0">
      <selection activeCell="B19" sqref="B19:I22"/>
    </sheetView>
  </sheetViews>
  <sheetFormatPr defaultRowHeight="14.4" x14ac:dyDescent="0.3"/>
  <cols>
    <col min="1" max="1" width="32.109375" bestFit="1" customWidth="1"/>
    <col min="2" max="2" width="30" customWidth="1"/>
    <col min="3" max="3" width="6.44140625" bestFit="1" customWidth="1"/>
    <col min="4" max="4" width="10.21875" bestFit="1" customWidth="1"/>
    <col min="5" max="5" width="8.5546875" bestFit="1" customWidth="1"/>
    <col min="6" max="6" width="12.77734375" bestFit="1" customWidth="1"/>
    <col min="7" max="7" width="12" customWidth="1"/>
    <col min="8" max="8" width="12.6640625" bestFit="1" customWidth="1"/>
    <col min="9" max="9" width="10.44140625" bestFit="1" customWidth="1"/>
    <col min="10" max="10" width="8.5546875" bestFit="1" customWidth="1"/>
    <col min="11" max="11" width="10.33203125" bestFit="1" customWidth="1"/>
    <col min="12" max="12" width="24" bestFit="1" customWidth="1"/>
  </cols>
  <sheetData>
    <row r="1" spans="1:12" x14ac:dyDescent="0.3">
      <c r="A1" t="s">
        <v>0</v>
      </c>
      <c r="B1" t="s">
        <v>2</v>
      </c>
    </row>
    <row r="2" spans="1:12" x14ac:dyDescent="0.3">
      <c r="A2" t="s">
        <v>7</v>
      </c>
      <c r="B2" t="s">
        <v>8</v>
      </c>
    </row>
    <row r="4" spans="1:12" x14ac:dyDescent="0.3">
      <c r="A4" t="s">
        <v>6</v>
      </c>
      <c r="B4" t="s">
        <v>13</v>
      </c>
      <c r="C4" t="s">
        <v>14</v>
      </c>
      <c r="D4" t="s">
        <v>12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</row>
    <row r="5" spans="1:12" x14ac:dyDescent="0.3">
      <c r="A5" t="s">
        <v>9</v>
      </c>
      <c r="B5" t="s">
        <v>3</v>
      </c>
      <c r="C5">
        <v>0</v>
      </c>
      <c r="D5">
        <v>25</v>
      </c>
      <c r="E5" t="s">
        <v>23</v>
      </c>
      <c r="F5" s="2">
        <v>25050774.461541101</v>
      </c>
      <c r="G5" s="2">
        <v>126863.706743406</v>
      </c>
      <c r="H5" s="2">
        <v>6162026.1041872203</v>
      </c>
      <c r="I5" s="2">
        <v>95882.394600101106</v>
      </c>
      <c r="J5" s="3">
        <f>(Table1[[#This Row],[R_air mean]]-Table1[[#This Row],[R_h2 mean]])/Table1[[#This Row],[R_air mean]]</f>
        <v>0.75401853888200554</v>
      </c>
      <c r="K5" s="5">
        <v>104.444</v>
      </c>
      <c r="L5" t="s">
        <v>27</v>
      </c>
    </row>
    <row r="6" spans="1:12" x14ac:dyDescent="0.3">
      <c r="A6" t="s">
        <v>9</v>
      </c>
      <c r="B6" t="s">
        <v>3</v>
      </c>
      <c r="C6">
        <v>0</v>
      </c>
      <c r="D6">
        <v>25</v>
      </c>
      <c r="E6" t="s">
        <v>24</v>
      </c>
      <c r="F6" s="2">
        <v>12495706.351779999</v>
      </c>
      <c r="G6" s="2">
        <v>84459.517355232994</v>
      </c>
      <c r="H6" s="2">
        <v>6162026.1041872203</v>
      </c>
      <c r="I6" s="2">
        <v>95882.394600101106</v>
      </c>
      <c r="J6" s="3">
        <f>(Table1[[#This Row],[R_air mean]]-Table1[[#This Row],[R_h2 mean]])/Table1[[#This Row],[R_air mean]]</f>
        <v>0.50686852501863999</v>
      </c>
      <c r="K6" s="5">
        <v>66.599299999999999</v>
      </c>
      <c r="L6" t="s">
        <v>28</v>
      </c>
    </row>
    <row r="7" spans="1:12" x14ac:dyDescent="0.3">
      <c r="A7" t="s">
        <v>10</v>
      </c>
      <c r="B7" t="s">
        <v>1</v>
      </c>
      <c r="C7">
        <v>0</v>
      </c>
      <c r="D7">
        <v>50</v>
      </c>
      <c r="E7" t="s">
        <v>23</v>
      </c>
      <c r="F7" s="2">
        <v>23937083.455395199</v>
      </c>
      <c r="G7" s="2">
        <v>267889.90252438298</v>
      </c>
      <c r="H7" s="2">
        <v>700776.793954578</v>
      </c>
      <c r="I7" s="2">
        <v>146154.45238416101</v>
      </c>
      <c r="J7" s="3">
        <f>(Table1[[#This Row],[R_air mean]]-Table1[[#This Row],[R_h2 mean]])/Table1[[#This Row],[R_air mean]]</f>
        <v>0.97072421979643353</v>
      </c>
      <c r="K7" s="1">
        <v>19.839150366415449</v>
      </c>
    </row>
    <row r="8" spans="1:12" x14ac:dyDescent="0.3">
      <c r="A8" t="s">
        <v>10</v>
      </c>
      <c r="B8" t="s">
        <v>4</v>
      </c>
      <c r="C8">
        <v>0</v>
      </c>
      <c r="D8">
        <v>50</v>
      </c>
      <c r="E8" t="s">
        <v>24</v>
      </c>
      <c r="F8" s="2">
        <v>4395490.91014372</v>
      </c>
      <c r="G8" s="2">
        <v>63263.865229456998</v>
      </c>
      <c r="H8" s="2">
        <v>22111.593175604499</v>
      </c>
      <c r="I8" s="2">
        <v>139.013568953911</v>
      </c>
      <c r="J8" s="3">
        <f>(Table1[[#This Row],[R_air mean]]-Table1[[#This Row],[R_h2 mean]])/Table1[[#This Row],[R_air mean]]</f>
        <v>0.99496948267494378</v>
      </c>
      <c r="K8">
        <v>130.47800000000001</v>
      </c>
    </row>
    <row r="9" spans="1:12" x14ac:dyDescent="0.3">
      <c r="A9" t="s">
        <v>11</v>
      </c>
      <c r="B9" t="s">
        <v>5</v>
      </c>
      <c r="C9">
        <v>0</v>
      </c>
      <c r="D9">
        <v>65</v>
      </c>
      <c r="E9" t="s">
        <v>24</v>
      </c>
      <c r="F9" s="2">
        <v>594127.75879486895</v>
      </c>
      <c r="G9" s="4">
        <v>15982968.251617501</v>
      </c>
      <c r="H9" s="2">
        <v>618901.82878591004</v>
      </c>
      <c r="I9" s="2">
        <v>108306.15884321</v>
      </c>
      <c r="J9" s="3">
        <f>(Table1[[#This Row],[R_air mean]]-Table1[[#This Row],[R_h2 mean]])/Table1[[#This Row],[R_air mean]]</f>
        <v>-4.1698219994455249E-2</v>
      </c>
      <c r="L9" t="s">
        <v>29</v>
      </c>
    </row>
    <row r="10" spans="1:12" x14ac:dyDescent="0.3">
      <c r="A10" t="s">
        <v>11</v>
      </c>
      <c r="B10" t="s">
        <v>25</v>
      </c>
      <c r="C10">
        <v>0</v>
      </c>
      <c r="D10">
        <v>65</v>
      </c>
      <c r="E10" t="s">
        <v>23</v>
      </c>
      <c r="F10" s="2">
        <v>24445404.901432902</v>
      </c>
      <c r="G10" s="2">
        <v>553792.69678135903</v>
      </c>
      <c r="H10" s="2">
        <v>189843.59859787099</v>
      </c>
      <c r="I10" s="2">
        <v>9829.3126763464606</v>
      </c>
      <c r="J10" s="3">
        <f>(Table1[[#This Row],[R_air mean]]-Table1[[#This Row],[R_h2 mean]])/Table1[[#This Row],[R_air mean]]</f>
        <v>0.99223397610457487</v>
      </c>
    </row>
    <row r="11" spans="1:12" x14ac:dyDescent="0.3">
      <c r="A11" t="s">
        <v>11</v>
      </c>
      <c r="B11" t="s">
        <v>26</v>
      </c>
      <c r="C11">
        <v>0</v>
      </c>
      <c r="D11">
        <v>65</v>
      </c>
      <c r="E11" t="s">
        <v>24</v>
      </c>
      <c r="F11" s="2">
        <v>1864122.51081905</v>
      </c>
      <c r="G11" s="2">
        <v>34762300.544969603</v>
      </c>
      <c r="H11" s="2">
        <v>145708.75721080101</v>
      </c>
      <c r="I11" s="2">
        <v>6148.0615043929201</v>
      </c>
      <c r="J11" s="3">
        <f>(Table1[[#This Row],[R_air mean]]-Table1[[#This Row],[R_h2 mean]])/Table1[[#This Row],[R_air mean]]</f>
        <v>0.92183520323094004</v>
      </c>
      <c r="L11" t="s">
        <v>30</v>
      </c>
    </row>
    <row r="14" spans="1:12" x14ac:dyDescent="0.3">
      <c r="B14" t="s">
        <v>22</v>
      </c>
    </row>
    <row r="15" spans="1:12" x14ac:dyDescent="0.3">
      <c r="B15" t="s">
        <v>31</v>
      </c>
    </row>
    <row r="18" spans="2:9" x14ac:dyDescent="0.3">
      <c r="B18" t="s">
        <v>34</v>
      </c>
      <c r="C18" t="s">
        <v>32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33</v>
      </c>
    </row>
    <row r="19" spans="2:9" x14ac:dyDescent="0.3">
      <c r="B19">
        <v>25</v>
      </c>
      <c r="C19" t="s">
        <v>23</v>
      </c>
      <c r="D19" s="2">
        <v>25050774.461541101</v>
      </c>
      <c r="E19" s="2">
        <v>126863.706743406</v>
      </c>
      <c r="F19" s="2">
        <v>6162026.1041872203</v>
      </c>
      <c r="G19" s="2">
        <v>95882.394600101106</v>
      </c>
      <c r="H19" s="6">
        <v>0.75401853888200554</v>
      </c>
      <c r="I19" s="5">
        <v>104.444</v>
      </c>
    </row>
    <row r="20" spans="2:9" x14ac:dyDescent="0.3">
      <c r="B20">
        <v>25</v>
      </c>
      <c r="C20" t="s">
        <v>24</v>
      </c>
      <c r="D20" s="2">
        <v>12495706.351779999</v>
      </c>
      <c r="E20" s="2">
        <v>84459.517355232994</v>
      </c>
      <c r="F20" s="2">
        <v>6162026.1041872203</v>
      </c>
      <c r="G20" s="2">
        <v>95882.394600101106</v>
      </c>
      <c r="H20" s="6">
        <v>0.50686852501863999</v>
      </c>
      <c r="I20" s="5">
        <v>66.599299999999999</v>
      </c>
    </row>
    <row r="21" spans="2:9" x14ac:dyDescent="0.3">
      <c r="B21">
        <v>50</v>
      </c>
      <c r="C21" t="s">
        <v>23</v>
      </c>
      <c r="D21" s="2">
        <v>23937083.455395199</v>
      </c>
      <c r="E21" s="2">
        <v>267889.90252438298</v>
      </c>
      <c r="F21" s="2">
        <v>700776.793954578</v>
      </c>
      <c r="G21" s="2">
        <v>146154.45238416101</v>
      </c>
      <c r="H21" s="6">
        <v>0.97072421979643353</v>
      </c>
      <c r="I21" s="5">
        <v>19.839150366415449</v>
      </c>
    </row>
    <row r="22" spans="2:9" x14ac:dyDescent="0.3">
      <c r="B22">
        <v>50</v>
      </c>
      <c r="C22" t="s">
        <v>24</v>
      </c>
      <c r="D22" s="2">
        <v>4395490.91014372</v>
      </c>
      <c r="E22" s="2">
        <v>63263.865229456998</v>
      </c>
      <c r="F22" s="2">
        <v>22111.593175604499</v>
      </c>
      <c r="G22" s="2">
        <v>139.013568953911</v>
      </c>
      <c r="H22" s="6">
        <v>0.99496948267494378</v>
      </c>
      <c r="I22" s="5">
        <v>130.47800000000001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2019-10-28T14:24:43Z</dcterms:created>
  <dcterms:modified xsi:type="dcterms:W3CDTF">2020-05-25T13:24:28Z</dcterms:modified>
</cp:coreProperties>
</file>