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1210 Noise analysis\"/>
    </mc:Choice>
  </mc:AlternateContent>
  <xr:revisionPtr revIDLastSave="0" documentId="13_ncr:1_{E97AF267-055F-4D5D-9A17-3ACEB3B09944}" xr6:coauthVersionLast="45" xr6:coauthVersionMax="45" xr10:uidLastSave="{00000000-0000-0000-0000-000000000000}"/>
  <bookViews>
    <workbookView xWindow="23880" yWindow="-120" windowWidth="29040" windowHeight="15840" xr2:uid="{00000000-000D-0000-FFFF-FFFF00000000}"/>
  </bookViews>
  <sheets>
    <sheet name="20191216 Second proper meas" sheetId="2" r:id="rId1"/>
    <sheet name="20191210 First mea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<sst xmlns="http://schemas.openxmlformats.org/spreadsheetml/2006/main" count="42" uniqueCount="32">
  <si>
    <t>Noise analysis</t>
  </si>
  <si>
    <t>Setup</t>
  </si>
  <si>
    <t>Mean</t>
  </si>
  <si>
    <t>Std</t>
  </si>
  <si>
    <t>Sample Rate (Hz)</t>
  </si>
  <si>
    <t>USB cable</t>
  </si>
  <si>
    <t>Coax cable, double grounded</t>
  </si>
  <si>
    <t>Coax cable, single grounded</t>
  </si>
  <si>
    <t>Meas Time (s)</t>
  </si>
  <si>
    <t>Coax cable (single grounded) reverse polarity</t>
  </si>
  <si>
    <t>USB cable 1210</t>
  </si>
  <si>
    <t>Coax cable 1212</t>
  </si>
  <si>
    <t xml:space="preserve">  </t>
  </si>
  <si>
    <t>Not reproducible on 13/12</t>
  </si>
  <si>
    <t>With 33 Mohm resistor</t>
  </si>
  <si>
    <t>2 or 4 point</t>
  </si>
  <si>
    <t>Measurements on 20191216</t>
  </si>
  <si>
    <t>Sample rate 1 Hz</t>
  </si>
  <si>
    <t>Simple</t>
  </si>
  <si>
    <t>Positive</t>
  </si>
  <si>
    <t>Negative</t>
  </si>
  <si>
    <t>Ground</t>
  </si>
  <si>
    <t>Positive common ground</t>
  </si>
  <si>
    <t>Positive sense ground</t>
  </si>
  <si>
    <t>Positive force ground</t>
  </si>
  <si>
    <t>Negative common ground</t>
  </si>
  <si>
    <t>Negative sense ground</t>
  </si>
  <si>
    <t>Negative force ground</t>
  </si>
  <si>
    <t>#</t>
  </si>
  <si>
    <t>Name</t>
  </si>
  <si>
    <t>Absolute mean</t>
  </si>
  <si>
    <t>Measure this one and #8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</si>
</sst>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3">
    <dxf>
      <numFmt numFmtId="15" formatCode="0.00E+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'20191216 Second proper meas'!$F$2</c:f>
              <c:strCache>
                <c:ptCount val="1"/>
                <c:pt idx="0">
                  <c:v>Absolute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5-436B-90AC-60F07E0F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05-436B-90AC-60F07E0FE4E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05-436B-90AC-60F07E0FE4E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705-436B-90AC-60F07E0FE4E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05-436B-90AC-60F07E0FE4E9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705-436B-90AC-60F07E0FE4E9}"/>
              </c:ext>
            </c:extLst>
          </c:dPt>
          <c:cat>
            <c:strRef>
              <c:f>'20191216 Second proper meas'!$D$3:$D$12</c:f>
              <c:strCache>
                <c:ptCount val="10"/>
                <c:pt idx="0">
                  <c:v>2_1_Simple</c:v>
                </c:pt>
                <c:pt idx="1">
                  <c:v>4_2_Positive</c:v>
                </c:pt>
                <c:pt idx="2">
                  <c:v>4_3_Negative</c:v>
                </c:pt>
                <c:pt idx="3">
                  <c:v>2_4_Ground</c:v>
                </c:pt>
                <c:pt idx="4">
                  <c:v>4_5_Positive common ground</c:v>
                </c:pt>
                <c:pt idx="5">
                  <c:v>4_5_Positive sense ground</c:v>
                </c:pt>
                <c:pt idx="6">
                  <c:v>4_6_Positive force ground</c:v>
                </c:pt>
                <c:pt idx="7">
                  <c:v>4_9_Negative common ground</c:v>
                </c:pt>
                <c:pt idx="8">
                  <c:v>4_7_Negative sense ground</c:v>
                </c:pt>
                <c:pt idx="9">
                  <c:v>4_8_Negative force ground</c:v>
                </c:pt>
              </c:strCache>
            </c:strRef>
          </c:cat>
          <c:val>
            <c:numRef>
              <c:f>'20191216 Second proper meas'!$F$3:$F$12</c:f>
              <c:numCache>
                <c:formatCode>0.00E+00</c:formatCode>
                <c:ptCount val="10"/>
                <c:pt idx="0">
                  <c:v>33788230</c:v>
                </c:pt>
                <c:pt idx="1">
                  <c:v>33477620</c:v>
                </c:pt>
                <c:pt idx="2">
                  <c:v>33639490</c:v>
                </c:pt>
                <c:pt idx="3">
                  <c:v>33011550</c:v>
                </c:pt>
                <c:pt idx="4">
                  <c:v>6706168</c:v>
                </c:pt>
                <c:pt idx="5">
                  <c:v>7129388</c:v>
                </c:pt>
                <c:pt idx="6">
                  <c:v>33322950</c:v>
                </c:pt>
                <c:pt idx="7">
                  <c:v>40353370</c:v>
                </c:pt>
                <c:pt idx="8">
                  <c:v>40367780</c:v>
                </c:pt>
                <c:pt idx="9">
                  <c:v>33645300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5-436B-90AC-60F07E0F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10880"/>
        <c:axId val="159903344"/>
      </c:barChart>
      <c:catAx>
        <c:axId val="2672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344"/>
        <c:crosses val="autoZero"/>
        <c:auto val="1"/>
        <c:lblAlgn val="ctr"/>
        <c:lblOffset val="100"/>
        <c:noMultiLvlLbl val="0"/>
      </c:catAx>
      <c:valAx>
        <c:axId val="1599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'20191216 Second proper meas'!$G$2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03-406F-81B8-BADD037BC43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03-406F-81B8-BADD037BC43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03-406F-81B8-BADD037BC43F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03-406F-81B8-BADD037BC43F}"/>
              </c:ext>
            </c:extLst>
          </c:dPt>
          <c:cat>
            <c:strRef>
              <c:f>'20191216 Second proper meas'!$D$3:$D$12</c:f>
              <c:strCache>
                <c:ptCount val="10"/>
                <c:pt idx="0">
                  <c:v>2_1_Simple</c:v>
                </c:pt>
                <c:pt idx="1">
                  <c:v>4_2_Positive</c:v>
                </c:pt>
                <c:pt idx="2">
                  <c:v>4_3_Negative</c:v>
                </c:pt>
                <c:pt idx="3">
                  <c:v>2_4_Ground</c:v>
                </c:pt>
                <c:pt idx="4">
                  <c:v>4_5_Positive common ground</c:v>
                </c:pt>
                <c:pt idx="5">
                  <c:v>4_5_Positive sense ground</c:v>
                </c:pt>
                <c:pt idx="6">
                  <c:v>4_6_Positive force ground</c:v>
                </c:pt>
                <c:pt idx="7">
                  <c:v>4_9_Negative common ground</c:v>
                </c:pt>
                <c:pt idx="8">
                  <c:v>4_7_Negative sense ground</c:v>
                </c:pt>
                <c:pt idx="9">
                  <c:v>4_8_Negative force ground</c:v>
                </c:pt>
              </c:strCache>
            </c:strRef>
          </c:cat>
          <c:val>
            <c:numRef>
              <c:f>'20191216 Second proper meas'!$G$3:$G$12</c:f>
              <c:numCache>
                <c:formatCode>0.00E+00</c:formatCode>
                <c:ptCount val="10"/>
                <c:pt idx="0">
                  <c:v>499984.9</c:v>
                </c:pt>
                <c:pt idx="1">
                  <c:v>452597.5</c:v>
                </c:pt>
                <c:pt idx="2">
                  <c:v>21680.5</c:v>
                </c:pt>
                <c:pt idx="3">
                  <c:v>368545.4</c:v>
                </c:pt>
                <c:pt idx="4">
                  <c:v>444244.1</c:v>
                </c:pt>
                <c:pt idx="5">
                  <c:v>140402.6</c:v>
                </c:pt>
                <c:pt idx="6">
                  <c:v>267272.3</c:v>
                </c:pt>
                <c:pt idx="7">
                  <c:v>56018.239999999998</c:v>
                </c:pt>
                <c:pt idx="8">
                  <c:v>19038.22</c:v>
                </c:pt>
                <c:pt idx="9">
                  <c:v>43058.080000000002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06F-81B8-BADD037B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07440"/>
        <c:axId val="159922896"/>
      </c:barChart>
      <c:catAx>
        <c:axId val="849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2896"/>
        <c:crosses val="autoZero"/>
        <c:auto val="1"/>
        <c:lblAlgn val="ctr"/>
        <c:lblOffset val="100"/>
        <c:noMultiLvlLbl val="0"/>
      </c:catAx>
      <c:valAx>
        <c:axId val="1599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33336</xdr:rowOff>
    </xdr:from>
    <xdr:to>
      <xdr:col>4</xdr:col>
      <xdr:colOff>161925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57E2-55AB-43E0-8DC4-1EB6BAE95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15</xdr:row>
      <xdr:rowOff>14286</xdr:rowOff>
    </xdr:from>
    <xdr:to>
      <xdr:col>9</xdr:col>
      <xdr:colOff>276225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7090B-76B2-46DB-B23D-3416C3D7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G12" totalsRowShown="0">
  <autoFilter ref="A2:G12" xr:uid="{00000000-0009-0000-0100-000002000000}"/>
  <tableColumns count="7">
    <tableColumn id="1" xr3:uid="{080D63CD-5C8E-43EC-9D93-D4DF14CC2202}" name="2 or 4 point"/>
    <tableColumn id="7" xr3:uid="{10D7312F-7E7A-4680-AF4F-5E0AD82CAD0B}" name="#"/>
    <tableColumn id="2" xr3:uid="{00000000-0010-0000-0100-000002000000}" name="Setup"/>
    <tableColumn id="8" xr3:uid="{CCA65F2E-6AF6-41F8-90B8-5D08901E6DAD}" name="Name">
      <calculatedColumnFormula>_xlfn.CONCAT(Table2[[#This Row],[2 or 4 point]],"_",Table2[[#This Row],['#]],"_",Table2[[#This Row],[Setup]])</calculatedColumnFormula>
    </tableColumn>
    <tableColumn id="5" xr3:uid="{00000000-0010-0000-0100-000005000000}" name="Mean"/>
    <tableColumn id="9" xr3:uid="{4C7BD7B4-FCC7-4B7D-B4EA-8F7E46134B7F}" name="Absolute mean" dataDxfId="0">
      <calculatedColumnFormula>ABS(Table2[[#This Row],[Mean]])</calculatedColumnFormula>
    </tableColumn>
    <tableColumn id="6" xr3:uid="{00000000-0010-0000-0100-000006000000}" name="St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14" totalsRowShown="0">
  <autoFilter ref="A3:E14" xr:uid="{00000000-0009-0000-0100-000001000000}"/>
  <tableColumns count="5">
    <tableColumn id="2" xr3:uid="{00000000-0010-0000-0000-000002000000}" name="Setup"/>
    <tableColumn id="5" xr3:uid="{03D8D5E2-5414-4055-AE6B-0CDB64B77C7F}" name="Sample Rate (Hz)" dataDxfId="2"/>
    <tableColumn id="1" xr3:uid="{781F5189-915D-459A-B4FA-A001BF8D0038}" name="Meas Time (s)" dataDxfId="1"/>
    <tableColumn id="3" xr3:uid="{00000000-0010-0000-0000-000003000000}" name="Mean"/>
    <tableColumn id="4" xr3:uid="{00000000-0010-0000-0000-000004000000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O20" sqref="O20"/>
    </sheetView>
  </sheetViews>
  <sheetFormatPr defaultRowHeight="15" x14ac:dyDescent="0.25"/>
  <cols>
    <col min="1" max="1" width="11.28515625" customWidth="1"/>
    <col min="2" max="2" width="6.5703125" customWidth="1"/>
    <col min="3" max="3" width="24.28515625" bestFit="1" customWidth="1"/>
    <col min="4" max="4" width="28.42578125" bestFit="1" customWidth="1"/>
    <col min="5" max="5" width="15.85546875" bestFit="1" customWidth="1"/>
    <col min="6" max="6" width="15.85546875" customWidth="1"/>
    <col min="7" max="8" width="13.140625" customWidth="1"/>
  </cols>
  <sheetData>
    <row r="1" spans="1:8" x14ac:dyDescent="0.25">
      <c r="A1" t="s">
        <v>16</v>
      </c>
      <c r="C1" t="s">
        <v>17</v>
      </c>
    </row>
    <row r="2" spans="1:8" x14ac:dyDescent="0.25">
      <c r="A2" t="s">
        <v>15</v>
      </c>
      <c r="B2" t="s">
        <v>28</v>
      </c>
      <c r="C2" t="s">
        <v>1</v>
      </c>
      <c r="D2" t="s">
        <v>29</v>
      </c>
      <c r="E2" t="s">
        <v>2</v>
      </c>
      <c r="F2" t="s">
        <v>30</v>
      </c>
      <c r="G2" t="s">
        <v>3</v>
      </c>
    </row>
    <row r="3" spans="1:8" x14ac:dyDescent="0.25">
      <c r="A3">
        <v>2</v>
      </c>
      <c r="B3">
        <v>1</v>
      </c>
      <c r="C3" t="s">
        <v>18</v>
      </c>
      <c r="D3" t="str">
        <f>_xlfn.CONCAT(Table2[[#This Row],[2 or 4 point]],"_",Table2[[#This Row],['#]],"_",Table2[[#This Row],[Setup]])</f>
        <v>2_1_Simple</v>
      </c>
      <c r="E3" s="1">
        <v>33788230</v>
      </c>
      <c r="F3" s="5">
        <f>ABS(Table2[[#This Row],[Mean]])</f>
        <v>33788230</v>
      </c>
      <c r="G3" s="3">
        <v>499984.9</v>
      </c>
    </row>
    <row r="4" spans="1:8" x14ac:dyDescent="0.25">
      <c r="A4">
        <v>4</v>
      </c>
      <c r="B4">
        <v>2</v>
      </c>
      <c r="C4" t="s">
        <v>19</v>
      </c>
      <c r="D4" t="str">
        <f>_xlfn.CONCAT(Table2[[#This Row],[2 or 4 point]],"_",Table2[[#This Row],['#]],"_",Table2[[#This Row],[Setup]])</f>
        <v>4_2_Positive</v>
      </c>
      <c r="E4" s="1">
        <v>33477620</v>
      </c>
      <c r="F4" s="5">
        <f>ABS(Table2[[#This Row],[Mean]])</f>
        <v>33477620</v>
      </c>
      <c r="G4" s="3">
        <v>452597.5</v>
      </c>
    </row>
    <row r="5" spans="1:8" x14ac:dyDescent="0.25">
      <c r="A5" s="4">
        <v>4</v>
      </c>
      <c r="B5" s="4">
        <v>3</v>
      </c>
      <c r="C5" s="4" t="s">
        <v>20</v>
      </c>
      <c r="D5" s="4" t="str">
        <f>_xlfn.CONCAT(Table2[[#This Row],[2 or 4 point]],"_",Table2[[#This Row],['#]],"_",Table2[[#This Row],[Setup]])</f>
        <v>4_3_Negative</v>
      </c>
      <c r="E5" s="5">
        <v>-33639490</v>
      </c>
      <c r="F5" s="5">
        <f>ABS(Table2[[#This Row],[Mean]])</f>
        <v>33639490</v>
      </c>
      <c r="G5" s="5">
        <v>21680.5</v>
      </c>
      <c r="H5" t="s">
        <v>31</v>
      </c>
    </row>
    <row r="6" spans="1:8" x14ac:dyDescent="0.25">
      <c r="A6">
        <v>2</v>
      </c>
      <c r="B6">
        <v>4</v>
      </c>
      <c r="C6" t="s">
        <v>21</v>
      </c>
      <c r="D6" t="str">
        <f>_xlfn.CONCAT(Table2[[#This Row],[2 or 4 point]],"_",Table2[[#This Row],['#]],"_",Table2[[#This Row],[Setup]])</f>
        <v>2_4_Ground</v>
      </c>
      <c r="E6" s="1">
        <v>33011550</v>
      </c>
      <c r="F6" s="5">
        <f>ABS(Table2[[#This Row],[Mean]])</f>
        <v>33011550</v>
      </c>
      <c r="G6" s="3">
        <v>368545.4</v>
      </c>
    </row>
    <row r="7" spans="1:8" x14ac:dyDescent="0.25">
      <c r="A7">
        <v>4</v>
      </c>
      <c r="B7">
        <v>5</v>
      </c>
      <c r="C7" t="s">
        <v>22</v>
      </c>
      <c r="D7" t="str">
        <f>_xlfn.CONCAT(Table2[[#This Row],[2 or 4 point]],"_",Table2[[#This Row],['#]],"_",Table2[[#This Row],[Setup]])</f>
        <v>4_5_Positive common ground</v>
      </c>
      <c r="E7" s="1">
        <v>-6706168</v>
      </c>
      <c r="F7" s="3">
        <f>ABS(Table2[[#This Row],[Mean]])</f>
        <v>6706168</v>
      </c>
      <c r="G7" s="3">
        <v>444244.1</v>
      </c>
    </row>
    <row r="8" spans="1:8" x14ac:dyDescent="0.25">
      <c r="A8">
        <v>4</v>
      </c>
      <c r="B8">
        <v>5</v>
      </c>
      <c r="C8" t="s">
        <v>23</v>
      </c>
      <c r="D8" t="str">
        <f>_xlfn.CONCAT(Table2[[#This Row],[2 or 4 point]],"_",Table2[[#This Row],['#]],"_",Table2[[#This Row],[Setup]])</f>
        <v>4_5_Positive sense ground</v>
      </c>
      <c r="E8" s="1">
        <v>-7129388</v>
      </c>
      <c r="F8" s="3">
        <f>ABS(Table2[[#This Row],[Mean]])</f>
        <v>7129388</v>
      </c>
      <c r="G8" s="3">
        <v>140402.6</v>
      </c>
    </row>
    <row r="9" spans="1:8" x14ac:dyDescent="0.25">
      <c r="A9">
        <v>4</v>
      </c>
      <c r="B9">
        <v>6</v>
      </c>
      <c r="C9" t="s">
        <v>24</v>
      </c>
      <c r="D9" t="str">
        <f>_xlfn.CONCAT(Table2[[#This Row],[2 or 4 point]],"_",Table2[[#This Row],['#]],"_",Table2[[#This Row],[Setup]])</f>
        <v>4_6_Positive force ground</v>
      </c>
      <c r="E9" s="1">
        <v>33322950</v>
      </c>
      <c r="F9" s="5">
        <f>ABS(Table2[[#This Row],[Mean]])</f>
        <v>33322950</v>
      </c>
      <c r="G9" s="3">
        <v>267272.3</v>
      </c>
    </row>
    <row r="10" spans="1:8" x14ac:dyDescent="0.25">
      <c r="A10">
        <v>4</v>
      </c>
      <c r="B10">
        <v>9</v>
      </c>
      <c r="C10" t="s">
        <v>25</v>
      </c>
      <c r="D10" t="str">
        <f>_xlfn.CONCAT(Table2[[#This Row],[2 or 4 point]],"_",Table2[[#This Row],['#]],"_",Table2[[#This Row],[Setup]])</f>
        <v>4_9_Negative common ground</v>
      </c>
      <c r="E10" s="1">
        <v>-40353370</v>
      </c>
      <c r="F10" s="3">
        <f>ABS(Table2[[#This Row],[Mean]])</f>
        <v>40353370</v>
      </c>
      <c r="G10" s="5">
        <v>56018.239999999998</v>
      </c>
    </row>
    <row r="11" spans="1:8" x14ac:dyDescent="0.25">
      <c r="A11">
        <v>4</v>
      </c>
      <c r="B11">
        <v>7</v>
      </c>
      <c r="C11" t="s">
        <v>26</v>
      </c>
      <c r="D11" t="str">
        <f>_xlfn.CONCAT(Table2[[#This Row],[2 or 4 point]],"_",Table2[[#This Row],['#]],"_",Table2[[#This Row],[Setup]])</f>
        <v>4_7_Negative sense ground</v>
      </c>
      <c r="E11" s="1">
        <v>-40367780</v>
      </c>
      <c r="F11" s="3">
        <f>ABS(Table2[[#This Row],[Mean]])</f>
        <v>40367780</v>
      </c>
      <c r="G11" s="5">
        <v>19038.22</v>
      </c>
    </row>
    <row r="12" spans="1:8" x14ac:dyDescent="0.25">
      <c r="A12" s="4">
        <v>4</v>
      </c>
      <c r="B12" s="4">
        <v>8</v>
      </c>
      <c r="C12" s="4" t="s">
        <v>27</v>
      </c>
      <c r="D12" s="4" t="str">
        <f>_xlfn.CONCAT(Table2[[#This Row],[2 or 4 point]],"_",Table2[[#This Row],['#]],"_",Table2[[#This Row],[Setup]])</f>
        <v>4_8_Negative force ground</v>
      </c>
      <c r="E12" s="5">
        <v>-33645300</v>
      </c>
      <c r="F12" s="5">
        <f>ABS(Table2[[#This Row],[Mean]])</f>
        <v>33645300</v>
      </c>
      <c r="G12" s="5">
        <v>43058.080000000002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A16" sqref="A16:G27"/>
    </sheetView>
  </sheetViews>
  <sheetFormatPr defaultRowHeight="15" x14ac:dyDescent="0.25"/>
  <cols>
    <col min="1" max="1" width="17.28515625" customWidth="1"/>
    <col min="2" max="2" width="34.5703125" customWidth="1"/>
    <col min="3" max="3" width="18.42578125" bestFit="1" customWidth="1"/>
    <col min="4" max="4" width="15.85546875" bestFit="1" customWidth="1"/>
    <col min="5" max="5" width="9.28515625" bestFit="1" customWidth="1"/>
  </cols>
  <sheetData>
    <row r="1" spans="1:6" x14ac:dyDescent="0.25">
      <c r="A1" t="s">
        <v>0</v>
      </c>
      <c r="B1" t="s">
        <v>14</v>
      </c>
    </row>
    <row r="2" spans="1:6" x14ac:dyDescent="0.25">
      <c r="A2" t="s">
        <v>10</v>
      </c>
      <c r="B2" t="s">
        <v>11</v>
      </c>
    </row>
    <row r="3" spans="1:6" x14ac:dyDescent="0.25">
      <c r="A3" t="s">
        <v>1</v>
      </c>
      <c r="B3" t="s">
        <v>4</v>
      </c>
      <c r="C3" t="s">
        <v>8</v>
      </c>
      <c r="D3" t="s">
        <v>2</v>
      </c>
      <c r="E3" t="s">
        <v>3</v>
      </c>
    </row>
    <row r="4" spans="1:6" x14ac:dyDescent="0.25">
      <c r="A4" t="s">
        <v>5</v>
      </c>
      <c r="B4" s="2">
        <v>1</v>
      </c>
      <c r="C4" s="2">
        <v>1800</v>
      </c>
      <c r="D4" s="1">
        <v>34080600</v>
      </c>
      <c r="E4" s="1">
        <v>6175696</v>
      </c>
    </row>
    <row r="5" spans="1:6" x14ac:dyDescent="0.25">
      <c r="A5" t="s">
        <v>5</v>
      </c>
      <c r="B5" s="2">
        <v>1</v>
      </c>
      <c r="C5" s="2">
        <v>60</v>
      </c>
      <c r="D5" s="1">
        <v>35767630</v>
      </c>
      <c r="E5" s="1">
        <v>6481693</v>
      </c>
    </row>
    <row r="6" spans="1:6" x14ac:dyDescent="0.25">
      <c r="A6" t="s">
        <v>5</v>
      </c>
      <c r="B6" s="2">
        <v>1</v>
      </c>
      <c r="C6" s="2">
        <v>600</v>
      </c>
      <c r="D6" s="1">
        <v>34445140</v>
      </c>
      <c r="E6" s="1">
        <v>5556866</v>
      </c>
    </row>
    <row r="7" spans="1:6" x14ac:dyDescent="0.25">
      <c r="A7" t="s">
        <v>5</v>
      </c>
      <c r="B7" s="2">
        <v>1</v>
      </c>
      <c r="C7" s="2">
        <v>60</v>
      </c>
      <c r="D7" s="1">
        <v>35641660</v>
      </c>
      <c r="E7" s="1">
        <v>4684062</v>
      </c>
    </row>
    <row r="8" spans="1:6" x14ac:dyDescent="0.25">
      <c r="A8" t="s">
        <v>6</v>
      </c>
      <c r="B8" s="2">
        <v>1</v>
      </c>
      <c r="C8" s="2">
        <v>600</v>
      </c>
      <c r="D8" s="1">
        <v>33692510</v>
      </c>
      <c r="E8" s="1">
        <v>606717.5</v>
      </c>
    </row>
    <row r="9" spans="1:6" x14ac:dyDescent="0.25">
      <c r="A9" t="s">
        <v>6</v>
      </c>
      <c r="B9" s="2">
        <v>5</v>
      </c>
      <c r="C9" s="2">
        <v>600</v>
      </c>
      <c r="D9" s="1">
        <v>33566290</v>
      </c>
      <c r="E9" s="1">
        <v>656765.1</v>
      </c>
    </row>
    <row r="10" spans="1:6" x14ac:dyDescent="0.25">
      <c r="A10" t="s">
        <v>6</v>
      </c>
      <c r="B10" s="2">
        <v>10</v>
      </c>
      <c r="C10" s="2">
        <v>60</v>
      </c>
      <c r="D10" s="1">
        <v>33583570</v>
      </c>
      <c r="E10" s="1">
        <v>665154</v>
      </c>
    </row>
    <row r="11" spans="1:6" x14ac:dyDescent="0.25">
      <c r="A11" t="s">
        <v>7</v>
      </c>
      <c r="B11" s="2">
        <v>1</v>
      </c>
      <c r="C11" s="2">
        <v>600</v>
      </c>
      <c r="D11" s="1">
        <v>33659970</v>
      </c>
      <c r="E11" s="1">
        <v>685580.9</v>
      </c>
    </row>
    <row r="12" spans="1:6" x14ac:dyDescent="0.25">
      <c r="A12" t="s">
        <v>7</v>
      </c>
      <c r="B12" s="2">
        <v>1</v>
      </c>
      <c r="C12" s="2">
        <v>60</v>
      </c>
      <c r="D12" s="1">
        <v>33640180</v>
      </c>
      <c r="E12" s="1">
        <v>774087</v>
      </c>
    </row>
    <row r="13" spans="1:6" x14ac:dyDescent="0.25">
      <c r="A13" t="s">
        <v>7</v>
      </c>
      <c r="B13" s="2">
        <v>1</v>
      </c>
      <c r="C13" s="2">
        <v>60</v>
      </c>
      <c r="D13" s="1">
        <v>33491300</v>
      </c>
      <c r="E13" s="1">
        <v>684813.4</v>
      </c>
    </row>
    <row r="14" spans="1:6" x14ac:dyDescent="0.25">
      <c r="A14" t="s">
        <v>9</v>
      </c>
      <c r="B14" s="2">
        <v>1</v>
      </c>
      <c r="C14" s="2">
        <v>30</v>
      </c>
      <c r="D14" s="1">
        <v>-33660630</v>
      </c>
      <c r="E14" s="1">
        <v>18275.96</v>
      </c>
      <c r="F14" t="s">
        <v>13</v>
      </c>
    </row>
    <row r="15" spans="1:6" x14ac:dyDescent="0.25">
      <c r="C15" s="2"/>
      <c r="D15" s="2"/>
      <c r="E15" s="1"/>
      <c r="F15" s="1"/>
    </row>
    <row r="19" spans="8:8" x14ac:dyDescent="0.25">
      <c r="H19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20191216 Second proper meas</vt:lpstr>
      <vt:lpstr>20191210 First meas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Rich</cp:lastModifiedBy>
  <dcterms:created xsi:type="dcterms:W3CDTF">2019-12-16T12:14:34Z</dcterms:created>
  <dcterms:modified xsi:type="dcterms:W3CDTF">2019-12-16T16:51:52Z</dcterms:modified>
</cp:coreProperties>
</file>