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20200220 Device 2 65 C\"/>
    </mc:Choice>
  </mc:AlternateContent>
  <xr:revisionPtr revIDLastSave="0" documentId="13_ncr:1_{8D0698F9-34B3-465F-AE17-FC7782F60A3B}" xr6:coauthVersionLast="45" xr6:coauthVersionMax="45" xr10:uidLastSave="{00000000-0000-0000-0000-000000000000}"/>
  <bookViews>
    <workbookView xWindow="28692" yWindow="-108" windowWidth="19416" windowHeight="14856" xr2:uid="{446FC47B-F0D0-4F9C-894C-2FEB2EA21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I7" i="1"/>
  <c r="I8" i="1"/>
  <c r="I3" i="1"/>
  <c r="I4" i="1"/>
  <c r="I10" i="1"/>
</calcChain>
</file>

<file path=xl/sharedStrings.xml><?xml version="1.0" encoding="utf-8"?>
<sst xmlns="http://schemas.openxmlformats.org/spreadsheetml/2006/main" count="32" uniqueCount="25">
  <si>
    <t>Measurements</t>
  </si>
  <si>
    <t>R_air mean</t>
  </si>
  <si>
    <t>WO3196 Device 2 - Hydrogen response and recoveries</t>
  </si>
  <si>
    <t>R_air std</t>
  </si>
  <si>
    <t>R_h2 mean</t>
  </si>
  <si>
    <t>R_h2 std</t>
  </si>
  <si>
    <t>Type?</t>
  </si>
  <si>
    <t>Tau ~ (s)</t>
  </si>
  <si>
    <t>H2 to Air</t>
  </si>
  <si>
    <t>Air to H2</t>
  </si>
  <si>
    <t>0218_1458_WO3196_65C_airToH2</t>
  </si>
  <si>
    <t>Notes</t>
  </si>
  <si>
    <t>Unstable</t>
  </si>
  <si>
    <t>0218_1552_WO3196_65C_h2ToAir</t>
  </si>
  <si>
    <t>Weird peak when air is introduced</t>
  </si>
  <si>
    <t>T (C)</t>
  </si>
  <si>
    <t>Samples (Hz)</t>
  </si>
  <si>
    <t>0220_1500_WO3196_65C_highHz_airToH2</t>
  </si>
  <si>
    <t>DR/R0</t>
  </si>
  <si>
    <t>0219_1101_WO3196_65C_airToH2</t>
  </si>
  <si>
    <t>0220_1557_WO3196_65C_highHz_airToH2</t>
  </si>
  <si>
    <t>0219_1139_WO3196_65C_h2ToAir</t>
  </si>
  <si>
    <t>0218_1208_WO3196_h2drop</t>
  </si>
  <si>
    <t>No reaction, weird peaks due to main chamber not being grounded</t>
  </si>
  <si>
    <t>0218_1257_WO3196_h2toAir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</si>
</sst>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15" formatCode="0.00E+00"/>
    </dxf>
    <dxf>
      <numFmt numFmtId="2" formatCode="0.00"/>
    </dxf>
    <dxf>
      <numFmt numFmtId="14" formatCode="0.00%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F5D9F-2F13-499E-9BD1-87A025BDBEF2}" name="Table1" displayName="Table1" ref="A2:K10" totalsRowShown="0">
  <autoFilter ref="A2:K10" xr:uid="{D8BC2381-8A0D-4F62-87C8-95CB1F1D8DFB}"/>
  <sortState xmlns:xlrd2="http://schemas.microsoft.com/office/spreadsheetml/2017/richdata2" ref="A3:K10">
    <sortCondition ref="A2:A10"/>
  </sortState>
  <tableColumns count="11">
    <tableColumn id="1" xr3:uid="{2BF07223-3684-4532-A9D1-7C9E6181A08C}" name="Measurements"/>
    <tableColumn id="2" xr3:uid="{C0B9825A-5BE0-4027-83CB-AB80DB43C922}" name="T (C)"/>
    <tableColumn id="7" xr3:uid="{0FACBF11-82C1-4E9F-A013-032778394DA4}" name="Samples (Hz)"/>
    <tableColumn id="9" xr3:uid="{B8F782D1-2477-4878-9D9A-35FCCDA05FD3}" name="Type?"/>
    <tableColumn id="3" xr3:uid="{737705E5-5E9C-400B-945E-82F28E2F363C}" name="R_air mean" dataDxfId="6"/>
    <tableColumn id="4" xr3:uid="{0E904FA0-17C2-4DF1-8DBC-D07D02FBB95D}" name="R_air std" dataDxfId="5"/>
    <tableColumn id="5" xr3:uid="{92AE42B2-D5E4-441A-83AD-2603781B6569}" name="R_h2 mean" dataDxfId="4"/>
    <tableColumn id="6" xr3:uid="{5D3BBA27-89FE-411A-8428-F1D4A0D7B33D}" name="R_h2 std" dataDxfId="3"/>
    <tableColumn id="11" xr3:uid="{49612866-DB11-43AC-AF75-0AB70CD500A8}" name="DR/R0" dataDxfId="2" dataCellStyle="Percent">
      <calculatedColumnFormula>ABS((Table1[[#This Row],[R_air mean]]-Table1[[#This Row],[R_h2 mean]])/Table1[[#This Row],[R_air mean]])</calculatedColumnFormula>
    </tableColumn>
    <tableColumn id="8" xr3:uid="{FD099BED-E3C8-4AF9-AB0C-A5EAF1C0EFEB}" name="Tau ~ (s)" dataDxfId="1"/>
    <tableColumn id="10" xr3:uid="{E07E26E7-620D-4E7F-BDFA-8A09FD5DBCA2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0385-3FBA-4698-9FD5-2DC9954E5BE8}">
  <dimension ref="A1:K14"/>
  <sheetViews>
    <sheetView tabSelected="1" workbookViewId="0">
      <selection activeCell="K17" sqref="K17"/>
    </sheetView>
  </sheetViews>
  <sheetFormatPr defaultRowHeight="14.4" x14ac:dyDescent="0.3"/>
  <cols>
    <col min="1" max="1" width="49.5546875" bestFit="1" customWidth="1"/>
    <col min="2" max="2" width="7.33203125" bestFit="1" customWidth="1"/>
    <col min="3" max="3" width="14.6640625" bestFit="1" customWidth="1"/>
    <col min="4" max="4" width="8.5546875" bestFit="1" customWidth="1"/>
    <col min="5" max="5" width="13" customWidth="1"/>
    <col min="6" max="6" width="10.6640625" customWidth="1"/>
    <col min="7" max="7" width="12.88671875" customWidth="1"/>
    <col min="8" max="9" width="10.5546875" customWidth="1"/>
    <col min="10" max="10" width="10.5546875" bestFit="1" customWidth="1"/>
    <col min="11" max="11" width="61.6640625" bestFit="1" customWidth="1"/>
  </cols>
  <sheetData>
    <row r="1" spans="1:11" x14ac:dyDescent="0.3">
      <c r="A1" t="s">
        <v>2</v>
      </c>
    </row>
    <row r="2" spans="1:11" x14ac:dyDescent="0.3">
      <c r="A2" t="s">
        <v>0</v>
      </c>
      <c r="B2" t="s">
        <v>15</v>
      </c>
      <c r="C2" t="s">
        <v>16</v>
      </c>
      <c r="D2" t="s">
        <v>6</v>
      </c>
      <c r="E2" t="s">
        <v>1</v>
      </c>
      <c r="F2" t="s">
        <v>3</v>
      </c>
      <c r="G2" t="s">
        <v>4</v>
      </c>
      <c r="H2" t="s">
        <v>5</v>
      </c>
      <c r="I2" t="s">
        <v>18</v>
      </c>
      <c r="J2" t="s">
        <v>7</v>
      </c>
      <c r="K2" t="s">
        <v>11</v>
      </c>
    </row>
    <row r="3" spans="1:11" x14ac:dyDescent="0.3">
      <c r="A3" t="s">
        <v>22</v>
      </c>
      <c r="B3">
        <v>25</v>
      </c>
      <c r="C3">
        <v>1</v>
      </c>
      <c r="D3" t="s">
        <v>9</v>
      </c>
      <c r="E3" s="1">
        <v>62689812.311584704</v>
      </c>
      <c r="F3" s="1">
        <v>6013914.86999497</v>
      </c>
      <c r="G3" s="1">
        <v>63324920.011906803</v>
      </c>
      <c r="H3" s="1">
        <v>794847.64240334195</v>
      </c>
      <c r="I3" s="3">
        <f>ABS((Table1[[#This Row],[R_air mean]]-Table1[[#This Row],[R_h2 mean]])/Table1[[#This Row],[R_air mean]])</f>
        <v>1.0130955523769129E-2</v>
      </c>
      <c r="J3" s="2">
        <v>0</v>
      </c>
      <c r="K3" s="1" t="s">
        <v>23</v>
      </c>
    </row>
    <row r="4" spans="1:11" x14ac:dyDescent="0.3">
      <c r="A4" t="s">
        <v>24</v>
      </c>
      <c r="B4">
        <v>25</v>
      </c>
      <c r="C4">
        <v>1</v>
      </c>
      <c r="D4" t="s">
        <v>8</v>
      </c>
      <c r="E4" s="1">
        <v>64014178.065398604</v>
      </c>
      <c r="F4" s="1">
        <v>992719.21797035099</v>
      </c>
      <c r="G4" s="1">
        <v>63709655.430147499</v>
      </c>
      <c r="H4" s="1">
        <v>541543.70859561604</v>
      </c>
      <c r="I4" s="3">
        <f>ABS((Table1[[#This Row],[R_air mean]]-Table1[[#This Row],[R_h2 mean]])/Table1[[#This Row],[R_air mean]])</f>
        <v>4.7571123218983821E-3</v>
      </c>
      <c r="J4" s="2">
        <v>0</v>
      </c>
      <c r="K4" s="1" t="s">
        <v>23</v>
      </c>
    </row>
    <row r="5" spans="1:11" x14ac:dyDescent="0.3">
      <c r="A5" t="s">
        <v>10</v>
      </c>
      <c r="B5">
        <v>65</v>
      </c>
      <c r="C5">
        <v>1</v>
      </c>
      <c r="D5" t="s">
        <v>9</v>
      </c>
      <c r="E5" s="1">
        <v>0</v>
      </c>
      <c r="F5" s="1">
        <v>0</v>
      </c>
      <c r="G5" s="1">
        <v>0</v>
      </c>
      <c r="H5" s="1">
        <v>0</v>
      </c>
      <c r="I5" s="3">
        <v>0</v>
      </c>
      <c r="J5" s="2">
        <v>0</v>
      </c>
      <c r="K5" s="1" t="s">
        <v>12</v>
      </c>
    </row>
    <row r="6" spans="1:11" x14ac:dyDescent="0.3">
      <c r="A6" t="s">
        <v>13</v>
      </c>
      <c r="B6">
        <v>65</v>
      </c>
      <c r="C6">
        <v>1</v>
      </c>
      <c r="D6" t="s">
        <v>8</v>
      </c>
      <c r="E6" s="1">
        <v>0</v>
      </c>
      <c r="F6" s="1">
        <v>0</v>
      </c>
      <c r="G6" s="1">
        <v>0</v>
      </c>
      <c r="H6" s="1">
        <v>0</v>
      </c>
      <c r="I6" s="3">
        <v>0</v>
      </c>
      <c r="J6" s="2">
        <v>0</v>
      </c>
      <c r="K6" s="1" t="s">
        <v>14</v>
      </c>
    </row>
    <row r="7" spans="1:11" x14ac:dyDescent="0.3">
      <c r="A7" t="s">
        <v>19</v>
      </c>
      <c r="B7">
        <v>65</v>
      </c>
      <c r="C7">
        <v>1</v>
      </c>
      <c r="D7" t="s">
        <v>9</v>
      </c>
      <c r="E7" s="1">
        <v>32421830.334672499</v>
      </c>
      <c r="F7" s="1">
        <v>90178.740635860406</v>
      </c>
      <c r="G7" s="1">
        <v>30860638.5452247</v>
      </c>
      <c r="H7" s="1">
        <v>89255.763927034495</v>
      </c>
      <c r="I7" s="3">
        <f>ABS((Table1[[#This Row],[R_air mean]]-Table1[[#This Row],[R_h2 mean]])/Table1[[#This Row],[R_air mean]])</f>
        <v>4.8152487793948887E-2</v>
      </c>
      <c r="J7" s="2">
        <v>1</v>
      </c>
      <c r="K7" s="1"/>
    </row>
    <row r="8" spans="1:11" x14ac:dyDescent="0.3">
      <c r="A8" t="s">
        <v>21</v>
      </c>
      <c r="B8">
        <v>65</v>
      </c>
      <c r="C8">
        <v>1</v>
      </c>
      <c r="D8" t="s">
        <v>8</v>
      </c>
      <c r="E8" s="1">
        <v>32454968.568061601</v>
      </c>
      <c r="F8" s="1">
        <v>112426.594029928</v>
      </c>
      <c r="G8" s="1">
        <v>30977200.7842176</v>
      </c>
      <c r="H8" s="1">
        <v>79306.230025140801</v>
      </c>
      <c r="I8" s="3">
        <f>ABS((Table1[[#This Row],[R_air mean]]-Table1[[#This Row],[R_h2 mean]])/Table1[[#This Row],[R_air mean]])</f>
        <v>4.5532867509791658E-2</v>
      </c>
      <c r="J8" s="2">
        <v>1</v>
      </c>
      <c r="K8" s="1"/>
    </row>
    <row r="9" spans="1:11" x14ac:dyDescent="0.3">
      <c r="A9" t="s">
        <v>17</v>
      </c>
      <c r="B9">
        <v>65</v>
      </c>
      <c r="C9">
        <v>10</v>
      </c>
      <c r="D9" t="s">
        <v>9</v>
      </c>
      <c r="E9" s="1">
        <v>24100060.563474901</v>
      </c>
      <c r="F9" s="1">
        <v>89554.273682271494</v>
      </c>
      <c r="G9" s="1">
        <v>23540270.683755599</v>
      </c>
      <c r="H9" s="1">
        <v>17539.001502428298</v>
      </c>
      <c r="I9" s="3">
        <f>ABS((Table1[[#This Row],[R_air mean]]-Table1[[#This Row],[R_h2 mean]])/Table1[[#This Row],[R_air mean]])</f>
        <v>2.3227737467502362E-2</v>
      </c>
      <c r="J9" s="2">
        <v>2</v>
      </c>
      <c r="K9" s="1"/>
    </row>
    <row r="10" spans="1:11" x14ac:dyDescent="0.3">
      <c r="A10" t="s">
        <v>20</v>
      </c>
      <c r="B10">
        <v>65</v>
      </c>
      <c r="C10">
        <v>10</v>
      </c>
      <c r="D10" t="s">
        <v>8</v>
      </c>
      <c r="E10" s="1">
        <v>25065192.704694599</v>
      </c>
      <c r="F10" s="1">
        <v>83795.897871507404</v>
      </c>
      <c r="G10" s="1">
        <v>23051813.1988285</v>
      </c>
      <c r="H10" s="1">
        <v>35670.959254690599</v>
      </c>
      <c r="I10" s="3">
        <f>ABS((Table1[[#This Row],[R_air mean]]-Table1[[#This Row],[R_h2 mean]])/Table1[[#This Row],[R_air mean]])</f>
        <v>8.0325714212003727E-2</v>
      </c>
      <c r="J10" s="2">
        <v>1</v>
      </c>
      <c r="K10" s="1"/>
    </row>
    <row r="11" spans="1:11" x14ac:dyDescent="0.3">
      <c r="E11" s="1"/>
      <c r="F11" s="1"/>
      <c r="G11" s="1"/>
      <c r="H11" s="1"/>
      <c r="I11" s="3"/>
      <c r="J11" s="2"/>
      <c r="K11" s="1"/>
    </row>
    <row r="12" spans="1:11" x14ac:dyDescent="0.3">
      <c r="E12" s="1"/>
      <c r="F12" s="1"/>
      <c r="G12" s="1"/>
      <c r="H12" s="1"/>
      <c r="I12" s="3"/>
      <c r="J12" s="2"/>
      <c r="K12" s="1"/>
    </row>
    <row r="13" spans="1:11" x14ac:dyDescent="0.3">
      <c r="E13" s="1"/>
      <c r="F13" s="1"/>
      <c r="G13" s="1"/>
      <c r="H13" s="1"/>
      <c r="I13" s="3"/>
      <c r="J13" s="2"/>
      <c r="K13" s="1"/>
    </row>
    <row r="14" spans="1:11" x14ac:dyDescent="0.3">
      <c r="E14" s="1"/>
      <c r="F14" s="1"/>
      <c r="G14" s="1"/>
      <c r="H14" s="1"/>
      <c r="I14" s="3"/>
      <c r="J14" s="2"/>
      <c r="K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2020-02-20T21:36:25Z</dcterms:created>
  <dcterms:modified xsi:type="dcterms:W3CDTF">2020-04-03T14:43:05Z</dcterms:modified>
</cp:coreProperties>
</file>