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Measurements\"/>
    </mc:Choice>
  </mc:AlternateContent>
  <xr:revisionPtr revIDLastSave="0" documentId="8_{B736B441-DB81-4D2C-81DE-859EA5914623}" xr6:coauthVersionLast="45" xr6:coauthVersionMax="45" xr10:uidLastSave="{00000000-0000-0000-0000-000000000000}"/>
  <bookViews>
    <workbookView xWindow="28692" yWindow="-108" windowWidth="19416" windowHeight="14856" xr2:uid="{047B82AB-767B-4B06-81AC-11CA0B2A0E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1" l="1"/>
  <c r="I11" i="1"/>
  <c r="I12" i="1"/>
  <c r="I13" i="1"/>
  <c r="I14" i="1"/>
  <c r="I16" i="1"/>
  <c r="I17" i="1"/>
  <c r="I18" i="1"/>
  <c r="I19" i="1"/>
  <c r="I20" i="1"/>
  <c r="I21" i="1"/>
  <c r="I22" i="1"/>
  <c r="I4" i="1"/>
  <c r="I5" i="1"/>
  <c r="I6" i="1"/>
  <c r="I7" i="1"/>
  <c r="I8" i="1"/>
  <c r="I9" i="1"/>
  <c r="I10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</author>
  </authors>
  <commentList>
    <comment ref="E4" authorId="0" shapeId="0" xr:uid="{E1A7C7F9-378A-4B95-B31D-EF9AB86537CE}">
      <text>
        <r>
          <rPr>
            <b/>
            <sz val="9"/>
            <color indexed="81"/>
            <rFont val="Tahoma"/>
            <charset val="1"/>
          </rPr>
          <t>0311_1215_WO3196dev1_air_after
used, as resistance had not stabilised at the end of the measurment</t>
        </r>
      </text>
    </comment>
  </commentList>
</comments>
</file>

<file path=xl/sharedStrings.xml><?xml version="1.0" encoding="utf-8"?>
<sst xmlns="http://schemas.openxmlformats.org/spreadsheetml/2006/main" count="66" uniqueCount="40">
  <si>
    <t>Measurements</t>
  </si>
  <si>
    <t>T (C)</t>
  </si>
  <si>
    <t>Type?</t>
  </si>
  <si>
    <t>R_air mean</t>
  </si>
  <si>
    <t>R_air std</t>
  </si>
  <si>
    <t>R_h2 mean</t>
  </si>
  <si>
    <t>R_h2 std</t>
  </si>
  <si>
    <t>DR/R0</t>
  </si>
  <si>
    <t>Tau ~ (s)</t>
  </si>
  <si>
    <t>Notes</t>
  </si>
  <si>
    <t>0311_1139_WO3196dev1_airToH2</t>
  </si>
  <si>
    <t>H2toAir</t>
  </si>
  <si>
    <t>AirtoH2</t>
  </si>
  <si>
    <t>0311_1158_WO3196dev1_h2ToAir</t>
  </si>
  <si>
    <t>0311_1236_WO3196dev1_airToH2</t>
  </si>
  <si>
    <t>0311_1255_WO3196dev1_H2ToAir</t>
  </si>
  <si>
    <t>WO3196 Devices 1, 4, 7, 9 - Hydrogen response and recoveries</t>
  </si>
  <si>
    <t>Dev</t>
  </si>
  <si>
    <t>0318_1727_WO3196dev4_airToH2</t>
  </si>
  <si>
    <t>0318_1742_WO3196dev4_H2toAir</t>
  </si>
  <si>
    <t>0318_1837_WO3196dev4_AirToH2</t>
  </si>
  <si>
    <t>0318_1852_WO3196dev4_H2ToAir</t>
  </si>
  <si>
    <t>Resistance exploded after air was introduced</t>
  </si>
  <si>
    <t>Linear increase underneath data</t>
  </si>
  <si>
    <t>Unstable source current leads to higer noise</t>
  </si>
  <si>
    <t>0319_1744_WO3196dev7_AirToH2</t>
  </si>
  <si>
    <t>0319_1759_WO3196dev7_H2ToAir</t>
  </si>
  <si>
    <t>0319_1815_WO3196dev7_AirToH2</t>
  </si>
  <si>
    <t>0319_1831_WO3196dev7_H2ToAir</t>
  </si>
  <si>
    <t>0320_1615_WO3196dev7_H2ToAir_really</t>
  </si>
  <si>
    <t>?</t>
  </si>
  <si>
    <t>x</t>
  </si>
  <si>
    <t>0320_1559_WO3196dev7_H2ToAir</t>
  </si>
  <si>
    <t>Measured the next day, increase in base resistance</t>
  </si>
  <si>
    <t>0324_1727_WO3196dev9_AirToH2</t>
  </si>
  <si>
    <t>0324_1743_WO3196dev9_H2ToAir</t>
  </si>
  <si>
    <t>0324_1758_WO3196dev9_AirToH2</t>
  </si>
  <si>
    <t>0324_1814_WO3196dev9_H2ToAir</t>
  </si>
  <si>
    <t>0324_1829_WO3196dev9_AirToH2</t>
  </si>
  <si>
    <t>0324_1904_WO3196dev9_H2ToAir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</si>
</sst>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11" fontId="2" fillId="0" borderId="0" xfId="0" applyNumberFormat="1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7">
    <dxf>
      <numFmt numFmtId="14" formatCode="0.00%"/>
    </dxf>
    <dxf>
      <numFmt numFmtId="2" formatCode="0.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B9BE6E-D96E-447D-BADB-5CDD0228ECE7}" name="Table1" displayName="Table1" ref="A2:K22" totalsRowShown="0">
  <autoFilter ref="A2:K22" xr:uid="{4DAE197E-337D-4384-8BCB-221F7AF7FC6E}"/>
  <tableColumns count="11">
    <tableColumn id="1" xr3:uid="{040893F6-332E-4FC0-B4E9-30D4234357D0}" name="Measurements"/>
    <tableColumn id="7" xr3:uid="{44794E97-A476-4753-9A20-208CF5C0B728}" name="Dev"/>
    <tableColumn id="2" xr3:uid="{D0396E9C-370B-415A-9B5C-B5A0A433D3FB}" name="T (C)"/>
    <tableColumn id="9" xr3:uid="{489B6637-BB50-4C7F-BE59-CFA688DB7947}" name="Type?"/>
    <tableColumn id="3" xr3:uid="{7F1F1110-11E8-406D-9717-7BA958F50B7B}" name="R_air mean" dataDxfId="6"/>
    <tableColumn id="4" xr3:uid="{4DF14033-0500-460F-AE80-7C99EE338485}" name="R_air std" dataDxfId="5"/>
    <tableColumn id="5" xr3:uid="{1949DE0D-5103-4F4B-83AC-80E490C05019}" name="R_h2 mean" dataDxfId="4"/>
    <tableColumn id="6" xr3:uid="{897795B9-5D51-4341-B1FC-8CFACF4FEFAB}" name="R_h2 std" dataDxfId="2"/>
    <tableColumn id="11" xr3:uid="{1AB335F1-C6EC-47B0-9A06-76376CA3D3EB}" name="DR/R0" dataDxfId="0" dataCellStyle="Percent">
      <calculatedColumnFormula>(Table1[[#This Row],[R_air mean]]-Table1[[#This Row],[R_h2 mean]])/Table1[[#This Row],[R_air mean]]</calculatedColumnFormula>
    </tableColumn>
    <tableColumn id="8" xr3:uid="{B31A0DA0-3EB4-4AC7-AC5A-D151263E12B4}" name="Tau ~ (s)" dataDxfId="1"/>
    <tableColumn id="10" xr3:uid="{C37E98D5-783C-47AC-A050-0D300D85448F}" name="Notes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8281-BFF3-4055-85B5-C421D227D98E}">
  <dimension ref="A1:K25"/>
  <sheetViews>
    <sheetView tabSelected="1" zoomScale="70" zoomScaleNormal="70" workbookViewId="0">
      <selection activeCell="C26" sqref="C26"/>
    </sheetView>
  </sheetViews>
  <sheetFormatPr defaultRowHeight="14.4" x14ac:dyDescent="0.3"/>
  <cols>
    <col min="1" max="1" width="37.5546875" customWidth="1"/>
    <col min="2" max="2" width="6.44140625" bestFit="1" customWidth="1"/>
    <col min="3" max="3" width="7.109375" bestFit="1" customWidth="1"/>
    <col min="4" max="4" width="8.21875" bestFit="1" customWidth="1"/>
    <col min="5" max="5" width="12.6640625" bestFit="1" customWidth="1"/>
    <col min="6" max="6" width="10.44140625" bestFit="1" customWidth="1"/>
    <col min="7" max="7" width="12.6640625" bestFit="1" customWidth="1"/>
    <col min="8" max="8" width="10.44140625" bestFit="1" customWidth="1"/>
    <col min="9" max="9" width="16" bestFit="1" customWidth="1"/>
    <col min="10" max="10" width="10.33203125" bestFit="1" customWidth="1"/>
    <col min="11" max="11" width="56.21875" bestFit="1" customWidth="1"/>
  </cols>
  <sheetData>
    <row r="1" spans="1:11" x14ac:dyDescent="0.3">
      <c r="A1" t="s">
        <v>16</v>
      </c>
    </row>
    <row r="2" spans="1:11" x14ac:dyDescent="0.3">
      <c r="A2" t="s">
        <v>0</v>
      </c>
      <c r="B2" t="s">
        <v>17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3">
      <c r="A3" t="s">
        <v>10</v>
      </c>
      <c r="B3">
        <v>1</v>
      </c>
      <c r="C3">
        <v>65</v>
      </c>
      <c r="D3" t="s">
        <v>12</v>
      </c>
      <c r="E3" s="1">
        <v>8868524.9176470507</v>
      </c>
      <c r="F3" s="1">
        <v>14882.154233855899</v>
      </c>
      <c r="G3" s="1">
        <v>8142612.6700251801</v>
      </c>
      <c r="H3" s="1">
        <v>14193.562823215199</v>
      </c>
      <c r="I3" s="2">
        <f>(Table1[[#This Row],[R_air mean]]-Table1[[#This Row],[R_h2 mean]])/Table1[[#This Row],[R_air mean]]</f>
        <v>8.1852647916387175E-2</v>
      </c>
      <c r="J3" s="3"/>
      <c r="K3" s="1"/>
    </row>
    <row r="4" spans="1:11" x14ac:dyDescent="0.3">
      <c r="A4" t="s">
        <v>13</v>
      </c>
      <c r="B4">
        <v>1</v>
      </c>
      <c r="C4">
        <v>65</v>
      </c>
      <c r="D4" t="s">
        <v>11</v>
      </c>
      <c r="E4" s="1">
        <v>8909899.6571428496</v>
      </c>
      <c r="F4" s="1">
        <v>1993.1419266052801</v>
      </c>
      <c r="G4" s="1">
        <v>8190265.6769230701</v>
      </c>
      <c r="H4" s="1">
        <v>6356.7769472555501</v>
      </c>
      <c r="I4" s="2">
        <f>(Table1[[#This Row],[R_air mean]]-Table1[[#This Row],[R_h2 mean]])/Table1[[#This Row],[R_air mean]]</f>
        <v>8.0767910741044821E-2</v>
      </c>
      <c r="J4" s="3"/>
      <c r="K4" s="1"/>
    </row>
    <row r="5" spans="1:11" x14ac:dyDescent="0.3">
      <c r="A5" t="s">
        <v>14</v>
      </c>
      <c r="B5">
        <v>1</v>
      </c>
      <c r="C5">
        <v>65</v>
      </c>
      <c r="D5" t="s">
        <v>12</v>
      </c>
      <c r="E5" s="1">
        <v>8947918.8000000007</v>
      </c>
      <c r="F5" s="1">
        <v>1329.3949350487901</v>
      </c>
      <c r="G5" s="1">
        <v>8219664.48692152</v>
      </c>
      <c r="H5" s="1">
        <v>19049.579139199101</v>
      </c>
      <c r="I5" s="2">
        <f>(Table1[[#This Row],[R_air mean]]-Table1[[#This Row],[R_h2 mean]])/Table1[[#This Row],[R_air mean]]</f>
        <v>8.1388122685968123E-2</v>
      </c>
      <c r="J5" s="3"/>
      <c r="K5" s="1"/>
    </row>
    <row r="6" spans="1:11" x14ac:dyDescent="0.3">
      <c r="A6" t="s">
        <v>15</v>
      </c>
      <c r="B6">
        <v>1</v>
      </c>
      <c r="C6">
        <v>65</v>
      </c>
      <c r="D6" t="s">
        <v>11</v>
      </c>
      <c r="E6" s="1">
        <v>9032002.8978224397</v>
      </c>
      <c r="F6" s="1">
        <v>13969.384668554099</v>
      </c>
      <c r="G6" s="1">
        <v>8266815.7076923</v>
      </c>
      <c r="H6" s="1">
        <v>5075.3892953320801</v>
      </c>
      <c r="I6" s="2">
        <f>(Table1[[#This Row],[R_air mean]]-Table1[[#This Row],[R_h2 mean]])/Table1[[#This Row],[R_air mean]]</f>
        <v>8.471954657085215E-2</v>
      </c>
      <c r="J6" s="3"/>
      <c r="K6" s="1"/>
    </row>
    <row r="7" spans="1:11" x14ac:dyDescent="0.3">
      <c r="A7" t="s">
        <v>18</v>
      </c>
      <c r="B7">
        <v>4</v>
      </c>
      <c r="C7">
        <v>65</v>
      </c>
      <c r="D7" t="s">
        <v>12</v>
      </c>
      <c r="E7" s="1">
        <v>8793766.1693505198</v>
      </c>
      <c r="F7" s="1">
        <v>14577.030485162601</v>
      </c>
      <c r="G7" s="1">
        <v>6119673.9769970104</v>
      </c>
      <c r="H7" s="1">
        <v>13926.866834611999</v>
      </c>
      <c r="I7" s="2">
        <f>(Table1[[#This Row],[R_air mean]]-Table1[[#This Row],[R_h2 mean]])/Table1[[#This Row],[R_air mean]]</f>
        <v>0.30408952670059564</v>
      </c>
      <c r="J7" s="3"/>
      <c r="K7" s="1"/>
    </row>
    <row r="8" spans="1:11" x14ac:dyDescent="0.3">
      <c r="A8" t="s">
        <v>19</v>
      </c>
      <c r="B8">
        <v>4</v>
      </c>
      <c r="C8">
        <v>65</v>
      </c>
      <c r="D8" t="s">
        <v>11</v>
      </c>
      <c r="E8" s="4">
        <v>16798024.480856899</v>
      </c>
      <c r="F8" s="4">
        <v>707610.49022126303</v>
      </c>
      <c r="G8" s="1">
        <v>6083613.1210723901</v>
      </c>
      <c r="H8" s="1">
        <v>19567.6197572241</v>
      </c>
      <c r="I8" s="5">
        <f>(Table1[[#This Row],[R_air mean]]-Table1[[#This Row],[R_h2 mean]])/Table1[[#This Row],[R_air mean]]</f>
        <v>0.63783758453231798</v>
      </c>
      <c r="J8" s="3"/>
      <c r="K8" s="1" t="s">
        <v>22</v>
      </c>
    </row>
    <row r="9" spans="1:11" x14ac:dyDescent="0.3">
      <c r="A9" t="s">
        <v>20</v>
      </c>
      <c r="B9">
        <v>4</v>
      </c>
      <c r="C9">
        <v>65</v>
      </c>
      <c r="D9" t="s">
        <v>12</v>
      </c>
      <c r="E9" s="1" t="s">
        <v>31</v>
      </c>
      <c r="F9" s="1" t="s">
        <v>31</v>
      </c>
      <c r="G9" s="1" t="s">
        <v>31</v>
      </c>
      <c r="H9" s="1" t="s">
        <v>31</v>
      </c>
      <c r="I9" s="2" t="e">
        <f>(Table1[[#This Row],[R_air mean]]-Table1[[#This Row],[R_h2 mean]])/Table1[[#This Row],[R_air mean]]</f>
        <v>#VALUE!</v>
      </c>
      <c r="J9" s="3"/>
      <c r="K9" s="1" t="s">
        <v>23</v>
      </c>
    </row>
    <row r="10" spans="1:11" x14ac:dyDescent="0.3">
      <c r="A10" t="s">
        <v>21</v>
      </c>
      <c r="B10">
        <v>4</v>
      </c>
      <c r="C10">
        <v>65</v>
      </c>
      <c r="D10" t="s">
        <v>11</v>
      </c>
      <c r="E10" s="1" t="s">
        <v>31</v>
      </c>
      <c r="F10" s="1" t="s">
        <v>31</v>
      </c>
      <c r="G10" s="1" t="s">
        <v>31</v>
      </c>
      <c r="H10" s="1" t="s">
        <v>31</v>
      </c>
      <c r="I10" s="2" t="e">
        <f>(Table1[[#This Row],[R_air mean]]-Table1[[#This Row],[R_h2 mean]])/Table1[[#This Row],[R_air mean]]</f>
        <v>#VALUE!</v>
      </c>
      <c r="J10" s="3"/>
      <c r="K10" s="1" t="s">
        <v>23</v>
      </c>
    </row>
    <row r="11" spans="1:11" x14ac:dyDescent="0.3">
      <c r="A11" t="s">
        <v>25</v>
      </c>
      <c r="B11">
        <v>7</v>
      </c>
      <c r="C11">
        <v>65</v>
      </c>
      <c r="D11" t="s">
        <v>12</v>
      </c>
      <c r="E11" s="1">
        <v>10288863.9859936</v>
      </c>
      <c r="F11" s="1">
        <v>124544.70184747</v>
      </c>
      <c r="G11" s="1">
        <v>10057060.184713</v>
      </c>
      <c r="H11" s="1">
        <v>75403.803512114595</v>
      </c>
      <c r="I11" s="2">
        <f>(Table1[[#This Row],[R_air mean]]-Table1[[#This Row],[R_h2 mean]])/Table1[[#This Row],[R_air mean]]</f>
        <v>2.2529581652178259E-2</v>
      </c>
      <c r="J11" s="3"/>
      <c r="K11" s="1" t="s">
        <v>24</v>
      </c>
    </row>
    <row r="12" spans="1:11" x14ac:dyDescent="0.3">
      <c r="A12" t="s">
        <v>26</v>
      </c>
      <c r="B12">
        <v>7</v>
      </c>
      <c r="C12">
        <v>65</v>
      </c>
      <c r="D12" t="s">
        <v>11</v>
      </c>
      <c r="E12" s="1">
        <v>10787386.114065001</v>
      </c>
      <c r="F12" s="1">
        <v>45491.023521859097</v>
      </c>
      <c r="G12" s="1">
        <v>10207417.001160501</v>
      </c>
      <c r="H12" s="1">
        <v>42100.315387586401</v>
      </c>
      <c r="I12" s="2">
        <f>(Table1[[#This Row],[R_air mean]]-Table1[[#This Row],[R_h2 mean]])/Table1[[#This Row],[R_air mean]]</f>
        <v>5.3763637156578149E-2</v>
      </c>
      <c r="J12" s="3"/>
      <c r="K12" s="1"/>
    </row>
    <row r="13" spans="1:11" x14ac:dyDescent="0.3">
      <c r="A13" t="s">
        <v>27</v>
      </c>
      <c r="B13">
        <v>7</v>
      </c>
      <c r="C13">
        <v>65</v>
      </c>
      <c r="D13" t="s">
        <v>12</v>
      </c>
      <c r="E13" s="1">
        <v>10779695.222552299</v>
      </c>
      <c r="F13" s="1">
        <v>25674.4277479415</v>
      </c>
      <c r="G13" s="1">
        <v>10286151.647496101</v>
      </c>
      <c r="H13" s="1">
        <v>47124.531053182101</v>
      </c>
      <c r="I13" s="2">
        <f>(Table1[[#This Row],[R_air mean]]-Table1[[#This Row],[R_h2 mean]])/Table1[[#This Row],[R_air mean]]</f>
        <v>4.5784557435691868E-2</v>
      </c>
      <c r="J13" s="3"/>
      <c r="K13" s="1"/>
    </row>
    <row r="14" spans="1:11" x14ac:dyDescent="0.3">
      <c r="A14" t="s">
        <v>28</v>
      </c>
      <c r="B14">
        <v>7</v>
      </c>
      <c r="C14">
        <v>65</v>
      </c>
      <c r="D14" t="s">
        <v>11</v>
      </c>
      <c r="E14" s="1">
        <v>11196385.182871601</v>
      </c>
      <c r="F14" s="1">
        <v>47309.785482806597</v>
      </c>
      <c r="G14" s="1">
        <v>10334018.010497101</v>
      </c>
      <c r="H14" s="1">
        <v>52360.077705779302</v>
      </c>
      <c r="I14" s="2">
        <f>(Table1[[#This Row],[R_air mean]]-Table1[[#This Row],[R_h2 mean]])/Table1[[#This Row],[R_air mean]]</f>
        <v>7.7021927907032203E-2</v>
      </c>
      <c r="J14" s="3"/>
      <c r="K14" s="1" t="s">
        <v>30</v>
      </c>
    </row>
    <row r="15" spans="1:11" x14ac:dyDescent="0.3">
      <c r="A15" t="s">
        <v>32</v>
      </c>
      <c r="B15">
        <v>7</v>
      </c>
      <c r="C15">
        <v>65</v>
      </c>
      <c r="D15" t="s">
        <v>12</v>
      </c>
      <c r="E15" s="1">
        <v>18135314.2480198</v>
      </c>
      <c r="F15" s="1">
        <v>45941.161155376198</v>
      </c>
      <c r="G15" s="1">
        <v>16865223.411679901</v>
      </c>
      <c r="H15" s="1">
        <v>138213.48776862901</v>
      </c>
      <c r="I15" s="2">
        <f>(Table1[[#This Row],[R_air mean]]-Table1[[#This Row],[R_h2 mean]])/Table1[[#This Row],[R_air mean]]</f>
        <v>7.0034123421852473E-2</v>
      </c>
      <c r="J15" s="3"/>
      <c r="K15" s="1" t="s">
        <v>33</v>
      </c>
    </row>
    <row r="16" spans="1:11" x14ac:dyDescent="0.3">
      <c r="A16" t="s">
        <v>29</v>
      </c>
      <c r="B16">
        <v>7</v>
      </c>
      <c r="C16">
        <v>65</v>
      </c>
      <c r="D16" t="s">
        <v>11</v>
      </c>
      <c r="E16" s="1">
        <v>18744592.724940501</v>
      </c>
      <c r="F16" s="1">
        <v>68405.704133084495</v>
      </c>
      <c r="G16" s="1">
        <v>17099033.368962899</v>
      </c>
      <c r="H16" s="1">
        <v>96072.747507406399</v>
      </c>
      <c r="I16" s="2">
        <f>(Table1[[#This Row],[R_air mean]]-Table1[[#This Row],[R_h2 mean]])/Table1[[#This Row],[R_air mean]]</f>
        <v>8.7788482797394346E-2</v>
      </c>
      <c r="J16" s="3"/>
      <c r="K16" s="1"/>
    </row>
    <row r="17" spans="1:11" x14ac:dyDescent="0.3">
      <c r="A17" t="s">
        <v>34</v>
      </c>
      <c r="B17">
        <v>9</v>
      </c>
      <c r="C17">
        <v>65</v>
      </c>
      <c r="D17" t="s">
        <v>12</v>
      </c>
      <c r="E17" s="1">
        <v>2542955.9790085498</v>
      </c>
      <c r="F17" s="1">
        <v>4241.8746271289401</v>
      </c>
      <c r="G17" s="1">
        <v>2331147.3577138502</v>
      </c>
      <c r="H17" s="1">
        <v>2579.4502565571802</v>
      </c>
      <c r="I17" s="2">
        <f>(Table1[[#This Row],[R_air mean]]-Table1[[#This Row],[R_h2 mean]])/Table1[[#This Row],[R_air mean]]</f>
        <v>8.3292287811163671E-2</v>
      </c>
      <c r="J17" s="3"/>
      <c r="K17" s="1"/>
    </row>
    <row r="18" spans="1:11" x14ac:dyDescent="0.3">
      <c r="A18" t="s">
        <v>35</v>
      </c>
      <c r="B18">
        <v>9</v>
      </c>
      <c r="C18">
        <v>65</v>
      </c>
      <c r="D18" t="s">
        <v>11</v>
      </c>
      <c r="E18" s="1">
        <v>2553655.1659775502</v>
      </c>
      <c r="F18" s="1">
        <v>1952.5559451474101</v>
      </c>
      <c r="G18" s="1">
        <v>2334367.25332824</v>
      </c>
      <c r="H18" s="1">
        <v>1236.8732579943901</v>
      </c>
      <c r="I18" s="2">
        <f>(Table1[[#This Row],[R_air mean]]-Table1[[#This Row],[R_h2 mean]])/Table1[[#This Row],[R_air mean]]</f>
        <v>8.58721708282668E-2</v>
      </c>
      <c r="J18" s="3"/>
      <c r="K18" s="1"/>
    </row>
    <row r="19" spans="1:11" x14ac:dyDescent="0.3">
      <c r="A19" t="s">
        <v>36</v>
      </c>
      <c r="B19">
        <v>9</v>
      </c>
      <c r="C19">
        <v>65</v>
      </c>
      <c r="D19" t="s">
        <v>12</v>
      </c>
      <c r="E19" s="1">
        <v>2564332.4733790699</v>
      </c>
      <c r="F19" s="1">
        <v>3721.34190369724</v>
      </c>
      <c r="G19" s="1">
        <v>2367506.94164926</v>
      </c>
      <c r="H19" s="1">
        <v>2218.1131116511201</v>
      </c>
      <c r="I19" s="2">
        <f>(Table1[[#This Row],[R_air mean]]-Table1[[#This Row],[R_h2 mean]])/Table1[[#This Row],[R_air mean]]</f>
        <v>7.675507516014457E-2</v>
      </c>
      <c r="J19" s="3"/>
      <c r="K19" s="1"/>
    </row>
    <row r="20" spans="1:11" x14ac:dyDescent="0.3">
      <c r="A20" t="s">
        <v>37</v>
      </c>
      <c r="B20">
        <v>9</v>
      </c>
      <c r="C20">
        <v>65</v>
      </c>
      <c r="D20" t="s">
        <v>11</v>
      </c>
      <c r="E20" s="1">
        <v>2590919.6586073502</v>
      </c>
      <c r="F20" s="1">
        <v>2994.8152324009502</v>
      </c>
      <c r="G20" s="1">
        <v>2370752.0045141401</v>
      </c>
      <c r="H20" s="1">
        <v>1565.26878010002</v>
      </c>
      <c r="I20" s="2">
        <f>(Table1[[#This Row],[R_air mean]]-Table1[[#This Row],[R_h2 mean]])/Table1[[#This Row],[R_air mean]]</f>
        <v>8.4976642699740382E-2</v>
      </c>
      <c r="J20" s="3"/>
      <c r="K20" s="1"/>
    </row>
    <row r="21" spans="1:11" x14ac:dyDescent="0.3">
      <c r="A21" t="s">
        <v>38</v>
      </c>
      <c r="B21">
        <v>9</v>
      </c>
      <c r="C21">
        <v>65</v>
      </c>
      <c r="D21" t="s">
        <v>12</v>
      </c>
      <c r="E21" s="1">
        <v>2601902.89423696</v>
      </c>
      <c r="F21" s="1">
        <v>4979.3292786432103</v>
      </c>
      <c r="G21" s="1">
        <v>2407398.4471481699</v>
      </c>
      <c r="H21" s="1">
        <v>2276.01815290584</v>
      </c>
      <c r="I21" s="2">
        <f>(Table1[[#This Row],[R_air mean]]-Table1[[#This Row],[R_h2 mean]])/Table1[[#This Row],[R_air mean]]</f>
        <v>7.475469108382346E-2</v>
      </c>
      <c r="J21" s="3"/>
      <c r="K21" s="1"/>
    </row>
    <row r="22" spans="1:11" x14ac:dyDescent="0.3">
      <c r="A22" t="s">
        <v>39</v>
      </c>
      <c r="B22">
        <v>9</v>
      </c>
      <c r="C22">
        <v>65</v>
      </c>
      <c r="D22" t="s">
        <v>11</v>
      </c>
      <c r="E22" s="1">
        <v>2620369.83365385</v>
      </c>
      <c r="F22" s="1">
        <v>1515.5404180523001</v>
      </c>
      <c r="G22" s="1">
        <v>2377814.26388914</v>
      </c>
      <c r="H22" s="1">
        <v>5922.46459031421</v>
      </c>
      <c r="I22" s="2">
        <f>(Table1[[#This Row],[R_air mean]]-Table1[[#This Row],[R_h2 mean]])/Table1[[#This Row],[R_air mean]]</f>
        <v>9.2565395406987244E-2</v>
      </c>
      <c r="J22" s="3"/>
      <c r="K22" s="1"/>
    </row>
    <row r="23" spans="1:11" x14ac:dyDescent="0.3">
      <c r="E23" s="1"/>
      <c r="F23" s="1"/>
      <c r="G23" s="1"/>
      <c r="H23" s="1"/>
      <c r="I23" s="2"/>
      <c r="J23" s="3"/>
      <c r="K23" s="1"/>
    </row>
    <row r="24" spans="1:11" x14ac:dyDescent="0.3">
      <c r="E24" s="1"/>
      <c r="F24" s="1"/>
      <c r="G24" s="1"/>
      <c r="H24" s="1"/>
      <c r="I24" s="2"/>
      <c r="J24" s="3"/>
      <c r="K24" s="1"/>
    </row>
    <row r="25" spans="1:11" x14ac:dyDescent="0.3">
      <c r="E25" s="1"/>
      <c r="F25" s="1"/>
      <c r="G25" s="1"/>
      <c r="H25" s="1"/>
      <c r="I25" s="2"/>
      <c r="J25" s="3"/>
      <c r="K25" s="1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2020-04-01T12:38:22Z</dcterms:created>
  <dcterms:modified xsi:type="dcterms:W3CDTF">2020-04-01T15:34:00Z</dcterms:modified>
</cp:coreProperties>
</file>