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0D65A97-365C-41B0-8ABD-C37A194D77BC}" xr6:coauthVersionLast="47" xr6:coauthVersionMax="47" xr10:uidLastSave="{00000000-0000-0000-0000-000000000000}"/>
  <bookViews>
    <workbookView xWindow="-120" yWindow="-120" windowWidth="20730" windowHeight="11160" xr2:uid="{B17052F3-BCF7-47BC-A8A7-BBDDCCB9D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2" i="1" l="1"/>
  <c r="C211" i="1"/>
  <c r="E199" i="1"/>
  <c r="E198" i="1"/>
  <c r="C180" i="1"/>
  <c r="C178" i="1"/>
  <c r="C175" i="1"/>
  <c r="C173" i="1"/>
  <c r="C170" i="1"/>
  <c r="C168" i="1"/>
  <c r="C165" i="1"/>
  <c r="C163" i="1"/>
  <c r="C160" i="1"/>
  <c r="C158" i="1"/>
  <c r="D146" i="1"/>
  <c r="D144" i="1"/>
  <c r="F125" i="1"/>
  <c r="C126" i="1"/>
  <c r="F124" i="1"/>
  <c r="D113" i="1"/>
  <c r="D95" i="1"/>
  <c r="D94" i="1"/>
  <c r="E93" i="1"/>
  <c r="D83" i="1"/>
  <c r="C82" i="1"/>
  <c r="D73" i="1"/>
  <c r="D72" i="1"/>
  <c r="C54" i="1"/>
  <c r="C53" i="1"/>
  <c r="C52" i="1"/>
  <c r="C41" i="1"/>
  <c r="C40" i="1"/>
  <c r="C39" i="1"/>
  <c r="C12" i="1"/>
  <c r="C11" i="1"/>
  <c r="C10" i="1"/>
  <c r="A8" i="1"/>
</calcChain>
</file>

<file path=xl/sharedStrings.xml><?xml version="1.0" encoding="utf-8"?>
<sst xmlns="http://schemas.openxmlformats.org/spreadsheetml/2006/main" count="98" uniqueCount="58">
  <si>
    <t>ANSWER NO. 1</t>
  </si>
  <si>
    <t xml:space="preserve">UNITS </t>
  </si>
  <si>
    <t>ANS.1</t>
  </si>
  <si>
    <t xml:space="preserve">MEAN </t>
  </si>
  <si>
    <t xml:space="preserve">MODE </t>
  </si>
  <si>
    <t xml:space="preserve">MEDIAN </t>
  </si>
  <si>
    <t xml:space="preserve">ANSWER NO.2 </t>
  </si>
  <si>
    <t>MODE</t>
  </si>
  <si>
    <t>ANSWER NO.3</t>
  </si>
  <si>
    <t>MEAN</t>
  </si>
  <si>
    <t>QUESTION ON MEAUSURE OF DISPERSION</t>
  </si>
  <si>
    <t>1)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</si>
  <si>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</si>
  <si>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</si>
  <si>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</si>
  <si>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</si>
  <si>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</si>
  <si>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</si>
  <si>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</si>
  <si>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</si>
  <si>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</si>
  <si>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</si>
  <si>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RANGE</t>
  </si>
  <si>
    <t xml:space="preserve">VARIANCE </t>
  </si>
  <si>
    <t xml:space="preserve">STANDARD DEVIATION </t>
  </si>
  <si>
    <t>2)</t>
  </si>
  <si>
    <t>VARIANCE</t>
  </si>
  <si>
    <t>ST. DEVIATION</t>
  </si>
  <si>
    <t>3)</t>
  </si>
  <si>
    <t>ST. DEVITION</t>
  </si>
  <si>
    <t>4)</t>
  </si>
  <si>
    <t xml:space="preserve">MONTHLY AVERAGE </t>
  </si>
  <si>
    <t>MONTHLY RANGE</t>
  </si>
  <si>
    <t>5)</t>
  </si>
  <si>
    <t xml:space="preserve">MEASURE OF CENTRAL TENDENCY AVERAGE </t>
  </si>
  <si>
    <t xml:space="preserve">MEASURE OF DISPERSION STANDARD DEVIATION </t>
  </si>
  <si>
    <t xml:space="preserve">VAEIANCE </t>
  </si>
  <si>
    <t>6)</t>
  </si>
  <si>
    <t xml:space="preserve">AVERAGE OF CUSTOMERS </t>
  </si>
  <si>
    <t xml:space="preserve">RANGE OF CUSTOMERS </t>
  </si>
  <si>
    <t>DISPERSION OF S.D.</t>
  </si>
  <si>
    <t>7)</t>
  </si>
  <si>
    <t>MODAL A</t>
  </si>
  <si>
    <t>MODAL B</t>
  </si>
  <si>
    <t>MODAL C</t>
  </si>
  <si>
    <t>MODAL D</t>
  </si>
  <si>
    <t xml:space="preserve">MODAL E </t>
  </si>
  <si>
    <t>AVERAGE</t>
  </si>
  <si>
    <t xml:space="preserve">RANGE </t>
  </si>
  <si>
    <t xml:space="preserve">AVERAGE </t>
  </si>
  <si>
    <t>MODAL E</t>
  </si>
  <si>
    <t>8)</t>
  </si>
  <si>
    <t>1 FREQUENCY DISTRIBUTION</t>
  </si>
  <si>
    <t>2 MODE</t>
  </si>
  <si>
    <t xml:space="preserve">3 MEDIAN </t>
  </si>
  <si>
    <t xml:space="preserve">4 RANGE </t>
  </si>
  <si>
    <t>9)</t>
  </si>
  <si>
    <t xml:space="preserve">FREQUENCY DISTRIBUTION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</si>
</sst>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5589-2327-42A0-BA4D-3CFDBEEBFA39}">
  <dimension ref="A2:K213"/>
  <sheetViews>
    <sheetView tabSelected="1" zoomScale="93" zoomScaleNormal="93" workbookViewId="0">
      <selection activeCell="A215" sqref="A215"/>
    </sheetView>
  </sheetViews>
  <sheetFormatPr defaultRowHeight="15" x14ac:dyDescent="0.25"/>
  <cols>
    <col min="2" max="2" width="10.28515625" customWidth="1"/>
    <col min="3" max="4" width="12.5703125" customWidth="1"/>
  </cols>
  <sheetData>
    <row r="2" spans="1:3" x14ac:dyDescent="0.25">
      <c r="A2" t="s">
        <v>0</v>
      </c>
    </row>
    <row r="4" spans="1:3" x14ac:dyDescent="0.25">
      <c r="A4">
        <v>50</v>
      </c>
      <c r="B4" t="s">
        <v>1</v>
      </c>
    </row>
    <row r="5" spans="1:3" x14ac:dyDescent="0.25">
      <c r="A5">
        <v>60</v>
      </c>
      <c r="B5" t="s">
        <v>1</v>
      </c>
    </row>
    <row r="6" spans="1:3" x14ac:dyDescent="0.25">
      <c r="A6">
        <v>55</v>
      </c>
      <c r="B6" t="s">
        <v>1</v>
      </c>
    </row>
    <row r="7" spans="1:3" x14ac:dyDescent="0.25">
      <c r="A7">
        <v>70</v>
      </c>
      <c r="B7" t="s">
        <v>1</v>
      </c>
    </row>
    <row r="8" spans="1:3" x14ac:dyDescent="0.25">
      <c r="A8">
        <f>SUM(A4:A7)</f>
        <v>235</v>
      </c>
      <c r="B8" t="s">
        <v>1</v>
      </c>
    </row>
    <row r="9" spans="1:3" ht="15.75" thickBot="1" x14ac:dyDescent="0.3"/>
    <row r="10" spans="1:3" x14ac:dyDescent="0.25">
      <c r="A10" t="s">
        <v>2</v>
      </c>
      <c r="B10" s="1" t="s">
        <v>3</v>
      </c>
      <c r="C10" s="2">
        <f>AVERAGE(A4:A7)</f>
        <v>58.75</v>
      </c>
    </row>
    <row r="11" spans="1:3" x14ac:dyDescent="0.25">
      <c r="B11" s="3" t="s">
        <v>4</v>
      </c>
      <c r="C11" s="4" t="e">
        <f>MODE(A4:A7)</f>
        <v>#N/A</v>
      </c>
    </row>
    <row r="12" spans="1:3" ht="15.75" thickBot="1" x14ac:dyDescent="0.3">
      <c r="B12" s="5" t="s">
        <v>5</v>
      </c>
      <c r="C12" s="6">
        <f>MEDIAN(A4:A7)</f>
        <v>57.5</v>
      </c>
    </row>
    <row r="15" spans="1:3" x14ac:dyDescent="0.25">
      <c r="A15" t="s">
        <v>6</v>
      </c>
    </row>
    <row r="17" spans="1:1" x14ac:dyDescent="0.25">
      <c r="A17">
        <v>15</v>
      </c>
    </row>
    <row r="18" spans="1:1" x14ac:dyDescent="0.25">
      <c r="A18">
        <v>10</v>
      </c>
    </row>
    <row r="19" spans="1:1" x14ac:dyDescent="0.25">
      <c r="A19">
        <v>20</v>
      </c>
    </row>
    <row r="20" spans="1:1" x14ac:dyDescent="0.25">
      <c r="A20">
        <v>25</v>
      </c>
    </row>
    <row r="21" spans="1:1" x14ac:dyDescent="0.25">
      <c r="A21">
        <v>15</v>
      </c>
    </row>
    <row r="22" spans="1:1" x14ac:dyDescent="0.25">
      <c r="A22">
        <v>10</v>
      </c>
    </row>
    <row r="23" spans="1:1" x14ac:dyDescent="0.25">
      <c r="A23">
        <v>30</v>
      </c>
    </row>
    <row r="24" spans="1:1" x14ac:dyDescent="0.25">
      <c r="A24">
        <v>20</v>
      </c>
    </row>
    <row r="25" spans="1:1" x14ac:dyDescent="0.25">
      <c r="A25">
        <v>15</v>
      </c>
    </row>
    <row r="26" spans="1:1" x14ac:dyDescent="0.25">
      <c r="A26">
        <v>10</v>
      </c>
    </row>
    <row r="27" spans="1:1" x14ac:dyDescent="0.25">
      <c r="A27">
        <v>10</v>
      </c>
    </row>
    <row r="28" spans="1:1" x14ac:dyDescent="0.25">
      <c r="A28">
        <v>25</v>
      </c>
    </row>
    <row r="29" spans="1:1" x14ac:dyDescent="0.25">
      <c r="A29">
        <v>15</v>
      </c>
    </row>
    <row r="30" spans="1:1" x14ac:dyDescent="0.25">
      <c r="A30">
        <v>20</v>
      </c>
    </row>
    <row r="31" spans="1:1" x14ac:dyDescent="0.25">
      <c r="A31">
        <v>20</v>
      </c>
    </row>
    <row r="32" spans="1:1" x14ac:dyDescent="0.25">
      <c r="A32">
        <v>15</v>
      </c>
    </row>
    <row r="33" spans="1:10" x14ac:dyDescent="0.25">
      <c r="A33">
        <v>10</v>
      </c>
    </row>
    <row r="34" spans="1:10" x14ac:dyDescent="0.25">
      <c r="A34">
        <v>10</v>
      </c>
    </row>
    <row r="35" spans="1:10" x14ac:dyDescent="0.25">
      <c r="A35">
        <v>20</v>
      </c>
    </row>
    <row r="36" spans="1:10" x14ac:dyDescent="0.25">
      <c r="A36">
        <v>25</v>
      </c>
    </row>
    <row r="39" spans="1:10" x14ac:dyDescent="0.25">
      <c r="B39" s="7" t="s">
        <v>3</v>
      </c>
      <c r="C39">
        <f>AVERAGE(A17:A36)</f>
        <v>17</v>
      </c>
    </row>
    <row r="40" spans="1:10" x14ac:dyDescent="0.25">
      <c r="B40" s="7" t="s">
        <v>5</v>
      </c>
      <c r="C40">
        <f>MEDIAN(A17:A36)</f>
        <v>15</v>
      </c>
    </row>
    <row r="41" spans="1:10" x14ac:dyDescent="0.25">
      <c r="B41" s="7" t="s">
        <v>7</v>
      </c>
      <c r="C41">
        <f>MODE(A17:A36)</f>
        <v>10</v>
      </c>
    </row>
    <row r="43" spans="1:10" x14ac:dyDescent="0.25">
      <c r="A43" t="s">
        <v>8</v>
      </c>
    </row>
    <row r="45" spans="1:10" x14ac:dyDescent="0.25">
      <c r="A45">
        <v>3</v>
      </c>
      <c r="B45">
        <v>2</v>
      </c>
      <c r="C45">
        <v>5</v>
      </c>
      <c r="D45">
        <v>4</v>
      </c>
      <c r="E45">
        <v>7</v>
      </c>
      <c r="F45">
        <v>2</v>
      </c>
      <c r="G45">
        <v>3</v>
      </c>
      <c r="H45">
        <v>3</v>
      </c>
      <c r="I45">
        <v>1</v>
      </c>
      <c r="J45">
        <v>6</v>
      </c>
    </row>
    <row r="46" spans="1:10" x14ac:dyDescent="0.25">
      <c r="A46">
        <v>4</v>
      </c>
      <c r="B46">
        <v>2</v>
      </c>
      <c r="C46">
        <v>3</v>
      </c>
      <c r="D46">
        <v>5</v>
      </c>
      <c r="E46">
        <v>2</v>
      </c>
      <c r="F46">
        <v>4</v>
      </c>
      <c r="G46">
        <v>2</v>
      </c>
      <c r="H46">
        <v>1</v>
      </c>
      <c r="I46">
        <v>3</v>
      </c>
      <c r="J46">
        <v>5</v>
      </c>
    </row>
    <row r="47" spans="1:10" x14ac:dyDescent="0.25">
      <c r="A47">
        <v>6</v>
      </c>
      <c r="B47">
        <v>3</v>
      </c>
      <c r="C47">
        <v>2</v>
      </c>
      <c r="D47">
        <v>1</v>
      </c>
      <c r="E47">
        <v>4</v>
      </c>
      <c r="F47">
        <v>2</v>
      </c>
      <c r="G47">
        <v>4</v>
      </c>
      <c r="H47">
        <v>5</v>
      </c>
      <c r="I47">
        <v>3</v>
      </c>
      <c r="J47">
        <v>2</v>
      </c>
    </row>
    <row r="48" spans="1:10" x14ac:dyDescent="0.25">
      <c r="A48">
        <v>7</v>
      </c>
      <c r="B48">
        <v>2</v>
      </c>
      <c r="C48">
        <v>3</v>
      </c>
      <c r="D48">
        <v>4</v>
      </c>
      <c r="E48">
        <v>5</v>
      </c>
      <c r="F48">
        <v>1</v>
      </c>
      <c r="G48">
        <v>6</v>
      </c>
      <c r="H48">
        <v>2</v>
      </c>
      <c r="I48">
        <v>4</v>
      </c>
      <c r="J48">
        <v>3</v>
      </c>
    </row>
    <row r="49" spans="1:10" x14ac:dyDescent="0.25">
      <c r="A49">
        <v>5</v>
      </c>
      <c r="B49">
        <v>3</v>
      </c>
      <c r="C49">
        <v>2</v>
      </c>
      <c r="D49">
        <v>4</v>
      </c>
      <c r="E49">
        <v>2</v>
      </c>
      <c r="F49">
        <v>6</v>
      </c>
      <c r="G49">
        <v>3</v>
      </c>
      <c r="H49">
        <v>2</v>
      </c>
      <c r="I49">
        <v>4</v>
      </c>
      <c r="J49">
        <v>5</v>
      </c>
    </row>
    <row r="52" spans="1:10" x14ac:dyDescent="0.25">
      <c r="B52" s="7" t="s">
        <v>9</v>
      </c>
      <c r="C52" s="7">
        <f>AVERAGE(A45:J49)</f>
        <v>3.44</v>
      </c>
    </row>
    <row r="53" spans="1:10" x14ac:dyDescent="0.25">
      <c r="B53" s="7" t="s">
        <v>5</v>
      </c>
      <c r="C53" s="7">
        <f>MEDIAN(A45:J49)</f>
        <v>3</v>
      </c>
    </row>
    <row r="54" spans="1:10" x14ac:dyDescent="0.25">
      <c r="B54" s="7" t="s">
        <v>4</v>
      </c>
      <c r="C54" s="7" t="e">
        <f>MODE(J49)</f>
        <v>#N/A</v>
      </c>
    </row>
    <row r="56" spans="1:10" x14ac:dyDescent="0.25">
      <c r="A56" t="s">
        <v>10</v>
      </c>
    </row>
    <row r="58" spans="1:10" x14ac:dyDescent="0.25">
      <c r="A58" t="s">
        <v>11</v>
      </c>
    </row>
    <row r="60" spans="1:10" x14ac:dyDescent="0.25">
      <c r="A60" t="s">
        <v>12</v>
      </c>
      <c r="B60">
        <v>120</v>
      </c>
      <c r="C60" t="s">
        <v>1</v>
      </c>
    </row>
    <row r="61" spans="1:10" x14ac:dyDescent="0.25">
      <c r="A61" t="s">
        <v>13</v>
      </c>
      <c r="B61">
        <v>110</v>
      </c>
      <c r="C61" t="s">
        <v>1</v>
      </c>
    </row>
    <row r="62" spans="1:10" x14ac:dyDescent="0.25">
      <c r="A62" t="s">
        <v>14</v>
      </c>
      <c r="B62">
        <v>130</v>
      </c>
      <c r="C62" t="s">
        <v>1</v>
      </c>
    </row>
    <row r="63" spans="1:10" x14ac:dyDescent="0.25">
      <c r="A63" t="s">
        <v>15</v>
      </c>
      <c r="B63">
        <v>115</v>
      </c>
      <c r="C63" t="s">
        <v>1</v>
      </c>
    </row>
    <row r="64" spans="1:10" x14ac:dyDescent="0.25">
      <c r="A64" t="s">
        <v>16</v>
      </c>
      <c r="B64">
        <v>125</v>
      </c>
      <c r="C64" t="s">
        <v>1</v>
      </c>
    </row>
    <row r="65" spans="1:10" x14ac:dyDescent="0.25">
      <c r="A65" t="s">
        <v>17</v>
      </c>
      <c r="B65">
        <v>105</v>
      </c>
      <c r="C65" t="s">
        <v>1</v>
      </c>
    </row>
    <row r="66" spans="1:10" x14ac:dyDescent="0.25">
      <c r="A66" t="s">
        <v>18</v>
      </c>
      <c r="B66">
        <v>135</v>
      </c>
      <c r="C66" t="s">
        <v>1</v>
      </c>
    </row>
    <row r="67" spans="1:10" x14ac:dyDescent="0.25">
      <c r="A67" t="s">
        <v>19</v>
      </c>
      <c r="B67">
        <v>115</v>
      </c>
      <c r="C67" t="s">
        <v>1</v>
      </c>
    </row>
    <row r="68" spans="1:10" x14ac:dyDescent="0.25">
      <c r="A68" t="s">
        <v>20</v>
      </c>
      <c r="B68">
        <v>125</v>
      </c>
      <c r="C68" t="s">
        <v>1</v>
      </c>
    </row>
    <row r="69" spans="1:10" x14ac:dyDescent="0.25">
      <c r="A69" t="s">
        <v>21</v>
      </c>
      <c r="B69">
        <v>140</v>
      </c>
      <c r="C69" t="s">
        <v>1</v>
      </c>
    </row>
    <row r="71" spans="1:10" x14ac:dyDescent="0.25">
      <c r="B71" s="7" t="s">
        <v>22</v>
      </c>
      <c r="C71" s="7"/>
      <c r="D71" s="7">
        <v>35</v>
      </c>
    </row>
    <row r="72" spans="1:10" x14ac:dyDescent="0.25">
      <c r="B72" s="7" t="s">
        <v>23</v>
      </c>
      <c r="C72" s="7"/>
      <c r="D72" s="7">
        <f>_xlfn.VAR.S(B60:B69)</f>
        <v>123.33333333333333</v>
      </c>
    </row>
    <row r="73" spans="1:10" x14ac:dyDescent="0.25">
      <c r="B73" s="7" t="s">
        <v>24</v>
      </c>
      <c r="C73" s="7"/>
      <c r="D73" s="7">
        <f>SQRT(D72)</f>
        <v>11.105554165971787</v>
      </c>
    </row>
    <row r="75" spans="1:10" x14ac:dyDescent="0.25">
      <c r="A75" t="s">
        <v>25</v>
      </c>
    </row>
    <row r="77" spans="1:10" x14ac:dyDescent="0.25">
      <c r="A77">
        <v>500</v>
      </c>
      <c r="B77">
        <v>700</v>
      </c>
      <c r="C77">
        <v>400</v>
      </c>
      <c r="D77">
        <v>600</v>
      </c>
      <c r="E77">
        <v>550</v>
      </c>
      <c r="F77">
        <v>750</v>
      </c>
      <c r="G77">
        <v>650</v>
      </c>
      <c r="H77">
        <v>500</v>
      </c>
      <c r="I77">
        <v>600</v>
      </c>
      <c r="J77">
        <v>550</v>
      </c>
    </row>
    <row r="78" spans="1:10" x14ac:dyDescent="0.25">
      <c r="A78">
        <v>800</v>
      </c>
      <c r="B78">
        <v>450</v>
      </c>
      <c r="C78">
        <v>700</v>
      </c>
      <c r="D78">
        <v>550</v>
      </c>
      <c r="E78">
        <v>600</v>
      </c>
      <c r="F78">
        <v>400</v>
      </c>
      <c r="G78">
        <v>650</v>
      </c>
      <c r="H78">
        <v>500</v>
      </c>
      <c r="I78">
        <v>750</v>
      </c>
      <c r="J78">
        <v>550</v>
      </c>
    </row>
    <row r="79" spans="1:10" x14ac:dyDescent="0.25">
      <c r="A79">
        <v>700</v>
      </c>
      <c r="B79">
        <v>600</v>
      </c>
      <c r="C79">
        <v>500</v>
      </c>
      <c r="D79">
        <v>800</v>
      </c>
      <c r="E79">
        <v>550</v>
      </c>
      <c r="F79">
        <v>650</v>
      </c>
      <c r="G79">
        <v>400</v>
      </c>
      <c r="H79">
        <v>600</v>
      </c>
      <c r="I79">
        <v>750</v>
      </c>
      <c r="J79">
        <v>550</v>
      </c>
    </row>
    <row r="81" spans="1:10" x14ac:dyDescent="0.25">
      <c r="B81" s="8" t="s">
        <v>22</v>
      </c>
      <c r="C81" s="8">
        <v>400</v>
      </c>
    </row>
    <row r="82" spans="1:10" x14ac:dyDescent="0.25">
      <c r="B82" s="8" t="s">
        <v>26</v>
      </c>
      <c r="C82" s="8">
        <f>_xlfn.VAR.S(A77:J79)</f>
        <v>13163.793103448275</v>
      </c>
    </row>
    <row r="83" spans="1:10" x14ac:dyDescent="0.25">
      <c r="B83" s="8" t="s">
        <v>27</v>
      </c>
      <c r="C83" s="8"/>
      <c r="D83">
        <f>SQRT(C82)</f>
        <v>114.73357443855863</v>
      </c>
    </row>
    <row r="85" spans="1:10" x14ac:dyDescent="0.25">
      <c r="A85" t="s">
        <v>28</v>
      </c>
    </row>
    <row r="87" spans="1:10" x14ac:dyDescent="0.25">
      <c r="A87">
        <v>3</v>
      </c>
      <c r="B87">
        <v>5</v>
      </c>
      <c r="C87">
        <v>2</v>
      </c>
      <c r="D87">
        <v>4</v>
      </c>
      <c r="E87">
        <v>6</v>
      </c>
      <c r="F87">
        <v>2</v>
      </c>
      <c r="G87">
        <v>3</v>
      </c>
      <c r="H87">
        <v>4</v>
      </c>
      <c r="I87">
        <v>2</v>
      </c>
      <c r="J87">
        <v>5</v>
      </c>
    </row>
    <row r="88" spans="1:10" x14ac:dyDescent="0.25">
      <c r="A88">
        <v>7</v>
      </c>
      <c r="B88">
        <v>2</v>
      </c>
      <c r="C88">
        <v>3</v>
      </c>
      <c r="D88">
        <v>4</v>
      </c>
      <c r="E88">
        <v>2</v>
      </c>
      <c r="F88">
        <v>4</v>
      </c>
      <c r="G88">
        <v>2</v>
      </c>
      <c r="H88">
        <v>3</v>
      </c>
      <c r="I88">
        <v>5</v>
      </c>
      <c r="J88">
        <v>6</v>
      </c>
    </row>
    <row r="89" spans="1:10" x14ac:dyDescent="0.25">
      <c r="A89">
        <v>3</v>
      </c>
      <c r="B89">
        <v>2</v>
      </c>
      <c r="C89">
        <v>1</v>
      </c>
      <c r="D89">
        <v>4</v>
      </c>
      <c r="E89">
        <v>2</v>
      </c>
      <c r="F89">
        <v>4</v>
      </c>
      <c r="G89">
        <v>5</v>
      </c>
      <c r="H89">
        <v>3</v>
      </c>
      <c r="I89">
        <v>2</v>
      </c>
      <c r="J89">
        <v>7</v>
      </c>
    </row>
    <row r="90" spans="1:10" x14ac:dyDescent="0.25">
      <c r="A90">
        <v>2</v>
      </c>
      <c r="B90">
        <v>3</v>
      </c>
      <c r="C90">
        <v>4</v>
      </c>
      <c r="D90">
        <v>5</v>
      </c>
      <c r="E90">
        <v>1</v>
      </c>
      <c r="F90">
        <v>6</v>
      </c>
      <c r="G90">
        <v>2</v>
      </c>
      <c r="H90">
        <v>4</v>
      </c>
      <c r="I90">
        <v>3</v>
      </c>
      <c r="J90">
        <v>5</v>
      </c>
    </row>
    <row r="91" spans="1:10" x14ac:dyDescent="0.25">
      <c r="A91">
        <v>3</v>
      </c>
      <c r="B91">
        <v>2</v>
      </c>
      <c r="C91">
        <v>4</v>
      </c>
      <c r="D91">
        <v>2</v>
      </c>
      <c r="E91">
        <v>6</v>
      </c>
      <c r="F91">
        <v>3</v>
      </c>
      <c r="G91">
        <v>2</v>
      </c>
      <c r="H91">
        <v>4</v>
      </c>
      <c r="I91">
        <v>5</v>
      </c>
      <c r="J91">
        <v>3</v>
      </c>
    </row>
    <row r="93" spans="1:10" x14ac:dyDescent="0.25">
      <c r="B93" s="8" t="s">
        <v>22</v>
      </c>
      <c r="C93" s="8"/>
      <c r="D93" s="8">
        <v>6</v>
      </c>
      <c r="E93">
        <f>MIN(A87:J91)</f>
        <v>1</v>
      </c>
    </row>
    <row r="94" spans="1:10" x14ac:dyDescent="0.25">
      <c r="B94" s="8" t="s">
        <v>23</v>
      </c>
      <c r="C94" s="8"/>
      <c r="D94" s="8">
        <f>_xlfn.VAR.S(A87:J91)</f>
        <v>2.3363265306122454</v>
      </c>
    </row>
    <row r="95" spans="1:10" x14ac:dyDescent="0.25">
      <c r="B95" s="8" t="s">
        <v>29</v>
      </c>
      <c r="C95" s="8"/>
      <c r="D95" s="8">
        <f>SQRT(D94)</f>
        <v>1.5285046714394579</v>
      </c>
    </row>
    <row r="97" spans="1:1" x14ac:dyDescent="0.25">
      <c r="A97" t="s">
        <v>30</v>
      </c>
    </row>
    <row r="99" spans="1:1" x14ac:dyDescent="0.25">
      <c r="A99">
        <v>120</v>
      </c>
    </row>
    <row r="100" spans="1:1" x14ac:dyDescent="0.25">
      <c r="A100">
        <v>150</v>
      </c>
    </row>
    <row r="101" spans="1:1" x14ac:dyDescent="0.25">
      <c r="A101">
        <v>110</v>
      </c>
    </row>
    <row r="102" spans="1:1" x14ac:dyDescent="0.25">
      <c r="A102">
        <v>135</v>
      </c>
    </row>
    <row r="103" spans="1:1" x14ac:dyDescent="0.25">
      <c r="A103">
        <v>125</v>
      </c>
    </row>
    <row r="104" spans="1:1" x14ac:dyDescent="0.25">
      <c r="A104">
        <v>140</v>
      </c>
    </row>
    <row r="105" spans="1:1" x14ac:dyDescent="0.25">
      <c r="A105">
        <v>130</v>
      </c>
    </row>
    <row r="106" spans="1:1" x14ac:dyDescent="0.25">
      <c r="A106">
        <v>155</v>
      </c>
    </row>
    <row r="107" spans="1:1" x14ac:dyDescent="0.25">
      <c r="A107">
        <v>115</v>
      </c>
    </row>
    <row r="108" spans="1:1" x14ac:dyDescent="0.25">
      <c r="A108">
        <v>145</v>
      </c>
    </row>
    <row r="109" spans="1:1" x14ac:dyDescent="0.25">
      <c r="A109">
        <v>135</v>
      </c>
    </row>
    <row r="110" spans="1:1" x14ac:dyDescent="0.25">
      <c r="A110">
        <v>130</v>
      </c>
    </row>
    <row r="113" spans="1:11" x14ac:dyDescent="0.25">
      <c r="B113" s="9" t="s">
        <v>31</v>
      </c>
      <c r="C113" s="10"/>
      <c r="D113" s="11">
        <f>AVERAGE(A99:A110)</f>
        <v>132.5</v>
      </c>
    </row>
    <row r="114" spans="1:11" x14ac:dyDescent="0.25">
      <c r="B114" s="12" t="s">
        <v>32</v>
      </c>
      <c r="C114" s="13"/>
      <c r="D114" s="14">
        <v>45</v>
      </c>
    </row>
    <row r="116" spans="1:11" x14ac:dyDescent="0.25">
      <c r="A116" t="s">
        <v>33</v>
      </c>
    </row>
    <row r="118" spans="1:11" x14ac:dyDescent="0.25">
      <c r="B118">
        <v>8</v>
      </c>
      <c r="C118">
        <v>7</v>
      </c>
      <c r="D118">
        <v>9</v>
      </c>
      <c r="E118">
        <v>6</v>
      </c>
      <c r="F118">
        <v>7</v>
      </c>
      <c r="G118">
        <v>8</v>
      </c>
      <c r="H118">
        <v>9</v>
      </c>
      <c r="I118">
        <v>8</v>
      </c>
      <c r="J118">
        <v>7</v>
      </c>
      <c r="K118">
        <v>6</v>
      </c>
    </row>
    <row r="119" spans="1:11" x14ac:dyDescent="0.25">
      <c r="B119">
        <v>8</v>
      </c>
      <c r="C119">
        <v>9</v>
      </c>
      <c r="D119">
        <v>7</v>
      </c>
      <c r="E119">
        <v>8</v>
      </c>
      <c r="F119">
        <v>7</v>
      </c>
      <c r="G119">
        <v>6</v>
      </c>
      <c r="H119">
        <v>8</v>
      </c>
      <c r="I119">
        <v>9</v>
      </c>
      <c r="J119">
        <v>6</v>
      </c>
      <c r="K119">
        <v>7</v>
      </c>
    </row>
    <row r="120" spans="1:11" x14ac:dyDescent="0.25">
      <c r="B120">
        <v>8</v>
      </c>
      <c r="C120">
        <v>9</v>
      </c>
      <c r="D120">
        <v>7</v>
      </c>
      <c r="E120">
        <v>6</v>
      </c>
      <c r="F120">
        <v>7</v>
      </c>
      <c r="G120">
        <v>8</v>
      </c>
      <c r="H120">
        <v>9</v>
      </c>
      <c r="I120">
        <v>8</v>
      </c>
      <c r="J120">
        <v>7</v>
      </c>
      <c r="K120">
        <v>6</v>
      </c>
    </row>
    <row r="121" spans="1:11" x14ac:dyDescent="0.25">
      <c r="B121">
        <v>9</v>
      </c>
      <c r="C121">
        <v>8</v>
      </c>
      <c r="D121">
        <v>7</v>
      </c>
      <c r="E121">
        <v>6</v>
      </c>
      <c r="F121">
        <v>8</v>
      </c>
      <c r="G121">
        <v>9</v>
      </c>
      <c r="H121">
        <v>7</v>
      </c>
      <c r="I121">
        <v>8</v>
      </c>
      <c r="J121">
        <v>7</v>
      </c>
      <c r="K121">
        <v>6</v>
      </c>
    </row>
    <row r="122" spans="1:11" x14ac:dyDescent="0.25">
      <c r="B122">
        <v>9</v>
      </c>
      <c r="C122">
        <v>8</v>
      </c>
      <c r="D122">
        <v>7</v>
      </c>
      <c r="E122">
        <v>6</v>
      </c>
      <c r="F122">
        <v>7</v>
      </c>
      <c r="G122">
        <v>8</v>
      </c>
      <c r="H122">
        <v>9</v>
      </c>
      <c r="I122">
        <v>8</v>
      </c>
      <c r="J122">
        <v>7</v>
      </c>
      <c r="K122">
        <v>6</v>
      </c>
    </row>
    <row r="124" spans="1:11" x14ac:dyDescent="0.25">
      <c r="B124" s="9" t="s">
        <v>34</v>
      </c>
      <c r="C124" s="10"/>
      <c r="D124" s="10"/>
      <c r="E124" s="10"/>
      <c r="F124" s="11">
        <f>AVERAGE(B118:K122)</f>
        <v>7.5</v>
      </c>
    </row>
    <row r="125" spans="1:11" x14ac:dyDescent="0.25">
      <c r="B125" s="12" t="s">
        <v>35</v>
      </c>
      <c r="C125" s="13"/>
      <c r="D125" s="13"/>
      <c r="E125" s="13"/>
      <c r="F125" s="14">
        <f>SQRT(C126)</f>
        <v>1.0350983390135313</v>
      </c>
    </row>
    <row r="126" spans="1:11" x14ac:dyDescent="0.25">
      <c r="B126" t="s">
        <v>36</v>
      </c>
      <c r="C126">
        <f>_xlfn.VAR.S(B118:K122)</f>
        <v>1.0714285714285714</v>
      </c>
    </row>
    <row r="130" spans="1:10" x14ac:dyDescent="0.25">
      <c r="A130" t="s">
        <v>37</v>
      </c>
    </row>
    <row r="132" spans="1:10" x14ac:dyDescent="0.25">
      <c r="A132">
        <v>10</v>
      </c>
      <c r="B132">
        <v>15</v>
      </c>
      <c r="C132">
        <v>12</v>
      </c>
      <c r="D132">
        <v>18</v>
      </c>
      <c r="E132">
        <v>20</v>
      </c>
      <c r="F132">
        <v>25</v>
      </c>
      <c r="G132">
        <v>8</v>
      </c>
      <c r="H132">
        <v>14</v>
      </c>
      <c r="I132">
        <v>16</v>
      </c>
      <c r="J132">
        <v>22</v>
      </c>
    </row>
    <row r="133" spans="1:10" x14ac:dyDescent="0.25">
      <c r="A133">
        <v>9</v>
      </c>
      <c r="B133">
        <v>17</v>
      </c>
      <c r="C133">
        <v>11</v>
      </c>
      <c r="D133">
        <v>13</v>
      </c>
      <c r="E133">
        <v>19</v>
      </c>
      <c r="F133">
        <v>23</v>
      </c>
      <c r="G133">
        <v>21</v>
      </c>
      <c r="H133">
        <v>16</v>
      </c>
      <c r="I133">
        <v>24</v>
      </c>
      <c r="J133">
        <v>27</v>
      </c>
    </row>
    <row r="134" spans="1:10" x14ac:dyDescent="0.25">
      <c r="A134">
        <v>13</v>
      </c>
      <c r="B134">
        <v>10</v>
      </c>
      <c r="C134">
        <v>18</v>
      </c>
      <c r="D134">
        <v>16</v>
      </c>
      <c r="E134">
        <v>12</v>
      </c>
      <c r="F134">
        <v>14</v>
      </c>
      <c r="G134">
        <v>19</v>
      </c>
      <c r="H134">
        <v>21</v>
      </c>
      <c r="I134">
        <v>11</v>
      </c>
      <c r="J134">
        <v>17</v>
      </c>
    </row>
    <row r="135" spans="1:10" x14ac:dyDescent="0.25">
      <c r="A135">
        <v>15</v>
      </c>
      <c r="B135">
        <v>20</v>
      </c>
      <c r="C135">
        <v>26</v>
      </c>
      <c r="D135">
        <v>13</v>
      </c>
      <c r="E135">
        <v>12</v>
      </c>
      <c r="F135">
        <v>14</v>
      </c>
      <c r="G135">
        <v>22</v>
      </c>
      <c r="H135">
        <v>19</v>
      </c>
      <c r="I135">
        <v>16</v>
      </c>
      <c r="J135">
        <v>11</v>
      </c>
    </row>
    <row r="136" spans="1:10" x14ac:dyDescent="0.25">
      <c r="A136">
        <v>25</v>
      </c>
      <c r="B136">
        <v>18</v>
      </c>
      <c r="C136">
        <v>16</v>
      </c>
      <c r="D136">
        <v>13</v>
      </c>
      <c r="E136">
        <v>21</v>
      </c>
      <c r="F136">
        <v>20</v>
      </c>
      <c r="G136">
        <v>15</v>
      </c>
      <c r="H136">
        <v>12</v>
      </c>
      <c r="I136">
        <v>19</v>
      </c>
      <c r="J136">
        <v>17</v>
      </c>
    </row>
    <row r="137" spans="1:10" x14ac:dyDescent="0.25">
      <c r="A137">
        <v>14</v>
      </c>
      <c r="B137">
        <v>16</v>
      </c>
      <c r="C137">
        <v>23</v>
      </c>
      <c r="D137">
        <v>18</v>
      </c>
      <c r="E137">
        <v>15</v>
      </c>
      <c r="F137">
        <v>11</v>
      </c>
      <c r="G137">
        <v>19</v>
      </c>
      <c r="H137">
        <v>22</v>
      </c>
      <c r="I137">
        <v>17</v>
      </c>
      <c r="J137">
        <v>12</v>
      </c>
    </row>
    <row r="138" spans="1:10" x14ac:dyDescent="0.25">
      <c r="A138">
        <v>16</v>
      </c>
      <c r="B138">
        <v>14</v>
      </c>
      <c r="C138">
        <v>18</v>
      </c>
      <c r="D138">
        <v>20</v>
      </c>
      <c r="E138">
        <v>25</v>
      </c>
      <c r="F138">
        <v>13</v>
      </c>
      <c r="G138">
        <v>11</v>
      </c>
      <c r="H138">
        <v>22</v>
      </c>
      <c r="I138">
        <v>19</v>
      </c>
      <c r="J138">
        <v>17</v>
      </c>
    </row>
    <row r="139" spans="1:10" x14ac:dyDescent="0.25">
      <c r="A139">
        <v>15</v>
      </c>
      <c r="B139">
        <v>16</v>
      </c>
      <c r="C139">
        <v>13</v>
      </c>
      <c r="D139">
        <v>14</v>
      </c>
      <c r="E139">
        <v>18</v>
      </c>
      <c r="F139">
        <v>20</v>
      </c>
      <c r="G139">
        <v>19</v>
      </c>
      <c r="H139">
        <v>21</v>
      </c>
      <c r="I139">
        <v>17</v>
      </c>
      <c r="J139">
        <v>12</v>
      </c>
    </row>
    <row r="140" spans="1:10" x14ac:dyDescent="0.25">
      <c r="A140">
        <v>15</v>
      </c>
      <c r="B140">
        <v>13</v>
      </c>
      <c r="C140">
        <v>16</v>
      </c>
      <c r="D140">
        <v>14</v>
      </c>
      <c r="E140">
        <v>22</v>
      </c>
      <c r="F140">
        <v>21</v>
      </c>
      <c r="G140">
        <v>19</v>
      </c>
      <c r="H140">
        <v>18</v>
      </c>
      <c r="I140">
        <v>16</v>
      </c>
      <c r="J140">
        <v>11</v>
      </c>
    </row>
    <row r="141" spans="1:10" x14ac:dyDescent="0.25">
      <c r="A141">
        <v>17</v>
      </c>
      <c r="B141">
        <v>14</v>
      </c>
      <c r="C141">
        <v>12</v>
      </c>
      <c r="D141">
        <v>20</v>
      </c>
      <c r="E141">
        <v>23</v>
      </c>
      <c r="F141">
        <v>19</v>
      </c>
      <c r="G141">
        <v>15</v>
      </c>
      <c r="H141">
        <v>16</v>
      </c>
      <c r="I141">
        <v>13</v>
      </c>
      <c r="J141">
        <v>18</v>
      </c>
    </row>
    <row r="144" spans="1:10" x14ac:dyDescent="0.25">
      <c r="B144" s="9" t="s">
        <v>38</v>
      </c>
      <c r="C144" s="10"/>
      <c r="D144" s="11">
        <f>AVERAGE(A132:J141)</f>
        <v>16.739999999999998</v>
      </c>
    </row>
    <row r="145" spans="1:11" x14ac:dyDescent="0.25">
      <c r="B145" s="15" t="s">
        <v>39</v>
      </c>
      <c r="D145" s="16">
        <v>19</v>
      </c>
    </row>
    <row r="146" spans="1:11" x14ac:dyDescent="0.25">
      <c r="B146" s="12" t="s">
        <v>40</v>
      </c>
      <c r="C146" s="13"/>
      <c r="D146" s="14">
        <f>SQRT(B147)</f>
        <v>0</v>
      </c>
    </row>
    <row r="149" spans="1:11" x14ac:dyDescent="0.25">
      <c r="A149" t="s">
        <v>41</v>
      </c>
    </row>
    <row r="151" spans="1:11" x14ac:dyDescent="0.25">
      <c r="A151" t="s">
        <v>42</v>
      </c>
      <c r="B151">
        <v>30</v>
      </c>
      <c r="C151">
        <v>32</v>
      </c>
      <c r="D151">
        <v>33</v>
      </c>
      <c r="E151">
        <v>28</v>
      </c>
      <c r="F151">
        <v>31</v>
      </c>
      <c r="G151">
        <v>30</v>
      </c>
      <c r="H151">
        <v>29</v>
      </c>
      <c r="I151">
        <v>30</v>
      </c>
      <c r="J151">
        <v>32</v>
      </c>
      <c r="K151">
        <v>31</v>
      </c>
    </row>
    <row r="152" spans="1:11" x14ac:dyDescent="0.25">
      <c r="A152" t="s">
        <v>43</v>
      </c>
      <c r="B152">
        <v>25</v>
      </c>
      <c r="C152">
        <v>27</v>
      </c>
      <c r="D152">
        <v>26</v>
      </c>
      <c r="E152">
        <v>23</v>
      </c>
      <c r="F152">
        <v>28</v>
      </c>
      <c r="G152">
        <v>24</v>
      </c>
      <c r="H152">
        <v>26</v>
      </c>
      <c r="I152">
        <v>25</v>
      </c>
      <c r="J152">
        <v>27</v>
      </c>
      <c r="K152">
        <v>28</v>
      </c>
    </row>
    <row r="153" spans="1:11" x14ac:dyDescent="0.25">
      <c r="A153" t="s">
        <v>44</v>
      </c>
      <c r="B153">
        <v>22</v>
      </c>
      <c r="C153">
        <v>23</v>
      </c>
      <c r="D153">
        <v>20</v>
      </c>
      <c r="E153">
        <v>25</v>
      </c>
      <c r="F153">
        <v>21</v>
      </c>
      <c r="G153">
        <v>24</v>
      </c>
      <c r="H153">
        <v>23</v>
      </c>
      <c r="I153">
        <v>22</v>
      </c>
      <c r="J153">
        <v>25</v>
      </c>
      <c r="K153">
        <v>24</v>
      </c>
    </row>
    <row r="154" spans="1:11" x14ac:dyDescent="0.25">
      <c r="A154" t="s">
        <v>45</v>
      </c>
      <c r="B154">
        <v>18</v>
      </c>
      <c r="C154">
        <v>17</v>
      </c>
      <c r="D154">
        <v>19</v>
      </c>
      <c r="E154">
        <v>20</v>
      </c>
      <c r="F154">
        <v>21</v>
      </c>
      <c r="G154">
        <v>18</v>
      </c>
      <c r="H154">
        <v>19</v>
      </c>
      <c r="I154">
        <v>17</v>
      </c>
      <c r="J154">
        <v>20</v>
      </c>
      <c r="K154">
        <v>19</v>
      </c>
    </row>
    <row r="155" spans="1:11" x14ac:dyDescent="0.25">
      <c r="A155" t="s">
        <v>46</v>
      </c>
      <c r="B155">
        <v>35</v>
      </c>
      <c r="C155">
        <v>36</v>
      </c>
      <c r="D155">
        <v>34</v>
      </c>
      <c r="E155">
        <v>35</v>
      </c>
      <c r="F155">
        <v>33</v>
      </c>
      <c r="G155">
        <v>34</v>
      </c>
      <c r="H155">
        <v>32</v>
      </c>
      <c r="I155">
        <v>33</v>
      </c>
      <c r="J155">
        <v>36</v>
      </c>
      <c r="K155">
        <v>34</v>
      </c>
    </row>
    <row r="157" spans="1:11" x14ac:dyDescent="0.25">
      <c r="B157" s="17" t="s">
        <v>42</v>
      </c>
    </row>
    <row r="158" spans="1:11" x14ac:dyDescent="0.25">
      <c r="B158" s="9" t="s">
        <v>47</v>
      </c>
      <c r="C158" s="11">
        <f>AVERAGE(B151:K151)</f>
        <v>30.6</v>
      </c>
    </row>
    <row r="159" spans="1:11" x14ac:dyDescent="0.25">
      <c r="B159" s="15" t="s">
        <v>48</v>
      </c>
      <c r="C159" s="16">
        <v>5</v>
      </c>
    </row>
    <row r="160" spans="1:11" x14ac:dyDescent="0.25">
      <c r="B160" s="12" t="s">
        <v>23</v>
      </c>
      <c r="C160" s="14">
        <f>_xlfn.VAR.S(B151:K151)</f>
        <v>2.2666666666666675</v>
      </c>
    </row>
    <row r="162" spans="2:3" x14ac:dyDescent="0.25">
      <c r="B162" s="17" t="s">
        <v>43</v>
      </c>
    </row>
    <row r="163" spans="2:3" x14ac:dyDescent="0.25">
      <c r="B163" s="9" t="s">
        <v>47</v>
      </c>
      <c r="C163" s="11">
        <f>AVERAGE(B152:K152)</f>
        <v>25.9</v>
      </c>
    </row>
    <row r="164" spans="2:3" x14ac:dyDescent="0.25">
      <c r="B164" s="15" t="s">
        <v>22</v>
      </c>
      <c r="C164" s="16">
        <v>5</v>
      </c>
    </row>
    <row r="165" spans="2:3" x14ac:dyDescent="0.25">
      <c r="B165" s="12" t="s">
        <v>26</v>
      </c>
      <c r="C165" s="14">
        <f>_xlfn.VAR.S(B152:K152)</f>
        <v>2.7666666666666675</v>
      </c>
    </row>
    <row r="167" spans="2:3" x14ac:dyDescent="0.25">
      <c r="B167" s="17" t="s">
        <v>44</v>
      </c>
    </row>
    <row r="168" spans="2:3" x14ac:dyDescent="0.25">
      <c r="B168" s="9" t="s">
        <v>47</v>
      </c>
      <c r="C168" s="11">
        <f>AVERAGE(B153:K153)</f>
        <v>22.9</v>
      </c>
    </row>
    <row r="169" spans="2:3" x14ac:dyDescent="0.25">
      <c r="B169" s="15" t="s">
        <v>22</v>
      </c>
      <c r="C169" s="16">
        <v>1</v>
      </c>
    </row>
    <row r="170" spans="2:3" x14ac:dyDescent="0.25">
      <c r="B170" s="12" t="s">
        <v>23</v>
      </c>
      <c r="C170" s="14">
        <f>_xlfn.VAR.S(B153:K153)</f>
        <v>2.7666666666666675</v>
      </c>
    </row>
    <row r="172" spans="2:3" x14ac:dyDescent="0.25">
      <c r="B172" s="17" t="s">
        <v>45</v>
      </c>
    </row>
    <row r="173" spans="2:3" x14ac:dyDescent="0.25">
      <c r="B173" s="9" t="s">
        <v>49</v>
      </c>
      <c r="C173" s="11">
        <f>AVERAGE(B154:K154)</f>
        <v>18.8</v>
      </c>
    </row>
    <row r="174" spans="2:3" x14ac:dyDescent="0.25">
      <c r="B174" s="15" t="s">
        <v>48</v>
      </c>
      <c r="C174" s="16">
        <v>4</v>
      </c>
    </row>
    <row r="175" spans="2:3" x14ac:dyDescent="0.25">
      <c r="B175" s="12" t="s">
        <v>26</v>
      </c>
      <c r="C175" s="14">
        <f>_xlfn.VAR.S(B154:K154)</f>
        <v>1.7333333333333332</v>
      </c>
    </row>
    <row r="177" spans="1:10" x14ac:dyDescent="0.25">
      <c r="B177" s="17" t="s">
        <v>50</v>
      </c>
    </row>
    <row r="178" spans="1:10" x14ac:dyDescent="0.25">
      <c r="B178" s="9" t="s">
        <v>47</v>
      </c>
      <c r="C178" s="11">
        <f>AVERAGE(B155:K155)</f>
        <v>34.200000000000003</v>
      </c>
    </row>
    <row r="179" spans="1:10" x14ac:dyDescent="0.25">
      <c r="B179" s="15" t="s">
        <v>22</v>
      </c>
      <c r="C179" s="16">
        <v>4</v>
      </c>
    </row>
    <row r="180" spans="1:10" x14ac:dyDescent="0.25">
      <c r="B180" s="12" t="s">
        <v>26</v>
      </c>
      <c r="C180" s="14">
        <f>_xlfn.VAR.S(B155:K155)</f>
        <v>1.7333333333333332</v>
      </c>
    </row>
    <row r="183" spans="1:10" x14ac:dyDescent="0.25">
      <c r="A183" t="s">
        <v>51</v>
      </c>
    </row>
    <row r="185" spans="1:10" x14ac:dyDescent="0.25">
      <c r="A185">
        <v>28</v>
      </c>
      <c r="B185">
        <v>32</v>
      </c>
      <c r="C185">
        <v>35</v>
      </c>
      <c r="D185">
        <v>40</v>
      </c>
      <c r="E185">
        <v>42</v>
      </c>
      <c r="F185">
        <v>28</v>
      </c>
      <c r="G185">
        <v>33</v>
      </c>
      <c r="H185">
        <v>38</v>
      </c>
      <c r="I185">
        <v>30</v>
      </c>
      <c r="J185">
        <v>41</v>
      </c>
    </row>
    <row r="186" spans="1:10" x14ac:dyDescent="0.25">
      <c r="A186">
        <v>37</v>
      </c>
      <c r="B186">
        <v>31</v>
      </c>
      <c r="C186">
        <v>34</v>
      </c>
      <c r="D186">
        <v>29</v>
      </c>
      <c r="E186">
        <v>36</v>
      </c>
      <c r="F186">
        <v>43</v>
      </c>
      <c r="G186">
        <v>39</v>
      </c>
      <c r="H186">
        <v>27</v>
      </c>
      <c r="I186">
        <v>35</v>
      </c>
      <c r="J186">
        <v>31</v>
      </c>
    </row>
    <row r="187" spans="1:10" x14ac:dyDescent="0.25">
      <c r="A187">
        <v>39</v>
      </c>
      <c r="B187">
        <v>45</v>
      </c>
      <c r="C187">
        <v>29</v>
      </c>
      <c r="D187">
        <v>33</v>
      </c>
      <c r="E187">
        <v>37</v>
      </c>
      <c r="F187">
        <v>40</v>
      </c>
      <c r="G187">
        <v>36</v>
      </c>
      <c r="H187">
        <v>29</v>
      </c>
      <c r="I187">
        <v>31</v>
      </c>
      <c r="J187">
        <v>38</v>
      </c>
    </row>
    <row r="188" spans="1:10" x14ac:dyDescent="0.25">
      <c r="A188">
        <v>35</v>
      </c>
      <c r="B188">
        <v>44</v>
      </c>
      <c r="C188">
        <v>32</v>
      </c>
      <c r="D188">
        <v>39</v>
      </c>
      <c r="E188">
        <v>36</v>
      </c>
      <c r="F188">
        <v>30</v>
      </c>
      <c r="G188">
        <v>33</v>
      </c>
      <c r="H188">
        <v>28</v>
      </c>
      <c r="I188">
        <v>41</v>
      </c>
      <c r="J188">
        <v>35</v>
      </c>
    </row>
    <row r="189" spans="1:10" x14ac:dyDescent="0.25">
      <c r="A189">
        <v>31</v>
      </c>
      <c r="B189">
        <v>37</v>
      </c>
      <c r="C189">
        <v>42</v>
      </c>
      <c r="D189">
        <v>29</v>
      </c>
      <c r="E189">
        <v>34</v>
      </c>
      <c r="F189">
        <v>40</v>
      </c>
      <c r="G189">
        <v>31</v>
      </c>
      <c r="H189">
        <v>33</v>
      </c>
      <c r="I189">
        <v>38</v>
      </c>
      <c r="J189">
        <v>36</v>
      </c>
    </row>
    <row r="190" spans="1:10" x14ac:dyDescent="0.25">
      <c r="A190">
        <v>39</v>
      </c>
      <c r="B190">
        <v>27</v>
      </c>
      <c r="C190">
        <v>35</v>
      </c>
      <c r="D190">
        <v>30</v>
      </c>
      <c r="E190">
        <v>43</v>
      </c>
      <c r="F190">
        <v>29</v>
      </c>
      <c r="G190">
        <v>32</v>
      </c>
      <c r="H190">
        <v>36</v>
      </c>
      <c r="I190">
        <v>31</v>
      </c>
      <c r="J190">
        <v>40</v>
      </c>
    </row>
    <row r="191" spans="1:10" x14ac:dyDescent="0.25">
      <c r="A191">
        <v>38</v>
      </c>
      <c r="B191">
        <v>44</v>
      </c>
      <c r="C191">
        <v>37</v>
      </c>
      <c r="D191">
        <v>33</v>
      </c>
      <c r="E191">
        <v>35</v>
      </c>
      <c r="F191">
        <v>41</v>
      </c>
      <c r="G191">
        <v>30</v>
      </c>
      <c r="H191">
        <v>31</v>
      </c>
      <c r="I191">
        <v>39</v>
      </c>
      <c r="J191">
        <v>28</v>
      </c>
    </row>
    <row r="192" spans="1:10" x14ac:dyDescent="0.25">
      <c r="A192">
        <v>45</v>
      </c>
      <c r="B192">
        <v>29</v>
      </c>
      <c r="C192">
        <v>33</v>
      </c>
      <c r="D192">
        <v>38</v>
      </c>
      <c r="E192">
        <v>34</v>
      </c>
      <c r="F192">
        <v>32</v>
      </c>
      <c r="G192">
        <v>35</v>
      </c>
      <c r="H192">
        <v>31</v>
      </c>
      <c r="I192">
        <v>40</v>
      </c>
      <c r="J192">
        <v>36</v>
      </c>
    </row>
    <row r="193" spans="1:10" x14ac:dyDescent="0.25">
      <c r="A193">
        <v>39</v>
      </c>
      <c r="B193">
        <v>27</v>
      </c>
      <c r="C193">
        <v>35</v>
      </c>
      <c r="D193">
        <v>30</v>
      </c>
      <c r="E193">
        <v>43</v>
      </c>
      <c r="F193">
        <v>29</v>
      </c>
      <c r="G193">
        <v>32</v>
      </c>
      <c r="H193">
        <v>36</v>
      </c>
      <c r="I193">
        <v>31</v>
      </c>
      <c r="J193">
        <v>40</v>
      </c>
    </row>
    <row r="194" spans="1:10" x14ac:dyDescent="0.25">
      <c r="A194">
        <v>38</v>
      </c>
      <c r="B194">
        <v>44</v>
      </c>
      <c r="C194">
        <v>37</v>
      </c>
      <c r="D194">
        <v>33</v>
      </c>
      <c r="E194">
        <v>35</v>
      </c>
      <c r="F194">
        <v>41</v>
      </c>
      <c r="G194">
        <v>30</v>
      </c>
      <c r="H194">
        <v>31</v>
      </c>
      <c r="I194">
        <v>39</v>
      </c>
      <c r="J194">
        <v>28</v>
      </c>
    </row>
    <row r="197" spans="1:10" x14ac:dyDescent="0.25">
      <c r="B197" s="9" t="s">
        <v>52</v>
      </c>
      <c r="C197" s="10"/>
      <c r="D197" s="10"/>
      <c r="E197" s="11"/>
    </row>
    <row r="198" spans="1:10" x14ac:dyDescent="0.25">
      <c r="B198" s="15" t="s">
        <v>53</v>
      </c>
      <c r="E198" s="16">
        <f>_xlfn.MODE.SNGL(A185:J194)</f>
        <v>31</v>
      </c>
    </row>
    <row r="199" spans="1:10" x14ac:dyDescent="0.25">
      <c r="B199" s="15" t="s">
        <v>54</v>
      </c>
      <c r="E199" s="16">
        <f>MEDIAN(A185:J194)</f>
        <v>35</v>
      </c>
    </row>
    <row r="200" spans="1:10" x14ac:dyDescent="0.25">
      <c r="B200" s="12" t="s">
        <v>55</v>
      </c>
      <c r="C200" s="13"/>
      <c r="D200" s="13"/>
      <c r="E200" s="14">
        <v>18</v>
      </c>
    </row>
    <row r="202" spans="1:10" x14ac:dyDescent="0.25">
      <c r="A202" t="s">
        <v>56</v>
      </c>
    </row>
    <row r="204" spans="1:10" x14ac:dyDescent="0.25">
      <c r="A204">
        <v>56</v>
      </c>
      <c r="B204">
        <v>40</v>
      </c>
      <c r="C204">
        <v>28</v>
      </c>
      <c r="D204">
        <v>73</v>
      </c>
      <c r="E204">
        <v>52</v>
      </c>
      <c r="F204">
        <v>61</v>
      </c>
      <c r="G204">
        <v>35</v>
      </c>
      <c r="H204">
        <v>40</v>
      </c>
      <c r="I204">
        <v>47</v>
      </c>
      <c r="J204">
        <v>65</v>
      </c>
    </row>
    <row r="205" spans="1:10" x14ac:dyDescent="0.25">
      <c r="A205">
        <v>52</v>
      </c>
      <c r="B205">
        <v>44</v>
      </c>
      <c r="C205">
        <v>38</v>
      </c>
      <c r="D205">
        <v>60</v>
      </c>
      <c r="E205">
        <v>56</v>
      </c>
      <c r="F205">
        <v>40</v>
      </c>
      <c r="G205">
        <v>36</v>
      </c>
      <c r="H205">
        <v>49</v>
      </c>
      <c r="I205">
        <v>68</v>
      </c>
      <c r="J205">
        <v>57</v>
      </c>
    </row>
    <row r="206" spans="1:10" x14ac:dyDescent="0.25">
      <c r="A206">
        <v>52</v>
      </c>
      <c r="B206">
        <v>63</v>
      </c>
      <c r="C206">
        <v>41</v>
      </c>
      <c r="D206">
        <v>48</v>
      </c>
      <c r="E206">
        <v>55</v>
      </c>
      <c r="F206">
        <v>42</v>
      </c>
      <c r="G206">
        <v>39</v>
      </c>
      <c r="H206">
        <v>58</v>
      </c>
      <c r="I206">
        <v>62</v>
      </c>
      <c r="J206">
        <v>49</v>
      </c>
    </row>
    <row r="207" spans="1:10" x14ac:dyDescent="0.25">
      <c r="A207">
        <v>59</v>
      </c>
      <c r="B207">
        <v>45</v>
      </c>
      <c r="C207">
        <v>47</v>
      </c>
      <c r="D207">
        <v>51</v>
      </c>
      <c r="E207">
        <v>65</v>
      </c>
      <c r="F207">
        <v>41</v>
      </c>
      <c r="G207">
        <v>48</v>
      </c>
      <c r="H207">
        <v>55</v>
      </c>
      <c r="I207">
        <v>42</v>
      </c>
      <c r="J207">
        <v>39</v>
      </c>
    </row>
    <row r="208" spans="1:10" x14ac:dyDescent="0.25">
      <c r="A208">
        <v>58</v>
      </c>
      <c r="B208">
        <v>62</v>
      </c>
      <c r="C208">
        <v>49</v>
      </c>
      <c r="D208">
        <v>59</v>
      </c>
      <c r="E208">
        <v>45</v>
      </c>
      <c r="F208">
        <v>47</v>
      </c>
      <c r="G208">
        <v>51</v>
      </c>
      <c r="H208">
        <v>65</v>
      </c>
      <c r="I208">
        <v>43</v>
      </c>
      <c r="J208">
        <v>58</v>
      </c>
    </row>
    <row r="210" spans="2:4" x14ac:dyDescent="0.25">
      <c r="B210" s="9" t="s">
        <v>57</v>
      </c>
      <c r="C210" s="10"/>
      <c r="D210" s="11"/>
    </row>
    <row r="211" spans="2:4" x14ac:dyDescent="0.25">
      <c r="B211" s="15" t="s">
        <v>4</v>
      </c>
      <c r="C211">
        <f>_xlfn.MODE.SNGL(A204:J208)</f>
        <v>40</v>
      </c>
      <c r="D211" s="16"/>
    </row>
    <row r="212" spans="2:4" x14ac:dyDescent="0.25">
      <c r="B212" s="15" t="s">
        <v>5</v>
      </c>
      <c r="C212">
        <f>MEDIAN(A204:J208)</f>
        <v>50</v>
      </c>
      <c r="D212" s="16"/>
    </row>
    <row r="213" spans="2:4" x14ac:dyDescent="0.25">
      <c r="B213" s="12" t="s">
        <v>48</v>
      </c>
      <c r="C213" s="13">
        <v>45</v>
      </c>
      <c r="D213" s="1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2024-04-01T17:50:11Z</dcterms:created>
  <dcterms:modified xsi:type="dcterms:W3CDTF">2024-04-01T11:57:07Z</dcterms:modified>
</cp:coreProperties>
</file>