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Лабы по ИТВ\3\"/>
    </mc:Choice>
  </mc:AlternateContent>
  <bookViews>
    <workbookView xWindow="0" yWindow="0" windowWidth="21570" windowHeight="808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 a="1"/>
  <c r="J6" i="4" s="1"/>
  <c r="A14" i="4" a="1"/>
  <c r="A14" i="4" s="1"/>
  <c r="A11" i="4"/>
  <c r="G9" i="3"/>
  <c r="H9" i="3" s="1"/>
  <c r="F7" i="2"/>
  <c r="G7" i="2" s="1"/>
  <c r="F8" i="2"/>
  <c r="E8" i="2"/>
  <c r="E7" i="2"/>
  <c r="J8" i="4" l="1"/>
  <c r="J7" i="4"/>
  <c r="B16" i="4"/>
  <c r="A15" i="4"/>
  <c r="A16" i="4"/>
  <c r="C14" i="4"/>
  <c r="C15" i="4"/>
  <c r="B14" i="4"/>
  <c r="C16" i="4"/>
  <c r="B15" i="4"/>
  <c r="E9" i="3"/>
  <c r="D8" i="2"/>
  <c r="G8" i="2" s="1"/>
  <c r="D7" i="2"/>
  <c r="F9" i="3"/>
  <c r="D9" i="3"/>
  <c r="C9" i="3" s="1"/>
</calcChain>
</file>

<file path=xl/sharedStrings.xml><?xml version="1.0" encoding="utf-8"?>
<sst xmlns="http://schemas.openxmlformats.org/spreadsheetml/2006/main" count="95" uniqueCount="78">
  <si>
    <t>Пн</t>
  </si>
  <si>
    <t>Янв</t>
  </si>
  <si>
    <t>Понедельник</t>
  </si>
  <si>
    <t>Январь</t>
  </si>
  <si>
    <t>Вт</t>
  </si>
  <si>
    <t>Фев</t>
  </si>
  <si>
    <t>Вторник</t>
  </si>
  <si>
    <t>Февраль</t>
  </si>
  <si>
    <t>Ср</t>
  </si>
  <si>
    <t>Мар</t>
  </si>
  <si>
    <t>Среда</t>
  </si>
  <si>
    <t>Март</t>
  </si>
  <si>
    <t>Чт</t>
  </si>
  <si>
    <t>Апр</t>
  </si>
  <si>
    <t>Четверг</t>
  </si>
  <si>
    <t>Апрель</t>
  </si>
  <si>
    <t>Пт</t>
  </si>
  <si>
    <t>Май</t>
  </si>
  <si>
    <t>Пятница</t>
  </si>
  <si>
    <t>Сб</t>
  </si>
  <si>
    <t>Июн</t>
  </si>
  <si>
    <t>Суббота</t>
  </si>
  <si>
    <t>Июнь</t>
  </si>
  <si>
    <t>Вс</t>
  </si>
  <si>
    <t>Июл</t>
  </si>
  <si>
    <t>Воскресенье</t>
  </si>
  <si>
    <t>Июль</t>
  </si>
  <si>
    <t>Авг</t>
  </si>
  <si>
    <t>Август</t>
  </si>
  <si>
    <t>Сен</t>
  </si>
  <si>
    <t>Сентябрь</t>
  </si>
  <si>
    <t>Окт</t>
  </si>
  <si>
    <t>Октябрь</t>
  </si>
  <si>
    <t>Ноя</t>
  </si>
  <si>
    <t>Ноябрь</t>
  </si>
  <si>
    <t>Дек</t>
  </si>
  <si>
    <t>Декабрь</t>
  </si>
  <si>
    <t>Xнач =</t>
  </si>
  <si>
    <t>y1=x^5</t>
  </si>
  <si>
    <t>Xкон =</t>
  </si>
  <si>
    <t>y2=b*x^2</t>
  </si>
  <si>
    <t>a =</t>
  </si>
  <si>
    <t>y3=sqrt(x^2+a)</t>
  </si>
  <si>
    <t>b =</t>
  </si>
  <si>
    <t>y = y1 + y2 + y3</t>
  </si>
  <si>
    <t>y1 =</t>
  </si>
  <si>
    <t>y2 =</t>
  </si>
  <si>
    <t xml:space="preserve">y3 = </t>
  </si>
  <si>
    <t>y =</t>
  </si>
  <si>
    <t>y1 = sqrt(1 - y2)</t>
  </si>
  <si>
    <t xml:space="preserve">Исходные данные </t>
  </si>
  <si>
    <t>y2 = y3/y4</t>
  </si>
  <si>
    <t>a=</t>
  </si>
  <si>
    <t>y3=sin(a)^2+cos(b)^2</t>
  </si>
  <si>
    <t>b=</t>
  </si>
  <si>
    <t>y4= a + b + c</t>
  </si>
  <si>
    <t>c=</t>
  </si>
  <si>
    <t>y5 = (a + b + c)^2/3</t>
  </si>
  <si>
    <t>y = y1 / y5</t>
  </si>
  <si>
    <t>y1</t>
  </si>
  <si>
    <t>y2</t>
  </si>
  <si>
    <t>y3</t>
  </si>
  <si>
    <t>y4</t>
  </si>
  <si>
    <t>y5</t>
  </si>
  <si>
    <t>y</t>
  </si>
  <si>
    <t>Сокращенный вариант</t>
  </si>
  <si>
    <t>Полный вариант</t>
  </si>
  <si>
    <t>Дни недели</t>
  </si>
  <si>
    <t>Рабочие дни</t>
  </si>
  <si>
    <t>Месяцам</t>
  </si>
  <si>
    <t>Годам</t>
  </si>
  <si>
    <t>Определителей мтрицы</t>
  </si>
  <si>
    <t>Обратная матрица</t>
  </si>
  <si>
    <t>Матрица</t>
  </si>
  <si>
    <t>Решение системы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</si>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</sst>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572916</xdr:colOff>
      <xdr:row>4</xdr:row>
      <xdr:rowOff>104774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2116" cy="86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A14" sqref="A14"/>
    </sheetView>
  </sheetViews>
  <sheetFormatPr defaultRowHeight="15" x14ac:dyDescent="0.25"/>
  <cols>
    <col min="2" max="2" width="9.140625" customWidth="1"/>
    <col min="4" max="4" width="9.140625" customWidth="1"/>
    <col min="5" max="5" width="9.42578125" customWidth="1"/>
    <col min="7" max="7" width="12.28515625" customWidth="1"/>
    <col min="8" max="8" width="13.5703125" customWidth="1"/>
    <col min="9" max="9" width="10.140625" bestFit="1" customWidth="1"/>
    <col min="11" max="12" width="10.140625" bestFit="1" customWidth="1"/>
  </cols>
  <sheetData>
    <row r="1" spans="1:12" x14ac:dyDescent="0.25">
      <c r="A1" s="2" t="s">
        <v>65</v>
      </c>
      <c r="B1" s="2"/>
      <c r="C1" s="1"/>
      <c r="D1" s="5" t="s">
        <v>66</v>
      </c>
      <c r="E1" s="5"/>
      <c r="G1" s="2" t="s">
        <v>67</v>
      </c>
      <c r="H1" s="2" t="s">
        <v>68</v>
      </c>
      <c r="I1" s="2"/>
      <c r="K1" s="2" t="s">
        <v>69</v>
      </c>
      <c r="L1" s="2" t="s">
        <v>70</v>
      </c>
    </row>
    <row r="2" spans="1:12" x14ac:dyDescent="0.25">
      <c r="A2" s="2" t="s">
        <v>0</v>
      </c>
      <c r="B2" s="2" t="s">
        <v>1</v>
      </c>
      <c r="C2" s="1"/>
      <c r="D2" s="5" t="s">
        <v>2</v>
      </c>
      <c r="E2" s="5" t="s">
        <v>3</v>
      </c>
      <c r="G2" s="2">
        <v>44562</v>
      </c>
      <c r="H2" s="2">
        <v>44562</v>
      </c>
      <c r="I2" s="2"/>
      <c r="K2" s="2">
        <v>44562</v>
      </c>
      <c r="L2" s="2">
        <v>44562</v>
      </c>
    </row>
    <row r="3" spans="1:12" x14ac:dyDescent="0.25">
      <c r="A3" s="2" t="s">
        <v>4</v>
      </c>
      <c r="B3" s="2" t="s">
        <v>5</v>
      </c>
      <c r="D3" s="5" t="s">
        <v>6</v>
      </c>
      <c r="E3" s="5" t="s">
        <v>7</v>
      </c>
      <c r="G3" s="2">
        <v>44563</v>
      </c>
      <c r="H3" s="2">
        <v>44564</v>
      </c>
      <c r="I3" s="2"/>
      <c r="K3" s="2">
        <v>44593</v>
      </c>
      <c r="L3" s="2">
        <v>44927</v>
      </c>
    </row>
    <row r="4" spans="1:12" x14ac:dyDescent="0.25">
      <c r="A4" s="2" t="s">
        <v>8</v>
      </c>
      <c r="B4" s="2" t="s">
        <v>9</v>
      </c>
      <c r="D4" s="5" t="s">
        <v>10</v>
      </c>
      <c r="E4" s="5" t="s">
        <v>11</v>
      </c>
      <c r="G4" s="2">
        <v>44564</v>
      </c>
      <c r="H4" s="2">
        <v>44565</v>
      </c>
      <c r="I4" s="2"/>
      <c r="K4" s="2">
        <v>44621</v>
      </c>
      <c r="L4" s="2">
        <v>44928</v>
      </c>
    </row>
    <row r="5" spans="1:12" x14ac:dyDescent="0.25">
      <c r="A5" s="2" t="s">
        <v>12</v>
      </c>
      <c r="B5" s="2" t="s">
        <v>13</v>
      </c>
      <c r="D5" s="5" t="s">
        <v>14</v>
      </c>
      <c r="E5" s="5" t="s">
        <v>15</v>
      </c>
      <c r="G5" s="2">
        <v>44565</v>
      </c>
      <c r="H5" s="2">
        <v>44566</v>
      </c>
      <c r="I5" s="2"/>
      <c r="K5" s="2">
        <v>44652</v>
      </c>
      <c r="L5" s="2">
        <v>44929</v>
      </c>
    </row>
    <row r="6" spans="1:12" x14ac:dyDescent="0.25">
      <c r="A6" s="2" t="s">
        <v>16</v>
      </c>
      <c r="B6" s="2" t="s">
        <v>17</v>
      </c>
      <c r="D6" s="5" t="s">
        <v>18</v>
      </c>
      <c r="E6" s="5" t="s">
        <v>17</v>
      </c>
      <c r="G6" s="2">
        <v>44566</v>
      </c>
      <c r="H6" s="2">
        <v>44567</v>
      </c>
      <c r="I6" s="2"/>
      <c r="K6" s="2">
        <v>44682</v>
      </c>
      <c r="L6" s="2">
        <v>44930</v>
      </c>
    </row>
    <row r="7" spans="1:12" x14ac:dyDescent="0.25">
      <c r="A7" s="2" t="s">
        <v>19</v>
      </c>
      <c r="B7" s="2" t="s">
        <v>20</v>
      </c>
      <c r="D7" s="5" t="s">
        <v>21</v>
      </c>
      <c r="E7" s="5" t="s">
        <v>22</v>
      </c>
      <c r="G7" s="2">
        <v>44567</v>
      </c>
      <c r="H7" s="2">
        <v>44568</v>
      </c>
      <c r="I7" s="2"/>
      <c r="K7" s="2">
        <v>44713</v>
      </c>
      <c r="L7" s="2">
        <v>44931</v>
      </c>
    </row>
    <row r="8" spans="1:12" x14ac:dyDescent="0.25">
      <c r="A8" s="2" t="s">
        <v>23</v>
      </c>
      <c r="B8" s="2" t="s">
        <v>24</v>
      </c>
      <c r="D8" s="5" t="s">
        <v>25</v>
      </c>
      <c r="E8" s="5" t="s">
        <v>26</v>
      </c>
      <c r="G8" s="2">
        <v>44568</v>
      </c>
      <c r="H8" s="2">
        <v>44571</v>
      </c>
      <c r="I8" s="2"/>
      <c r="K8" s="2">
        <v>44743</v>
      </c>
      <c r="L8" s="2">
        <v>44932</v>
      </c>
    </row>
    <row r="9" spans="1:12" x14ac:dyDescent="0.25">
      <c r="A9" s="2" t="s">
        <v>0</v>
      </c>
      <c r="B9" s="2" t="s">
        <v>27</v>
      </c>
      <c r="D9" s="5" t="s">
        <v>2</v>
      </c>
      <c r="E9" s="5" t="s">
        <v>28</v>
      </c>
      <c r="G9" s="2">
        <v>44569</v>
      </c>
      <c r="H9" s="2">
        <v>44572</v>
      </c>
      <c r="I9" s="2"/>
      <c r="K9" s="2">
        <v>44774</v>
      </c>
      <c r="L9" s="2">
        <v>44933</v>
      </c>
    </row>
    <row r="10" spans="1:12" x14ac:dyDescent="0.25">
      <c r="A10" s="2" t="s">
        <v>4</v>
      </c>
      <c r="B10" s="2" t="s">
        <v>29</v>
      </c>
      <c r="D10" s="5" t="s">
        <v>6</v>
      </c>
      <c r="E10" s="5" t="s">
        <v>30</v>
      </c>
      <c r="G10" s="2">
        <v>44570</v>
      </c>
      <c r="H10" s="2">
        <v>44573</v>
      </c>
      <c r="I10" s="2"/>
      <c r="K10" s="2">
        <v>44805</v>
      </c>
      <c r="L10" s="2">
        <v>44934</v>
      </c>
    </row>
    <row r="11" spans="1:12" x14ac:dyDescent="0.25">
      <c r="A11" s="2" t="s">
        <v>8</v>
      </c>
      <c r="B11" s="2" t="s">
        <v>31</v>
      </c>
      <c r="D11" s="5" t="s">
        <v>10</v>
      </c>
      <c r="E11" s="5" t="s">
        <v>32</v>
      </c>
      <c r="G11" s="2">
        <v>44571</v>
      </c>
      <c r="H11" s="2">
        <v>44574</v>
      </c>
      <c r="I11" s="2"/>
      <c r="K11" s="2">
        <v>44835</v>
      </c>
      <c r="L11" s="2">
        <v>44935</v>
      </c>
    </row>
    <row r="12" spans="1:12" x14ac:dyDescent="0.25">
      <c r="A12" s="2" t="s">
        <v>12</v>
      </c>
      <c r="B12" s="2" t="s">
        <v>33</v>
      </c>
      <c r="D12" s="5" t="s">
        <v>14</v>
      </c>
      <c r="E12" s="5" t="s">
        <v>34</v>
      </c>
      <c r="G12" s="2">
        <v>44572</v>
      </c>
      <c r="H12" s="2">
        <v>44575</v>
      </c>
      <c r="I12" s="2"/>
      <c r="K12" s="2">
        <v>44866</v>
      </c>
      <c r="L12" s="2">
        <v>44936</v>
      </c>
    </row>
    <row r="13" spans="1:12" x14ac:dyDescent="0.25">
      <c r="A13" s="2" t="s">
        <v>16</v>
      </c>
      <c r="B13" s="2" t="s">
        <v>35</v>
      </c>
      <c r="D13" s="5" t="s">
        <v>18</v>
      </c>
      <c r="E13" s="5" t="s">
        <v>36</v>
      </c>
      <c r="G13" s="2">
        <v>44573</v>
      </c>
      <c r="H13" s="2">
        <v>44578</v>
      </c>
      <c r="I13" s="2"/>
      <c r="K13" s="2">
        <v>44896</v>
      </c>
      <c r="L13" s="2">
        <v>44937</v>
      </c>
    </row>
    <row r="14" spans="1:12" x14ac:dyDescent="0.25">
      <c r="A14" s="2" t="s">
        <v>19</v>
      </c>
      <c r="B14" s="2" t="s">
        <v>1</v>
      </c>
      <c r="D14" s="5" t="s">
        <v>21</v>
      </c>
      <c r="E14" s="5" t="s">
        <v>3</v>
      </c>
      <c r="G14" s="2">
        <v>44574</v>
      </c>
      <c r="H14" s="2">
        <v>44579</v>
      </c>
      <c r="I14" s="2"/>
      <c r="K14" s="2">
        <v>44927</v>
      </c>
      <c r="L14" s="2">
        <v>44938</v>
      </c>
    </row>
    <row r="15" spans="1:12" x14ac:dyDescent="0.25">
      <c r="H15" s="2"/>
      <c r="L15" s="2"/>
    </row>
    <row r="16" spans="1:12" x14ac:dyDescent="0.25">
      <c r="H16" s="2"/>
      <c r="L16" s="2"/>
    </row>
    <row r="17" spans="8:12" x14ac:dyDescent="0.25">
      <c r="H17" s="2"/>
      <c r="L17" s="2"/>
    </row>
    <row r="20" spans="8:12" x14ac:dyDescent="0.25">
      <c r="H20" s="2"/>
      <c r="L20" s="2"/>
    </row>
    <row r="21" spans="8:12" x14ac:dyDescent="0.25">
      <c r="H21" s="2"/>
      <c r="L21" s="2"/>
    </row>
    <row r="22" spans="8:12" x14ac:dyDescent="0.25">
      <c r="H22" s="2"/>
      <c r="L22" s="2"/>
    </row>
    <row r="23" spans="8:12" x14ac:dyDescent="0.25">
      <c r="H23" s="2"/>
      <c r="L23" s="2"/>
    </row>
    <row r="24" spans="8:12" x14ac:dyDescent="0.25">
      <c r="H24" s="2"/>
      <c r="L24" s="2"/>
    </row>
    <row r="25" spans="8:12" x14ac:dyDescent="0.25">
      <c r="H25" s="2"/>
      <c r="L25" s="2"/>
    </row>
    <row r="26" spans="8:12" x14ac:dyDescent="0.25">
      <c r="H26" s="2"/>
      <c r="L26" s="2"/>
    </row>
    <row r="27" spans="8:12" x14ac:dyDescent="0.25">
      <c r="H27" s="2"/>
      <c r="L27" s="2"/>
    </row>
    <row r="28" spans="8:12" x14ac:dyDescent="0.25">
      <c r="H28" s="2"/>
      <c r="L28" s="2"/>
    </row>
    <row r="31" spans="8:12" x14ac:dyDescent="0.25">
      <c r="H31" s="2"/>
      <c r="L3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20" sqref="J20"/>
    </sheetView>
  </sheetViews>
  <sheetFormatPr defaultRowHeight="15" x14ac:dyDescent="0.25"/>
  <cols>
    <col min="2" max="2" width="9.28515625" bestFit="1" customWidth="1"/>
  </cols>
  <sheetData>
    <row r="1" spans="1:8" x14ac:dyDescent="0.25">
      <c r="A1" t="s">
        <v>37</v>
      </c>
      <c r="B1" s="3">
        <v>-1.2</v>
      </c>
      <c r="F1" t="s">
        <v>38</v>
      </c>
    </row>
    <row r="2" spans="1:8" x14ac:dyDescent="0.25">
      <c r="A2" t="s">
        <v>39</v>
      </c>
      <c r="B2" s="4">
        <v>1</v>
      </c>
      <c r="F2" t="s">
        <v>40</v>
      </c>
    </row>
    <row r="3" spans="1:8" x14ac:dyDescent="0.25">
      <c r="A3" t="s">
        <v>41</v>
      </c>
      <c r="B3" s="4">
        <v>3.71</v>
      </c>
      <c r="F3" t="s">
        <v>42</v>
      </c>
    </row>
    <row r="4" spans="1:8" x14ac:dyDescent="0.25">
      <c r="A4" t="s">
        <v>43</v>
      </c>
      <c r="B4" s="3">
        <v>0.5</v>
      </c>
      <c r="F4" t="s">
        <v>44</v>
      </c>
    </row>
    <row r="6" spans="1:8" x14ac:dyDescent="0.25">
      <c r="D6" t="s">
        <v>45</v>
      </c>
      <c r="E6" t="s">
        <v>46</v>
      </c>
      <c r="F6" t="s">
        <v>47</v>
      </c>
      <c r="G6" t="s">
        <v>48</v>
      </c>
    </row>
    <row r="7" spans="1:8" x14ac:dyDescent="0.25">
      <c r="C7" t="s">
        <v>37</v>
      </c>
      <c r="D7" s="3">
        <f>$B$1^2</f>
        <v>1.44</v>
      </c>
      <c r="E7">
        <f>$B$4 * $B$1^2</f>
        <v>0.72</v>
      </c>
      <c r="F7">
        <f>SQRT($B$1^2+$B$3)</f>
        <v>2.2693611435820435</v>
      </c>
      <c r="G7" s="3">
        <f>SUM(D7:F7)</f>
        <v>4.4293611435820441</v>
      </c>
      <c r="H7" s="3"/>
    </row>
    <row r="8" spans="1:8" x14ac:dyDescent="0.25">
      <c r="C8" t="s">
        <v>39</v>
      </c>
      <c r="D8" s="3">
        <f>$B$2^2</f>
        <v>1</v>
      </c>
      <c r="E8">
        <f>$B$4 * $B$2^2</f>
        <v>0.5</v>
      </c>
      <c r="F8">
        <f>SQRT($B$2^2+$B$3)</f>
        <v>2.1702534414210706</v>
      </c>
      <c r="G8" s="3">
        <f>SUM(D8:F8)</f>
        <v>3.6702534414210706</v>
      </c>
    </row>
    <row r="10" spans="1:8" x14ac:dyDescent="0.25">
      <c r="D10" s="3"/>
      <c r="G10" s="3"/>
    </row>
    <row r="11" spans="1:8" x14ac:dyDescent="0.25">
      <c r="D11" s="3"/>
      <c r="G11" s="3"/>
    </row>
    <row r="13" spans="1:8" x14ac:dyDescent="0.25">
      <c r="D13" s="3"/>
      <c r="G13" s="3"/>
    </row>
    <row r="14" spans="1:8" x14ac:dyDescent="0.25">
      <c r="D14" s="3"/>
      <c r="G14" s="3"/>
    </row>
    <row r="16" spans="1:8" x14ac:dyDescent="0.25">
      <c r="D16" s="3"/>
      <c r="G16" s="3"/>
    </row>
    <row r="17" spans="4:7" x14ac:dyDescent="0.25">
      <c r="D17" s="3"/>
      <c r="G17" s="3"/>
    </row>
    <row r="19" spans="4:7" x14ac:dyDescent="0.25">
      <c r="D19" s="3"/>
      <c r="G19" s="3"/>
    </row>
    <row r="20" spans="4:7" x14ac:dyDescent="0.25">
      <c r="D20" s="3"/>
      <c r="G20" s="3"/>
    </row>
    <row r="22" spans="4:7" x14ac:dyDescent="0.25">
      <c r="D22" s="3"/>
      <c r="G22" s="3"/>
    </row>
    <row r="23" spans="4:7" x14ac:dyDescent="0.25">
      <c r="D23" s="3"/>
      <c r="G23" s="3"/>
    </row>
    <row r="25" spans="4:7" x14ac:dyDescent="0.25">
      <c r="D25" s="3"/>
      <c r="G25" s="3"/>
    </row>
    <row r="26" spans="4:7" x14ac:dyDescent="0.25">
      <c r="D26" s="3"/>
      <c r="G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29" sqref="I29"/>
    </sheetView>
  </sheetViews>
  <sheetFormatPr defaultRowHeight="15" x14ac:dyDescent="0.25"/>
  <sheetData>
    <row r="1" spans="1:8" x14ac:dyDescent="0.25">
      <c r="A1" t="s">
        <v>49</v>
      </c>
      <c r="D1" t="s">
        <v>50</v>
      </c>
    </row>
    <row r="2" spans="1:8" x14ac:dyDescent="0.25">
      <c r="A2" t="s">
        <v>51</v>
      </c>
      <c r="D2" t="s">
        <v>52</v>
      </c>
      <c r="E2">
        <v>3.1415999999999999</v>
      </c>
    </row>
    <row r="3" spans="1:8" x14ac:dyDescent="0.25">
      <c r="A3" t="s">
        <v>53</v>
      </c>
      <c r="D3" t="s">
        <v>54</v>
      </c>
      <c r="E3">
        <v>1.5708</v>
      </c>
    </row>
    <row r="4" spans="1:8" x14ac:dyDescent="0.25">
      <c r="A4" t="s">
        <v>55</v>
      </c>
      <c r="D4" t="s">
        <v>56</v>
      </c>
      <c r="E4">
        <v>-1.8839999999999999</v>
      </c>
    </row>
    <row r="5" spans="1:8" x14ac:dyDescent="0.25">
      <c r="A5" t="s">
        <v>57</v>
      </c>
    </row>
    <row r="6" spans="1:8" x14ac:dyDescent="0.25">
      <c r="A6" t="s">
        <v>58</v>
      </c>
    </row>
    <row r="8" spans="1:8" x14ac:dyDescent="0.25"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8" x14ac:dyDescent="0.25">
      <c r="C9">
        <f>SQRT(1-$D$9)</f>
        <v>0.80352162342111555</v>
      </c>
      <c r="D9">
        <f>E9/F9</f>
        <v>0.35435300069469483</v>
      </c>
      <c r="E9">
        <f>SIN(RADIANS($E$2))^2 + COS(RADIANS($E$3))^2</f>
        <v>1.0022520271648747</v>
      </c>
      <c r="F9">
        <f>SUM($E$2:$E$4)</f>
        <v>2.8283999999999998</v>
      </c>
      <c r="G9">
        <f>SUM($E$2:$E$4)^(2/3)</f>
        <v>1.9999872132515828</v>
      </c>
      <c r="H9">
        <f>C9/G9</f>
        <v>0.40176338033419157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N9" sqref="N9"/>
    </sheetView>
  </sheetViews>
  <sheetFormatPr defaultRowHeight="15" x14ac:dyDescent="0.25"/>
  <cols>
    <col min="1" max="1" width="9.140625" customWidth="1"/>
  </cols>
  <sheetData>
    <row r="1" spans="1:10" x14ac:dyDescent="0.25">
      <c r="B1" s="3"/>
      <c r="C1" s="3"/>
    </row>
    <row r="2" spans="1:10" x14ac:dyDescent="0.25">
      <c r="B2" s="3"/>
      <c r="C2" s="3"/>
    </row>
    <row r="5" spans="1:10" x14ac:dyDescent="0.25">
      <c r="I5" t="s">
        <v>74</v>
      </c>
    </row>
    <row r="6" spans="1:10" x14ac:dyDescent="0.25">
      <c r="A6" t="s">
        <v>73</v>
      </c>
      <c r="I6" t="s">
        <v>75</v>
      </c>
      <c r="J6">
        <f t="array" ref="J6:J8">MMULT(A14:C16,E7:E9)</f>
        <v>0.99999999999999911</v>
      </c>
    </row>
    <row r="7" spans="1:10" x14ac:dyDescent="0.25">
      <c r="A7">
        <v>2</v>
      </c>
      <c r="B7">
        <v>6</v>
      </c>
      <c r="C7">
        <v>4</v>
      </c>
      <c r="E7">
        <v>8</v>
      </c>
      <c r="I7" t="s">
        <v>76</v>
      </c>
      <c r="J7">
        <v>-1</v>
      </c>
    </row>
    <row r="8" spans="1:10" x14ac:dyDescent="0.25">
      <c r="A8">
        <v>1</v>
      </c>
      <c r="B8">
        <v>5</v>
      </c>
      <c r="C8">
        <v>4</v>
      </c>
      <c r="E8">
        <v>8</v>
      </c>
      <c r="I8" t="s">
        <v>77</v>
      </c>
      <c r="J8">
        <v>2.9999999999999996</v>
      </c>
    </row>
    <row r="9" spans="1:10" x14ac:dyDescent="0.25">
      <c r="A9">
        <v>1</v>
      </c>
      <c r="B9">
        <v>5</v>
      </c>
      <c r="C9">
        <v>7</v>
      </c>
      <c r="E9">
        <v>17</v>
      </c>
    </row>
    <row r="11" spans="1:10" x14ac:dyDescent="0.25">
      <c r="A11">
        <f>MINVERSE(A7:C9)</f>
        <v>1.25</v>
      </c>
      <c r="B11" t="s">
        <v>71</v>
      </c>
    </row>
    <row r="13" spans="1:10" x14ac:dyDescent="0.25">
      <c r="A13" t="s">
        <v>72</v>
      </c>
    </row>
    <row r="14" spans="1:10" x14ac:dyDescent="0.25">
      <c r="A14">
        <f t="array" ref="A14:C16">MINVERSE(A7:C9)</f>
        <v>1.25</v>
      </c>
      <c r="B14">
        <v>-1.8333333333333335</v>
      </c>
      <c r="C14">
        <v>0.33333333333333337</v>
      </c>
    </row>
    <row r="15" spans="1:10" x14ac:dyDescent="0.25">
      <c r="A15">
        <v>-0.25</v>
      </c>
      <c r="B15">
        <v>0.83333333333333326</v>
      </c>
      <c r="C15">
        <v>-0.33333333333333331</v>
      </c>
    </row>
    <row r="16" spans="1:10" x14ac:dyDescent="0.25">
      <c r="A16">
        <v>0</v>
      </c>
      <c r="B16">
        <v>-0.33333333333333331</v>
      </c>
      <c r="C16">
        <v>0.33333333333333331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Демьянцев Виталий Владиславович</cp:lastModifiedBy>
  <cp:revision/>
  <dcterms:created xsi:type="dcterms:W3CDTF">2022-03-08T10:07:50Z</dcterms:created>
  <dcterms:modified xsi:type="dcterms:W3CDTF">2022-03-09T09:03:57Z</dcterms:modified>
  <cp:category/>
  <cp:contentStatus/>
</cp:coreProperties>
</file>