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vri\"/>
    </mc:Choice>
  </mc:AlternateContent>
  <xr:revisionPtr revIDLastSave="0" documentId="8_{48595D71-8EAD-42DC-8B7E-695E2BF8230A}" xr6:coauthVersionLast="47" xr6:coauthVersionMax="47" xr10:uidLastSave="{00000000-0000-0000-0000-000000000000}"/>
  <bookViews>
    <workbookView xWindow="-96" yWindow="-96" windowWidth="23232" windowHeight="12552" xr2:uid="{84DDB5FA-AA7D-4963-B3C9-B6D13AC5D74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6" i="1" l="1"/>
  <c r="I53" i="1"/>
  <c r="J53" i="1"/>
  <c r="I52" i="1"/>
  <c r="I50" i="1"/>
  <c r="J50" i="1"/>
  <c r="K50" i="1"/>
  <c r="L50" i="1"/>
  <c r="M50" i="1"/>
  <c r="N50" i="1"/>
  <c r="O50" i="1"/>
  <c r="I51" i="1"/>
  <c r="J51" i="1"/>
  <c r="K51" i="1"/>
  <c r="L51" i="1"/>
  <c r="M51" i="1"/>
  <c r="N51" i="1"/>
  <c r="O51" i="1"/>
  <c r="J52" i="1"/>
  <c r="K52" i="1"/>
  <c r="L52" i="1"/>
  <c r="M52" i="1"/>
  <c r="N52" i="1"/>
  <c r="O52" i="1"/>
  <c r="J49" i="1"/>
  <c r="K49" i="1"/>
  <c r="L49" i="1"/>
  <c r="M49" i="1"/>
  <c r="N49" i="1"/>
  <c r="O49" i="1"/>
  <c r="I49" i="1"/>
  <c r="I37" i="1"/>
  <c r="J44" i="1" s="1"/>
  <c r="B53" i="1"/>
  <c r="A53" i="1"/>
  <c r="G52" i="1"/>
  <c r="F52" i="1"/>
  <c r="E52" i="1"/>
  <c r="D52" i="1"/>
  <c r="C52" i="1"/>
  <c r="B52" i="1"/>
  <c r="A52" i="1"/>
  <c r="G51" i="1"/>
  <c r="F51" i="1"/>
  <c r="E51" i="1"/>
  <c r="D51" i="1"/>
  <c r="C51" i="1"/>
  <c r="B51" i="1"/>
  <c r="A51" i="1"/>
  <c r="G50" i="1"/>
  <c r="F50" i="1"/>
  <c r="E50" i="1"/>
  <c r="D50" i="1"/>
  <c r="C50" i="1"/>
  <c r="B50" i="1"/>
  <c r="A50" i="1"/>
  <c r="G49" i="1"/>
  <c r="F49" i="1"/>
  <c r="E49" i="1"/>
  <c r="D49" i="1"/>
  <c r="C49" i="1"/>
  <c r="B49" i="1"/>
  <c r="A49" i="1"/>
  <c r="A47" i="1"/>
  <c r="I41" i="1"/>
  <c r="J41" i="1"/>
  <c r="K41" i="1"/>
  <c r="L41" i="1"/>
  <c r="M41" i="1"/>
  <c r="I38" i="1"/>
  <c r="J38" i="1"/>
  <c r="K38" i="1"/>
  <c r="L38" i="1"/>
  <c r="M38" i="1"/>
  <c r="N38" i="1"/>
  <c r="O38" i="1"/>
  <c r="I39" i="1"/>
  <c r="J39" i="1"/>
  <c r="K39" i="1"/>
  <c r="L39" i="1"/>
  <c r="M39" i="1"/>
  <c r="N39" i="1"/>
  <c r="O39" i="1"/>
  <c r="I40" i="1"/>
  <c r="J40" i="1"/>
  <c r="K40" i="1"/>
  <c r="L40" i="1"/>
  <c r="M40" i="1"/>
  <c r="N40" i="1"/>
  <c r="O40" i="1"/>
  <c r="J37" i="1"/>
  <c r="K37" i="1"/>
  <c r="L37" i="1"/>
  <c r="M37" i="1"/>
  <c r="N37" i="1"/>
  <c r="O37" i="1"/>
  <c r="I25" i="1"/>
  <c r="E41" i="1"/>
  <c r="D39" i="1"/>
  <c r="D41" i="1"/>
  <c r="C41" i="1"/>
  <c r="B41" i="1"/>
  <c r="A41" i="1"/>
  <c r="G40" i="1"/>
  <c r="F40" i="1"/>
  <c r="E40" i="1"/>
  <c r="D40" i="1"/>
  <c r="C40" i="1"/>
  <c r="B40" i="1"/>
  <c r="A40" i="1"/>
  <c r="G39" i="1"/>
  <c r="F39" i="1"/>
  <c r="E39" i="1"/>
  <c r="C39" i="1"/>
  <c r="B39" i="1"/>
  <c r="A39" i="1"/>
  <c r="G38" i="1"/>
  <c r="F38" i="1"/>
  <c r="E38" i="1"/>
  <c r="D38" i="1"/>
  <c r="C38" i="1"/>
  <c r="A38" i="1"/>
  <c r="G37" i="1"/>
  <c r="F37" i="1"/>
  <c r="E37" i="1"/>
  <c r="D37" i="1"/>
  <c r="C37" i="1"/>
  <c r="B38" i="1"/>
  <c r="B37" i="1"/>
  <c r="A37" i="1"/>
  <c r="J32" i="1"/>
  <c r="I29" i="1"/>
  <c r="J29" i="1"/>
  <c r="I26" i="1"/>
  <c r="J26" i="1"/>
  <c r="K26" i="1"/>
  <c r="L26" i="1"/>
  <c r="M26" i="1"/>
  <c r="N26" i="1"/>
  <c r="O26" i="1"/>
  <c r="I27" i="1"/>
  <c r="J27" i="1"/>
  <c r="K27" i="1"/>
  <c r="L27" i="1"/>
  <c r="M27" i="1"/>
  <c r="N27" i="1"/>
  <c r="O27" i="1"/>
  <c r="I28" i="1"/>
  <c r="J28" i="1"/>
  <c r="K28" i="1"/>
  <c r="L28" i="1"/>
  <c r="M28" i="1"/>
  <c r="N28" i="1"/>
  <c r="O28" i="1"/>
  <c r="J25" i="1"/>
  <c r="K25" i="1"/>
  <c r="L25" i="1"/>
  <c r="M25" i="1"/>
  <c r="N25" i="1"/>
  <c r="O25" i="1"/>
  <c r="I15" i="1"/>
  <c r="J21" i="1" s="1"/>
  <c r="B29" i="1"/>
  <c r="A29" i="1"/>
  <c r="G28" i="1"/>
  <c r="F28" i="1"/>
  <c r="E28" i="1"/>
  <c r="D28" i="1"/>
  <c r="C28" i="1"/>
  <c r="B28" i="1"/>
  <c r="A28" i="1"/>
  <c r="G27" i="1"/>
  <c r="F27" i="1"/>
  <c r="E27" i="1"/>
  <c r="D27" i="1"/>
  <c r="C27" i="1"/>
  <c r="B27" i="1"/>
  <c r="A27" i="1"/>
  <c r="G26" i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I16" i="1"/>
  <c r="J16" i="1"/>
  <c r="K16" i="1"/>
  <c r="L16" i="1"/>
  <c r="M16" i="1"/>
  <c r="N16" i="1"/>
  <c r="O16" i="1"/>
  <c r="I17" i="1"/>
  <c r="J17" i="1"/>
  <c r="K17" i="1"/>
  <c r="L17" i="1"/>
  <c r="M17" i="1"/>
  <c r="N17" i="1"/>
  <c r="O17" i="1"/>
  <c r="I18" i="1"/>
  <c r="J18" i="1"/>
  <c r="K18" i="1"/>
  <c r="L18" i="1"/>
  <c r="M18" i="1"/>
  <c r="N18" i="1"/>
  <c r="O18" i="1"/>
  <c r="J15" i="1"/>
  <c r="K15" i="1"/>
  <c r="L15" i="1"/>
  <c r="M15" i="1"/>
  <c r="N15" i="1"/>
  <c r="O15" i="1"/>
  <c r="I3" i="1"/>
  <c r="J10" i="1" s="1"/>
  <c r="G18" i="1"/>
  <c r="F18" i="1"/>
  <c r="E18" i="1"/>
  <c r="D18" i="1"/>
  <c r="C18" i="1"/>
  <c r="B18" i="1"/>
  <c r="A18" i="1"/>
  <c r="G17" i="1"/>
  <c r="F17" i="1"/>
  <c r="E17" i="1"/>
  <c r="D17" i="1"/>
  <c r="C17" i="1"/>
  <c r="B17" i="1"/>
  <c r="A17" i="1"/>
  <c r="G16" i="1"/>
  <c r="F16" i="1"/>
  <c r="E16" i="1"/>
  <c r="D16" i="1"/>
  <c r="C16" i="1"/>
  <c r="B16" i="1"/>
  <c r="A16" i="1"/>
  <c r="G15" i="1"/>
  <c r="F15" i="1"/>
  <c r="E15" i="1"/>
  <c r="D15" i="1"/>
  <c r="C15" i="1"/>
  <c r="B15" i="1"/>
  <c r="A15" i="1"/>
  <c r="J7" i="1"/>
  <c r="I7" i="1"/>
  <c r="I4" i="1"/>
  <c r="J4" i="1"/>
  <c r="K4" i="1"/>
  <c r="L4" i="1"/>
  <c r="M4" i="1"/>
  <c r="N4" i="1"/>
  <c r="O4" i="1"/>
  <c r="I5" i="1"/>
  <c r="J5" i="1"/>
  <c r="K5" i="1"/>
  <c r="L5" i="1"/>
  <c r="M5" i="1"/>
  <c r="N5" i="1"/>
  <c r="O5" i="1"/>
  <c r="I6" i="1"/>
  <c r="J6" i="1"/>
  <c r="K6" i="1"/>
  <c r="L6" i="1"/>
  <c r="M6" i="1"/>
  <c r="N6" i="1"/>
  <c r="O6" i="1"/>
  <c r="J3" i="1"/>
  <c r="K3" i="1"/>
  <c r="L3" i="1"/>
  <c r="M3" i="1"/>
  <c r="N3" i="1"/>
  <c r="O3" i="1"/>
  <c r="B7" i="1"/>
  <c r="A7" i="1"/>
  <c r="G6" i="1"/>
  <c r="F6" i="1"/>
  <c r="E6" i="1"/>
  <c r="D6" i="1"/>
  <c r="C6" i="1"/>
  <c r="B6" i="1"/>
  <c r="A6" i="1"/>
  <c r="G5" i="1"/>
  <c r="F5" i="1"/>
  <c r="E5" i="1"/>
  <c r="D5" i="1"/>
  <c r="C5" i="1"/>
  <c r="B5" i="1"/>
  <c r="A5" i="1"/>
  <c r="G4" i="1"/>
  <c r="F4" i="1"/>
  <c r="E4" i="1"/>
  <c r="D4" i="1"/>
  <c r="C4" i="1"/>
  <c r="B4" i="1"/>
  <c r="A4" i="1"/>
  <c r="G3" i="1"/>
  <c r="F3" i="1"/>
  <c r="E3" i="1"/>
  <c r="D3" i="1"/>
  <c r="C3" i="1"/>
  <c r="B3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BF8EA-D51A-4869-9BC8-67C139D39FAE}">
  <dimension ref="A1:O56"/>
  <sheetViews>
    <sheetView tabSelected="1" topLeftCell="A31" workbookViewId="0">
      <selection activeCell="J56" sqref="J56"/>
    </sheetView>
  </sheetViews>
  <sheetFormatPr defaultRowHeight="14.4" x14ac:dyDescent="0.55000000000000004"/>
  <sheetData>
    <row r="1" spans="1:15" x14ac:dyDescent="0.55000000000000004">
      <c r="A1">
        <v>367</v>
      </c>
    </row>
    <row r="3" spans="1:15" x14ac:dyDescent="0.55000000000000004">
      <c r="A3">
        <f>14/A1</f>
        <v>3.8147138964577658E-2</v>
      </c>
      <c r="B3">
        <f>3/A1</f>
        <v>8.1743869209809257E-3</v>
      </c>
      <c r="C3">
        <f xml:space="preserve"> 16/A1</f>
        <v>4.3596730245231606E-2</v>
      </c>
      <c r="D3">
        <f xml:space="preserve"> 2/A1</f>
        <v>5.4495912806539508E-3</v>
      </c>
      <c r="E3">
        <f>D3</f>
        <v>5.4495912806539508E-3</v>
      </c>
      <c r="F3">
        <f xml:space="preserve"> 31/A1</f>
        <v>8.4468664850136238E-2</v>
      </c>
      <c r="G3">
        <f>E3</f>
        <v>5.4495912806539508E-3</v>
      </c>
      <c r="I3">
        <f>-A3*LOG(A3,2)</f>
        <v>0.17976005076566354</v>
      </c>
      <c r="J3">
        <f t="shared" ref="J3:O3" si="0">-B3*LOG(B3,2)</f>
        <v>5.6686706420616267E-2</v>
      </c>
      <c r="K3">
        <f t="shared" si="0"/>
        <v>0.19704136252177495</v>
      </c>
      <c r="L3">
        <f t="shared" si="0"/>
        <v>4.0978944157183721E-2</v>
      </c>
      <c r="M3">
        <f t="shared" si="0"/>
        <v>4.0978944157183721E-2</v>
      </c>
      <c r="N3">
        <f t="shared" si="0"/>
        <v>0.30116795154263343</v>
      </c>
      <c r="O3">
        <f t="shared" si="0"/>
        <v>4.0978944157183721E-2</v>
      </c>
    </row>
    <row r="4" spans="1:15" x14ac:dyDescent="0.55000000000000004">
      <c r="A4">
        <f>3/A1</f>
        <v>8.1743869209809257E-3</v>
      </c>
      <c r="B4">
        <f>25/A1</f>
        <v>6.8119891008174394E-2</v>
      </c>
      <c r="C4">
        <f>3/A1</f>
        <v>8.1743869209809257E-3</v>
      </c>
      <c r="D4">
        <f>6/A1</f>
        <v>1.6348773841961851E-2</v>
      </c>
      <c r="E4">
        <f xml:space="preserve"> 8/A1</f>
        <v>2.1798365122615803E-2</v>
      </c>
      <c r="F4">
        <f>9/A1</f>
        <v>2.4523160762942781E-2</v>
      </c>
      <c r="G4">
        <f xml:space="preserve"> 25/A1</f>
        <v>6.8119891008174394E-2</v>
      </c>
      <c r="I4">
        <f t="shared" ref="I4:J7" si="1">-A4*LOG(A4,2)</f>
        <v>5.6686706420616267E-2</v>
      </c>
      <c r="J4">
        <f t="shared" ref="J4:J6" si="2">-B4*LOG(B4,2)</f>
        <v>0.26401771546788072</v>
      </c>
      <c r="K4">
        <f t="shared" ref="K4:K6" si="3">-C4*LOG(C4,2)</f>
        <v>5.6686706420616267E-2</v>
      </c>
      <c r="L4">
        <f t="shared" ref="L4:L6" si="4">-D4*LOG(D4,2)</f>
        <v>9.7024638999270676E-2</v>
      </c>
      <c r="M4">
        <f t="shared" ref="M4:M6" si="5">-E4*LOG(E4,2)</f>
        <v>0.12031904638350328</v>
      </c>
      <c r="N4">
        <f t="shared" ref="N4:N6" si="6">-F4*LOG(F4,2)</f>
        <v>0.13119182905342808</v>
      </c>
      <c r="O4">
        <f t="shared" ref="O4:O6" si="7">-G4*LOG(G4,2)</f>
        <v>0.26401771546788072</v>
      </c>
    </row>
    <row r="5" spans="1:15" x14ac:dyDescent="0.55000000000000004">
      <c r="A5">
        <f xml:space="preserve"> 35/A1</f>
        <v>9.5367847411444148E-2</v>
      </c>
      <c r="B5">
        <f>9/A1</f>
        <v>2.4523160762942781E-2</v>
      </c>
      <c r="C5">
        <f>24/A1</f>
        <v>6.5395095367847406E-2</v>
      </c>
      <c r="D5">
        <f>23/A1</f>
        <v>6.2670299727520432E-2</v>
      </c>
      <c r="E5">
        <f xml:space="preserve"> 25/A1</f>
        <v>6.8119891008174394E-2</v>
      </c>
      <c r="F5">
        <f xml:space="preserve"> 6/A1</f>
        <v>1.6348773841961851E-2</v>
      </c>
      <c r="G5">
        <f>5/A1</f>
        <v>1.3623978201634877E-2</v>
      </c>
      <c r="I5">
        <f t="shared" si="1"/>
        <v>0.32333069007203985</v>
      </c>
      <c r="J5">
        <f t="shared" si="2"/>
        <v>0.13119182905342808</v>
      </c>
      <c r="K5">
        <f t="shared" si="3"/>
        <v>0.25730836526138789</v>
      </c>
      <c r="L5">
        <f t="shared" si="4"/>
        <v>0.25043517391303155</v>
      </c>
      <c r="M5">
        <f t="shared" si="5"/>
        <v>0.26401771546788072</v>
      </c>
      <c r="N5">
        <f t="shared" si="6"/>
        <v>9.7024638999270676E-2</v>
      </c>
      <c r="O5">
        <f t="shared" si="7"/>
        <v>8.4437440844085151E-2</v>
      </c>
    </row>
    <row r="6" spans="1:15" x14ac:dyDescent="0.55000000000000004">
      <c r="A6">
        <f xml:space="preserve"> 1/A1</f>
        <v>2.7247956403269754E-3</v>
      </c>
      <c r="B6">
        <f>A6</f>
        <v>2.7247956403269754E-3</v>
      </c>
      <c r="C6">
        <f>2/A1</f>
        <v>5.4495912806539508E-3</v>
      </c>
      <c r="D6">
        <f>B6</f>
        <v>2.7247956403269754E-3</v>
      </c>
      <c r="E6">
        <f>4/A1</f>
        <v>1.0899182561307902E-2</v>
      </c>
      <c r="F6">
        <f>11/A1</f>
        <v>2.9972752043596729E-2</v>
      </c>
      <c r="G6">
        <f>5/A1</f>
        <v>1.3623978201634877E-2</v>
      </c>
      <c r="I6">
        <f t="shared" si="1"/>
        <v>2.3214267718918838E-2</v>
      </c>
      <c r="J6">
        <f t="shared" si="2"/>
        <v>2.3214267718918838E-2</v>
      </c>
      <c r="K6">
        <f t="shared" si="3"/>
        <v>4.0978944157183721E-2</v>
      </c>
      <c r="L6">
        <f t="shared" si="4"/>
        <v>2.3214267718918838E-2</v>
      </c>
      <c r="M6">
        <f t="shared" si="5"/>
        <v>7.1058705753059545E-2</v>
      </c>
      <c r="N6">
        <f t="shared" si="6"/>
        <v>0.151668258790913</v>
      </c>
      <c r="O6">
        <f t="shared" si="7"/>
        <v>8.4437440844085151E-2</v>
      </c>
    </row>
    <row r="7" spans="1:15" x14ac:dyDescent="0.55000000000000004">
      <c r="A7">
        <f>6/A1</f>
        <v>1.6348773841961851E-2</v>
      </c>
      <c r="B7">
        <f>43/A1</f>
        <v>0.11716621253405994</v>
      </c>
      <c r="I7">
        <f t="shared" si="1"/>
        <v>9.7024638999270676E-2</v>
      </c>
      <c r="J7">
        <f t="shared" si="1"/>
        <v>0.36243862239800528</v>
      </c>
    </row>
    <row r="10" spans="1:15" x14ac:dyDescent="0.55000000000000004">
      <c r="J10" s="1">
        <f>SUM(I3:O7)</f>
        <v>4.1325325296458324</v>
      </c>
    </row>
    <row r="13" spans="1:15" x14ac:dyDescent="0.55000000000000004">
      <c r="A13">
        <v>313</v>
      </c>
    </row>
    <row r="15" spans="1:15" x14ac:dyDescent="0.55000000000000004">
      <c r="A15">
        <f>19/A13</f>
        <v>6.070287539936102E-2</v>
      </c>
      <c r="B15">
        <f>2/A13</f>
        <v>6.3897763578274758E-3</v>
      </c>
      <c r="C15">
        <f>14/A13</f>
        <v>4.472843450479233E-2</v>
      </c>
      <c r="D15">
        <f>6/A13</f>
        <v>1.9169329073482427E-2</v>
      </c>
      <c r="E15">
        <f>8/A13</f>
        <v>2.5559105431309903E-2</v>
      </c>
      <c r="F15">
        <f>19/A13</f>
        <v>6.070287539936102E-2</v>
      </c>
      <c r="G15">
        <f>7/A13</f>
        <v>2.2364217252396165E-2</v>
      </c>
      <c r="I15">
        <f>-A15*LOG(A15,2)</f>
        <v>0.2453665665696218</v>
      </c>
      <c r="J15">
        <f t="shared" ref="J15:O15" si="8">-B15*LOG(B15,2)</f>
        <v>4.6581590076246758E-2</v>
      </c>
      <c r="K15">
        <f t="shared" si="8"/>
        <v>0.2005025397707674</v>
      </c>
      <c r="L15">
        <f t="shared" si="8"/>
        <v>0.10936210248328683</v>
      </c>
      <c r="M15">
        <f t="shared" si="8"/>
        <v>0.13520814944236723</v>
      </c>
      <c r="N15">
        <f t="shared" si="8"/>
        <v>0.2453665665696218</v>
      </c>
      <c r="O15">
        <f t="shared" si="8"/>
        <v>0.12261548713777987</v>
      </c>
    </row>
    <row r="16" spans="1:15" x14ac:dyDescent="0.55000000000000004">
      <c r="A16">
        <f>27/A13</f>
        <v>8.6261980830670923E-2</v>
      </c>
      <c r="B16">
        <f>2/A13</f>
        <v>6.3897763578274758E-3</v>
      </c>
      <c r="C16">
        <f>8/A13</f>
        <v>2.5559105431309903E-2</v>
      </c>
      <c r="D16">
        <f>15/A13</f>
        <v>4.7923322683706068E-2</v>
      </c>
      <c r="E16">
        <f>9/A13</f>
        <v>2.8753993610223641E-2</v>
      </c>
      <c r="F16">
        <f>21/A13</f>
        <v>6.7092651757188496E-2</v>
      </c>
      <c r="G16">
        <f>31/A13</f>
        <v>9.9041533546325874E-2</v>
      </c>
      <c r="I16">
        <f t="shared" ref="I16:I18" si="9">-A16*LOG(A16,2)</f>
        <v>0.30494743229638033</v>
      </c>
      <c r="J16">
        <f t="shared" ref="J16:J18" si="10">-B16*LOG(B16,2)</f>
        <v>4.6581590076246758E-2</v>
      </c>
      <c r="K16">
        <f t="shared" ref="K16:K18" si="11">-C16*LOG(C16,2)</f>
        <v>0.13520814944236723</v>
      </c>
      <c r="L16">
        <f t="shared" ref="L16:L18" si="12">-D16*LOG(D16,2)</f>
        <v>0.21005406955227318</v>
      </c>
      <c r="M16">
        <f t="shared" ref="M16:M18" si="13">-E16*LOG(E16,2)</f>
        <v>0.14722314571697365</v>
      </c>
      <c r="N16">
        <f t="shared" ref="N16:N18" si="14">-F16*LOG(F16,2)</f>
        <v>0.26150712430425249</v>
      </c>
      <c r="O16">
        <f t="shared" ref="O16:O18" si="15">-G16*LOG(G16,2)</f>
        <v>0.3303849796578851</v>
      </c>
    </row>
    <row r="17" spans="1:15" x14ac:dyDescent="0.55000000000000004">
      <c r="A17">
        <f>9/A13</f>
        <v>2.8753993610223641E-2</v>
      </c>
      <c r="B17">
        <f>11/A13</f>
        <v>3.5143769968051117E-2</v>
      </c>
      <c r="C17">
        <f>13/A13</f>
        <v>4.1533546325878593E-2</v>
      </c>
      <c r="D17">
        <f>17/A13</f>
        <v>5.4313099041533544E-2</v>
      </c>
      <c r="E17">
        <f>7/A13</f>
        <v>2.2364217252396165E-2</v>
      </c>
      <c r="F17">
        <f>1/A13</f>
        <v>3.1948881789137379E-3</v>
      </c>
      <c r="G17">
        <f>6/A13</f>
        <v>1.9169329073482427E-2</v>
      </c>
      <c r="I17">
        <f t="shared" si="9"/>
        <v>0.14722314571697365</v>
      </c>
      <c r="J17">
        <f t="shared" si="10"/>
        <v>0.16976504636181641</v>
      </c>
      <c r="K17">
        <f t="shared" si="11"/>
        <v>0.19062149736194836</v>
      </c>
      <c r="L17">
        <f t="shared" si="12"/>
        <v>0.22825384056421322</v>
      </c>
      <c r="M17">
        <f t="shared" si="13"/>
        <v>0.12261548713777987</v>
      </c>
      <c r="N17">
        <f t="shared" si="14"/>
        <v>2.6485683217037117E-2</v>
      </c>
      <c r="O17">
        <f t="shared" si="15"/>
        <v>0.10936210248328683</v>
      </c>
    </row>
    <row r="18" spans="1:15" x14ac:dyDescent="0.55000000000000004">
      <c r="A18">
        <f>3/A13</f>
        <v>9.5846645367412137E-3</v>
      </c>
      <c r="B18">
        <f>1/A13</f>
        <v>3.1948881789137379E-3</v>
      </c>
      <c r="C18">
        <f>2/A13</f>
        <v>6.3897763578274758E-3</v>
      </c>
      <c r="D18">
        <f>3/A13</f>
        <v>9.5846645367412137E-3</v>
      </c>
      <c r="E18">
        <f>D18</f>
        <v>9.5846645367412137E-3</v>
      </c>
      <c r="F18">
        <f>8/A13</f>
        <v>2.5559105431309903E-2</v>
      </c>
      <c r="G18">
        <f>37/A13</f>
        <v>0.1182108626198083</v>
      </c>
      <c r="I18">
        <f t="shared" si="9"/>
        <v>6.4265715778384622E-2</v>
      </c>
      <c r="J18">
        <f t="shared" si="10"/>
        <v>2.6485683217037117E-2</v>
      </c>
      <c r="K18">
        <f t="shared" si="11"/>
        <v>4.6581590076246758E-2</v>
      </c>
      <c r="L18">
        <f t="shared" si="12"/>
        <v>6.4265715778384622E-2</v>
      </c>
      <c r="M18">
        <f t="shared" si="13"/>
        <v>6.4265715778384622E-2</v>
      </c>
      <c r="N18">
        <f t="shared" si="14"/>
        <v>0.13520814944236723</v>
      </c>
      <c r="O18">
        <f t="shared" si="15"/>
        <v>0.36415630290171164</v>
      </c>
    </row>
    <row r="21" spans="1:15" x14ac:dyDescent="0.55000000000000004">
      <c r="J21" s="1">
        <f>SUM(I15:O18)</f>
        <v>4.3004651689116429</v>
      </c>
    </row>
    <row r="23" spans="1:15" x14ac:dyDescent="0.55000000000000004">
      <c r="A23">
        <v>376</v>
      </c>
    </row>
    <row r="25" spans="1:15" x14ac:dyDescent="0.55000000000000004">
      <c r="A25">
        <f>21/A23</f>
        <v>5.5851063829787231E-2</v>
      </c>
      <c r="B25">
        <f>22/A23</f>
        <v>5.8510638297872342E-2</v>
      </c>
      <c r="C25">
        <f>5/A23</f>
        <v>1.3297872340425532E-2</v>
      </c>
      <c r="D25">
        <f>5/A23</f>
        <v>1.3297872340425532E-2</v>
      </c>
      <c r="E25">
        <f>7/A23</f>
        <v>1.8617021276595744E-2</v>
      </c>
      <c r="F25">
        <f>27/A23</f>
        <v>7.1808510638297879E-2</v>
      </c>
      <c r="G25">
        <f>1/A23</f>
        <v>2.6595744680851063E-3</v>
      </c>
      <c r="I25">
        <f>-A25*LOG(A25,2)</f>
        <v>0.23246728725233087</v>
      </c>
      <c r="J25">
        <f t="shared" ref="J25:O25" si="16">-B25*LOG(B25,2)</f>
        <v>0.23961026363533908</v>
      </c>
      <c r="K25">
        <f t="shared" si="16"/>
        <v>8.2881127084977066E-2</v>
      </c>
      <c r="L25">
        <f t="shared" si="16"/>
        <v>8.2881127084977066E-2</v>
      </c>
      <c r="M25">
        <f t="shared" si="16"/>
        <v>0.10699637634930911</v>
      </c>
      <c r="N25">
        <f t="shared" si="16"/>
        <v>0.27285089477894303</v>
      </c>
      <c r="O25">
        <f t="shared" si="16"/>
        <v>2.2751566094887335E-2</v>
      </c>
    </row>
    <row r="26" spans="1:15" x14ac:dyDescent="0.55000000000000004">
      <c r="A26">
        <f>3/A23</f>
        <v>7.9787234042553185E-3</v>
      </c>
      <c r="B26">
        <f>21/A23</f>
        <v>5.5851063829787231E-2</v>
      </c>
      <c r="C26">
        <f>2/A23</f>
        <v>5.3191489361702126E-3</v>
      </c>
      <c r="D26">
        <f>10/A23</f>
        <v>2.6595744680851064E-2</v>
      </c>
      <c r="E26">
        <f>8/A23</f>
        <v>2.1276595744680851E-2</v>
      </c>
      <c r="F26">
        <f>3/A23</f>
        <v>7.9787234042553185E-3</v>
      </c>
      <c r="G26">
        <f>23/A23</f>
        <v>6.1170212765957445E-2</v>
      </c>
      <c r="I26">
        <f t="shared" ref="I26:I28" si="17">-A26*LOG(A26,2)</f>
        <v>5.560872088529107E-2</v>
      </c>
      <c r="J26">
        <f t="shared" ref="J26:J28" si="18">-B26*LOG(B26,2)</f>
        <v>0.23246728725233087</v>
      </c>
      <c r="K26">
        <f t="shared" ref="K26:K28" si="19">-C26*LOG(C26,2)</f>
        <v>4.0183983253604456E-2</v>
      </c>
      <c r="L26">
        <f t="shared" ref="L26:L28" si="20">-D26*LOG(D26,2)</f>
        <v>0.13916650948910306</v>
      </c>
      <c r="M26">
        <f t="shared" ref="M26:M28" si="21">-E26*LOG(E26,2)</f>
        <v>0.11818274152505612</v>
      </c>
      <c r="N26">
        <f t="shared" ref="N26:N28" si="22">-F26*LOG(F26,2)</f>
        <v>5.560872088529107E-2</v>
      </c>
      <c r="O26">
        <f t="shared" ref="O26:O28" si="23">-G26*LOG(G26,2)</f>
        <v>0.24657877287041052</v>
      </c>
    </row>
    <row r="27" spans="1:15" x14ac:dyDescent="0.55000000000000004">
      <c r="A27">
        <f>42/A23</f>
        <v>0.11170212765957446</v>
      </c>
      <c r="B27">
        <f>11/A23</f>
        <v>2.9255319148936171E-2</v>
      </c>
      <c r="C27">
        <f>16/A23</f>
        <v>4.2553191489361701E-2</v>
      </c>
      <c r="D27">
        <f>25/A23</f>
        <v>6.6489361702127658E-2</v>
      </c>
      <c r="E27">
        <f>23/A23</f>
        <v>6.1170212765957445E-2</v>
      </c>
      <c r="F27">
        <f>10/A23</f>
        <v>2.6595744680851064E-2</v>
      </c>
      <c r="G27">
        <f>6/A23</f>
        <v>1.5957446808510637E-2</v>
      </c>
      <c r="I27">
        <f t="shared" si="17"/>
        <v>0.35323244684508737</v>
      </c>
      <c r="J27">
        <f t="shared" si="18"/>
        <v>0.1490604509666057</v>
      </c>
      <c r="K27">
        <f t="shared" si="19"/>
        <v>0.19381229156075053</v>
      </c>
      <c r="L27">
        <f t="shared" si="20"/>
        <v>0.26002211847758727</v>
      </c>
      <c r="M27">
        <f t="shared" si="21"/>
        <v>0.24657877287041052</v>
      </c>
      <c r="N27">
        <f t="shared" si="22"/>
        <v>0.13916650948910306</v>
      </c>
      <c r="O27">
        <f t="shared" si="23"/>
        <v>9.5259994962071493E-2</v>
      </c>
    </row>
    <row r="28" spans="1:15" x14ac:dyDescent="0.55000000000000004">
      <c r="A28">
        <f>3/A23</f>
        <v>7.9787234042553185E-3</v>
      </c>
      <c r="B28">
        <f>6/A23</f>
        <v>1.5957446808510637E-2</v>
      </c>
      <c r="C28">
        <f>3/A23</f>
        <v>7.9787234042553185E-3</v>
      </c>
      <c r="D28">
        <f>1/A23</f>
        <v>2.6595744680851063E-3</v>
      </c>
      <c r="E28">
        <f>4/A23</f>
        <v>1.0638297872340425E-2</v>
      </c>
      <c r="F28">
        <f>5/A23</f>
        <v>1.3297872340425532E-2</v>
      </c>
      <c r="G28">
        <f>3/A23</f>
        <v>7.9787234042553185E-3</v>
      </c>
      <c r="I28">
        <f t="shared" si="17"/>
        <v>5.560872088529107E-2</v>
      </c>
      <c r="J28">
        <f t="shared" si="18"/>
        <v>9.5259994962071493E-2</v>
      </c>
      <c r="K28">
        <f t="shared" si="19"/>
        <v>5.560872088529107E-2</v>
      </c>
      <c r="L28">
        <f t="shared" si="20"/>
        <v>2.2751566094887335E-2</v>
      </c>
      <c r="M28">
        <f t="shared" si="21"/>
        <v>6.9729668634868486E-2</v>
      </c>
      <c r="N28">
        <f t="shared" si="22"/>
        <v>8.2881127084977066E-2</v>
      </c>
      <c r="O28">
        <f t="shared" si="23"/>
        <v>5.560872088529107E-2</v>
      </c>
    </row>
    <row r="29" spans="1:15" x14ac:dyDescent="0.55000000000000004">
      <c r="A29">
        <f>9/A23</f>
        <v>2.3936170212765957E-2</v>
      </c>
      <c r="B29">
        <f>45/A23</f>
        <v>0.11968085106382979</v>
      </c>
      <c r="I29">
        <f t="shared" ref="I29" si="24">-A29*LOG(A29,2)</f>
        <v>0.12888823045776046</v>
      </c>
      <c r="J29">
        <f t="shared" ref="J29" si="25">-B29*LOG(B29,2)</f>
        <v>0.36655082178366571</v>
      </c>
    </row>
    <row r="32" spans="1:15" x14ac:dyDescent="0.55000000000000004">
      <c r="J32" s="1">
        <f>SUM(I25:O29)</f>
        <v>4.29825553528757</v>
      </c>
    </row>
    <row r="35" spans="1:15" x14ac:dyDescent="0.55000000000000004">
      <c r="A35">
        <v>321</v>
      </c>
    </row>
    <row r="37" spans="1:15" x14ac:dyDescent="0.55000000000000004">
      <c r="A37">
        <f>22/A35</f>
        <v>6.8535825545171333E-2</v>
      </c>
      <c r="B37">
        <f>5/A35</f>
        <v>1.5576323987538941E-2</v>
      </c>
      <c r="C37">
        <f>6/A35</f>
        <v>1.8691588785046728E-2</v>
      </c>
      <c r="D37">
        <f>2/A35</f>
        <v>6.2305295950155761E-3</v>
      </c>
      <c r="E37">
        <f>31/A35</f>
        <v>9.657320872274143E-2</v>
      </c>
      <c r="F37">
        <f>1/A35</f>
        <v>3.1152647975077881E-3</v>
      </c>
      <c r="G37">
        <f>5/A35</f>
        <v>1.5576323987538941E-2</v>
      </c>
      <c r="I37">
        <f>-A37*LOG(A37,2)</f>
        <v>0.26502789129803778</v>
      </c>
      <c r="J37">
        <f t="shared" ref="J37:O37" si="26">-B37*LOG(B37,2)</f>
        <v>9.3528059069080072E-2</v>
      </c>
      <c r="K37">
        <f t="shared" si="26"/>
        <v>0.10731713993273172</v>
      </c>
      <c r="L37">
        <f t="shared" si="26"/>
        <v>4.5647535745310303E-2</v>
      </c>
      <c r="M37">
        <f t="shared" si="26"/>
        <v>0.32566737843862387</v>
      </c>
      <c r="N37">
        <f t="shared" si="26"/>
        <v>2.5939032670162936E-2</v>
      </c>
      <c r="O37">
        <f t="shared" si="26"/>
        <v>9.3528059069080072E-2</v>
      </c>
    </row>
    <row r="38" spans="1:15" x14ac:dyDescent="0.55000000000000004">
      <c r="A38">
        <f>29/A35</f>
        <v>9.0342679127725853E-2</v>
      </c>
      <c r="B38">
        <f>16/A35</f>
        <v>4.9844236760124609E-2</v>
      </c>
      <c r="C38">
        <f>24/A35</f>
        <v>7.476635514018691E-2</v>
      </c>
      <c r="D38">
        <f>9/A35</f>
        <v>2.8037383177570093E-2</v>
      </c>
      <c r="E38">
        <f>10/A35</f>
        <v>3.1152647975077882E-2</v>
      </c>
      <c r="F38">
        <f>8/A35</f>
        <v>2.4922118380062305E-2</v>
      </c>
      <c r="G38">
        <f>22/A35</f>
        <v>6.8535825545171333E-2</v>
      </c>
      <c r="I38">
        <f t="shared" ref="I38:I40" si="27">-A38*LOG(A38,2)</f>
        <v>0.31334892918332463</v>
      </c>
      <c r="J38">
        <f t="shared" ref="J38:J40" si="28">-B38*LOG(B38,2)</f>
        <v>0.21564757568210857</v>
      </c>
      <c r="K38">
        <f t="shared" ref="K38:K40" si="29">-C38*LOG(C38,2)</f>
        <v>0.27973584945055308</v>
      </c>
      <c r="L38">
        <f t="shared" ref="L38:L40" si="30">-D38*LOG(D38,2)</f>
        <v>0.14457489212186891</v>
      </c>
      <c r="M38">
        <f t="shared" ref="M38:M40" si="31">-E38*LOG(E38,2)</f>
        <v>0.15590347016308226</v>
      </c>
      <c r="N38">
        <f t="shared" ref="N38:N40" si="32">-F38*LOG(F38,2)</f>
        <v>0.13274590622111659</v>
      </c>
      <c r="O38">
        <f t="shared" ref="O38:O40" si="33">-G38*LOG(G38,2)</f>
        <v>0.26502789129803778</v>
      </c>
    </row>
    <row r="39" spans="1:15" x14ac:dyDescent="0.55000000000000004">
      <c r="A39">
        <f>10/A35</f>
        <v>3.1152647975077882E-2</v>
      </c>
      <c r="B39">
        <f>22/A35</f>
        <v>6.8535825545171333E-2</v>
      </c>
      <c r="C39">
        <f>27/A35</f>
        <v>8.4112149532710276E-2</v>
      </c>
      <c r="D39">
        <f>5/A35</f>
        <v>1.5576323987538941E-2</v>
      </c>
      <c r="E39">
        <f>8/A35</f>
        <v>2.4922118380062305E-2</v>
      </c>
      <c r="F39">
        <f>19/A35</f>
        <v>5.9190031152647975E-2</v>
      </c>
      <c r="G39">
        <f>13/A35</f>
        <v>4.0498442367601244E-2</v>
      </c>
      <c r="I39">
        <f t="shared" si="27"/>
        <v>0.15590347016308226</v>
      </c>
      <c r="J39">
        <f t="shared" si="28"/>
        <v>0.26502789129803778</v>
      </c>
      <c r="K39">
        <f t="shared" si="29"/>
        <v>0.30041007350121035</v>
      </c>
      <c r="L39">
        <f t="shared" si="30"/>
        <v>9.3528059069080072E-2</v>
      </c>
      <c r="M39">
        <f t="shared" si="31"/>
        <v>0.13274590622111659</v>
      </c>
      <c r="N39">
        <f t="shared" si="32"/>
        <v>0.24140665887817958</v>
      </c>
      <c r="O39">
        <f t="shared" si="33"/>
        <v>0.18734538005219856</v>
      </c>
    </row>
    <row r="40" spans="1:15" x14ac:dyDescent="0.55000000000000004">
      <c r="A40">
        <f>3/A35</f>
        <v>9.3457943925233638E-3</v>
      </c>
      <c r="B40">
        <f>1/A35</f>
        <v>3.1152647975077881E-3</v>
      </c>
      <c r="C40">
        <f>7/A35</f>
        <v>2.1806853582554516E-2</v>
      </c>
      <c r="D40">
        <f>2/A35</f>
        <v>6.2305295950155761E-3</v>
      </c>
      <c r="E40">
        <f>5/A35</f>
        <v>1.5576323987538941E-2</v>
      </c>
      <c r="F40">
        <f>1/A35</f>
        <v>3.1152647975077881E-3</v>
      </c>
      <c r="G40">
        <f>4/A35</f>
        <v>1.2461059190031152E-2</v>
      </c>
      <c r="I40">
        <f t="shared" si="27"/>
        <v>6.3004364358889231E-2</v>
      </c>
      <c r="J40">
        <f t="shared" si="28"/>
        <v>2.5939032670162936E-2</v>
      </c>
      <c r="K40">
        <f t="shared" si="29"/>
        <v>0.12035365095156665</v>
      </c>
      <c r="L40">
        <f t="shared" si="30"/>
        <v>4.5647535745310303E-2</v>
      </c>
      <c r="M40">
        <f t="shared" si="31"/>
        <v>9.3528059069080072E-2</v>
      </c>
      <c r="N40">
        <f t="shared" si="32"/>
        <v>2.5939032670162936E-2</v>
      </c>
      <c r="O40">
        <f t="shared" si="33"/>
        <v>7.8834012300589437E-2</v>
      </c>
    </row>
    <row r="41" spans="1:15" x14ac:dyDescent="0.55000000000000004">
      <c r="A41">
        <f>4/A35</f>
        <v>1.2461059190031152E-2</v>
      </c>
      <c r="B41">
        <f>4/A35</f>
        <v>1.2461059190031152E-2</v>
      </c>
      <c r="C41">
        <f>3/A35</f>
        <v>9.3457943925233638E-3</v>
      </c>
      <c r="D41">
        <f>2/A35</f>
        <v>6.2305295950155761E-3</v>
      </c>
      <c r="E41">
        <f>38/A35</f>
        <v>0.11838006230529595</v>
      </c>
      <c r="I41">
        <f t="shared" ref="I41" si="34">-A41*LOG(A41,2)</f>
        <v>7.8834012300589437E-2</v>
      </c>
      <c r="J41">
        <f t="shared" ref="J41" si="35">-B41*LOG(B41,2)</f>
        <v>7.8834012300589437E-2</v>
      </c>
      <c r="K41">
        <f t="shared" ref="K41" si="36">-C41*LOG(C41,2)</f>
        <v>6.3004364358889231E-2</v>
      </c>
      <c r="L41">
        <f t="shared" ref="L41" si="37">-D41*LOG(D41,2)</f>
        <v>4.5647535745310303E-2</v>
      </c>
      <c r="M41">
        <f t="shared" ref="M41" si="38">-E41*LOG(E41,2)</f>
        <v>0.36443325545106314</v>
      </c>
    </row>
    <row r="44" spans="1:15" x14ac:dyDescent="0.55000000000000004">
      <c r="J44" s="1">
        <f>SUM(I37:O41)</f>
        <v>4.9240059174482269</v>
      </c>
    </row>
    <row r="47" spans="1:15" x14ac:dyDescent="0.55000000000000004">
      <c r="A47">
        <f>330</f>
        <v>330</v>
      </c>
    </row>
    <row r="49" spans="1:15" x14ac:dyDescent="0.55000000000000004">
      <c r="A49">
        <f>16/A47</f>
        <v>4.8484848484848485E-2</v>
      </c>
      <c r="B49">
        <f>7/A47</f>
        <v>2.1212121212121213E-2</v>
      </c>
      <c r="C49">
        <f>14/A47</f>
        <v>4.2424242424242427E-2</v>
      </c>
      <c r="D49">
        <f>6/A47</f>
        <v>1.8181818181818181E-2</v>
      </c>
      <c r="E49">
        <f>9/A47</f>
        <v>2.7272727272727271E-2</v>
      </c>
      <c r="F49">
        <f>23/A47</f>
        <v>6.9696969696969702E-2</v>
      </c>
      <c r="G49">
        <f>1/A47</f>
        <v>3.0303030303030303E-3</v>
      </c>
      <c r="I49">
        <f>-A49*LOG(A49,2)</f>
        <v>0.21170047099373654</v>
      </c>
      <c r="J49">
        <f t="shared" ref="J49:O49" si="39">-B49*LOG(B49,2)</f>
        <v>0.1179174880161136</v>
      </c>
      <c r="K49">
        <f t="shared" si="39"/>
        <v>0.19341073360798475</v>
      </c>
      <c r="L49">
        <f t="shared" si="39"/>
        <v>0.10511563115499381</v>
      </c>
      <c r="M49">
        <f t="shared" si="39"/>
        <v>0.14171992398555011</v>
      </c>
      <c r="N49">
        <f t="shared" si="39"/>
        <v>0.26782874526770445</v>
      </c>
      <c r="O49">
        <f t="shared" si="39"/>
        <v>2.5352491558320655E-2</v>
      </c>
    </row>
    <row r="50" spans="1:15" x14ac:dyDescent="0.55000000000000004">
      <c r="A50">
        <f>2/A47</f>
        <v>6.0606060606060606E-3</v>
      </c>
      <c r="B50">
        <f>25/A47</f>
        <v>7.575757575757576E-2</v>
      </c>
      <c r="C50">
        <f>9/A47</f>
        <v>2.7272727272727271E-2</v>
      </c>
      <c r="D50">
        <f>14/A47</f>
        <v>4.2424242424242427E-2</v>
      </c>
      <c r="E50">
        <f>9/A47</f>
        <v>2.7272727272727271E-2</v>
      </c>
      <c r="F50">
        <f>13/A47</f>
        <v>3.9393939393939391E-2</v>
      </c>
      <c r="G50">
        <f>36/A47</f>
        <v>0.10909090909090909</v>
      </c>
      <c r="I50">
        <f t="shared" ref="I50:I52" si="40">-A50*LOG(A50,2)</f>
        <v>4.4644377056035245E-2</v>
      </c>
      <c r="J50">
        <f t="shared" ref="J50:J52" si="41">-B50*LOG(B50,2)</f>
        <v>0.28200500185387056</v>
      </c>
      <c r="K50">
        <f t="shared" ref="K50:K52" si="42">-C50*LOG(C50,2)</f>
        <v>0.14171992398555011</v>
      </c>
      <c r="L50">
        <f t="shared" ref="L50:L52" si="43">-D50*LOG(D50,2)</f>
        <v>0.19341073360798475</v>
      </c>
      <c r="M50">
        <f t="shared" ref="M50:M52" si="44">-E50*LOG(E50,2)</f>
        <v>0.14171992398555011</v>
      </c>
      <c r="N50">
        <f t="shared" ref="N50:N52" si="45">-F50*LOG(F50,2)</f>
        <v>0.18380749227079216</v>
      </c>
      <c r="O50">
        <f t="shared" ref="O50:O52" si="46">-G50*LOG(G50,2)</f>
        <v>0.34869787776038219</v>
      </c>
    </row>
    <row r="51" spans="1:15" x14ac:dyDescent="0.55000000000000004">
      <c r="A51">
        <f>11/A47</f>
        <v>3.3333333333333333E-2</v>
      </c>
      <c r="B51">
        <f>16/A47</f>
        <v>4.8484848484848485E-2</v>
      </c>
      <c r="C51">
        <f>17/A47</f>
        <v>5.1515151515151514E-2</v>
      </c>
      <c r="D51">
        <f>13/A47</f>
        <v>3.9393939393939391E-2</v>
      </c>
      <c r="E51">
        <f>6/A47</f>
        <v>1.8181818181818181E-2</v>
      </c>
      <c r="F51">
        <f>1/A47</f>
        <v>3.0303030303030303E-3</v>
      </c>
      <c r="G51">
        <f>1/A47</f>
        <v>3.0303030303030303E-3</v>
      </c>
      <c r="I51">
        <f t="shared" si="40"/>
        <v>0.16356301985361729</v>
      </c>
      <c r="J51">
        <f t="shared" si="41"/>
        <v>0.21170047099373654</v>
      </c>
      <c r="K51">
        <f t="shared" si="42"/>
        <v>0.2204260889118882</v>
      </c>
      <c r="L51">
        <f t="shared" si="43"/>
        <v>0.18380749227079216</v>
      </c>
      <c r="M51">
        <f t="shared" si="44"/>
        <v>0.10511563115499381</v>
      </c>
      <c r="N51">
        <f t="shared" si="45"/>
        <v>2.5352491558320655E-2</v>
      </c>
      <c r="O51">
        <f t="shared" si="46"/>
        <v>2.5352491558320655E-2</v>
      </c>
    </row>
    <row r="52" spans="1:15" x14ac:dyDescent="0.55000000000000004">
      <c r="A52">
        <f>5/A47</f>
        <v>1.5151515151515152E-2</v>
      </c>
      <c r="B52">
        <f>1/A47</f>
        <v>3.0303030303030303E-3</v>
      </c>
      <c r="C52">
        <f>2/A47</f>
        <v>6.0606060606060606E-3</v>
      </c>
      <c r="D52">
        <f>1/A47</f>
        <v>3.0303030303030303E-3</v>
      </c>
      <c r="E52">
        <f>5/A47</f>
        <v>1.5151515151515152E-2</v>
      </c>
      <c r="F52">
        <f>5/A47</f>
        <v>1.5151515151515152E-2</v>
      </c>
      <c r="G52">
        <f>4/A47</f>
        <v>1.2121212121212121E-2</v>
      </c>
      <c r="I52">
        <f>-A52*LOG(A52,2)</f>
        <v>9.1581729081188695E-2</v>
      </c>
      <c r="J52">
        <f t="shared" si="41"/>
        <v>2.5352491558320655E-2</v>
      </c>
      <c r="K52">
        <f t="shared" si="42"/>
        <v>4.4644377056035245E-2</v>
      </c>
      <c r="L52">
        <f t="shared" si="43"/>
        <v>2.5352491558320655E-2</v>
      </c>
      <c r="M52">
        <f t="shared" si="44"/>
        <v>9.1581729081188695E-2</v>
      </c>
      <c r="N52">
        <f t="shared" si="45"/>
        <v>9.1581729081188695E-2</v>
      </c>
      <c r="O52">
        <f t="shared" si="46"/>
        <v>7.716754199085836E-2</v>
      </c>
    </row>
    <row r="53" spans="1:15" x14ac:dyDescent="0.55000000000000004">
      <c r="A53">
        <f>7/A47</f>
        <v>2.1212121212121213E-2</v>
      </c>
      <c r="B53">
        <f>45/A47</f>
        <v>0.13636363636363635</v>
      </c>
      <c r="I53">
        <f>-A53*LOG(A53,2)</f>
        <v>0.1179174880161136</v>
      </c>
      <c r="J53">
        <f t="shared" ref="J53" si="47">-B53*LOG(B53,2)</f>
        <v>0.39197306153401923</v>
      </c>
    </row>
    <row r="56" spans="1:15" x14ac:dyDescent="0.55000000000000004">
      <c r="J56" s="1">
        <f>SUM(I49:O53)</f>
        <v>4.2915211403634714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Гавриленко</dc:creator>
  <cp:lastModifiedBy>Михаил Гавриленко</cp:lastModifiedBy>
  <dcterms:created xsi:type="dcterms:W3CDTF">2021-09-28T10:34:38Z</dcterms:created>
  <dcterms:modified xsi:type="dcterms:W3CDTF">2021-09-28T11:33:03Z</dcterms:modified>
</cp:coreProperties>
</file>